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K21" sheetId="1" r:id="rId1"/>
  </sheets>
  <definedNames>
    <definedName name="_xlnm._FilterDatabase" localSheetId="0" hidden="1">'K21'!$A$7:$M$73</definedName>
    <definedName name="_xlnm.Print_Titles" localSheetId="0">'K21'!$7:$7</definedName>
  </definedNames>
  <calcPr calcId="144525"/>
</workbook>
</file>

<file path=xl/calcChain.xml><?xml version="1.0" encoding="utf-8"?>
<calcChain xmlns="http://schemas.openxmlformats.org/spreadsheetml/2006/main">
  <c r="M69" i="1" l="1"/>
  <c r="L68" i="1"/>
  <c r="G68" i="1"/>
  <c r="H68" i="1" s="1"/>
  <c r="L67" i="1"/>
  <c r="G67" i="1"/>
  <c r="H67" i="1" s="1"/>
  <c r="L66" i="1"/>
  <c r="G66" i="1"/>
  <c r="H66" i="1" s="1"/>
  <c r="L65" i="1"/>
  <c r="G65" i="1"/>
  <c r="H65" i="1" s="1"/>
  <c r="L64" i="1"/>
  <c r="G64" i="1"/>
  <c r="H64" i="1" s="1"/>
  <c r="L63" i="1"/>
  <c r="H63" i="1"/>
  <c r="G63" i="1"/>
  <c r="L62" i="1"/>
  <c r="G62" i="1"/>
  <c r="H62" i="1" s="1"/>
  <c r="L61" i="1"/>
  <c r="G61" i="1"/>
  <c r="H61" i="1" s="1"/>
  <c r="L60" i="1"/>
  <c r="G60" i="1"/>
  <c r="H60" i="1" s="1"/>
  <c r="L59" i="1"/>
  <c r="H59" i="1"/>
  <c r="G59" i="1"/>
  <c r="L58" i="1"/>
  <c r="G58" i="1"/>
  <c r="H58" i="1" s="1"/>
  <c r="L57" i="1"/>
  <c r="G57" i="1"/>
  <c r="H57" i="1" s="1"/>
  <c r="L56" i="1"/>
  <c r="G56" i="1"/>
  <c r="H56" i="1" s="1"/>
  <c r="L55" i="1"/>
  <c r="G55" i="1"/>
  <c r="H55" i="1" s="1"/>
  <c r="L54" i="1"/>
  <c r="G54" i="1"/>
  <c r="H54" i="1" s="1"/>
  <c r="L53" i="1"/>
  <c r="G53" i="1"/>
  <c r="H53" i="1" s="1"/>
  <c r="L52" i="1"/>
  <c r="G52" i="1"/>
  <c r="H52" i="1" s="1"/>
  <c r="L51" i="1"/>
  <c r="G51" i="1"/>
  <c r="H51" i="1" s="1"/>
  <c r="L50" i="1"/>
  <c r="G50" i="1"/>
  <c r="H50" i="1" s="1"/>
  <c r="L49" i="1"/>
  <c r="G49" i="1"/>
  <c r="H49" i="1" s="1"/>
  <c r="L48" i="1"/>
  <c r="G48" i="1"/>
  <c r="H48" i="1" s="1"/>
  <c r="L47" i="1"/>
  <c r="H47" i="1"/>
  <c r="G47" i="1"/>
  <c r="L46" i="1"/>
  <c r="G46" i="1"/>
  <c r="H46" i="1" s="1"/>
  <c r="L45" i="1"/>
  <c r="G45" i="1"/>
  <c r="H45" i="1" s="1"/>
  <c r="L44" i="1"/>
  <c r="G44" i="1"/>
  <c r="H44" i="1" s="1"/>
  <c r="L43" i="1"/>
  <c r="H43" i="1"/>
  <c r="G43" i="1"/>
  <c r="L42" i="1"/>
  <c r="G42" i="1"/>
  <c r="H42" i="1" s="1"/>
  <c r="L41" i="1"/>
  <c r="G41" i="1"/>
  <c r="H41" i="1" s="1"/>
  <c r="L40" i="1"/>
  <c r="G40" i="1"/>
  <c r="H40" i="1" s="1"/>
  <c r="L39" i="1"/>
  <c r="G39" i="1"/>
  <c r="H39" i="1" s="1"/>
  <c r="L38" i="1"/>
  <c r="G38" i="1"/>
  <c r="H38" i="1" s="1"/>
  <c r="L37" i="1"/>
  <c r="G37" i="1"/>
  <c r="H37" i="1" s="1"/>
  <c r="L36" i="1"/>
  <c r="G36" i="1"/>
  <c r="H36" i="1" s="1"/>
  <c r="L35" i="1"/>
  <c r="G35" i="1"/>
  <c r="H35" i="1" s="1"/>
  <c r="L34" i="1"/>
  <c r="G34" i="1"/>
  <c r="H34" i="1" s="1"/>
  <c r="L33" i="1"/>
  <c r="G33" i="1"/>
  <c r="H33" i="1" s="1"/>
  <c r="L32" i="1"/>
  <c r="G32" i="1"/>
  <c r="H32" i="1" s="1"/>
  <c r="L31" i="1"/>
  <c r="H31" i="1"/>
  <c r="G31" i="1"/>
  <c r="L30" i="1"/>
  <c r="G30" i="1"/>
  <c r="H30" i="1" s="1"/>
  <c r="L29" i="1"/>
  <c r="G29" i="1"/>
  <c r="H29" i="1" s="1"/>
  <c r="L28" i="1"/>
  <c r="G28" i="1"/>
  <c r="H28" i="1" s="1"/>
  <c r="L27" i="1"/>
  <c r="G27" i="1"/>
  <c r="H27" i="1" s="1"/>
  <c r="L26" i="1"/>
  <c r="G26" i="1"/>
  <c r="H26" i="1" s="1"/>
  <c r="L25" i="1"/>
  <c r="G25" i="1"/>
  <c r="H25" i="1" s="1"/>
  <c r="L24" i="1"/>
  <c r="G24" i="1"/>
  <c r="H24" i="1" s="1"/>
  <c r="L23" i="1"/>
  <c r="G23" i="1"/>
  <c r="H23" i="1" s="1"/>
  <c r="L22" i="1"/>
  <c r="G22" i="1"/>
  <c r="H22" i="1" s="1"/>
  <c r="L21" i="1"/>
  <c r="G21" i="1"/>
  <c r="H21" i="1" s="1"/>
  <c r="L20" i="1"/>
  <c r="G20" i="1"/>
  <c r="H20" i="1" s="1"/>
  <c r="L19" i="1"/>
  <c r="G19" i="1"/>
  <c r="H19" i="1" s="1"/>
  <c r="L18" i="1"/>
  <c r="G18" i="1"/>
  <c r="H18" i="1" s="1"/>
  <c r="L17" i="1"/>
  <c r="G17" i="1"/>
  <c r="H17" i="1" s="1"/>
  <c r="L16" i="1"/>
  <c r="G16" i="1"/>
  <c r="H16" i="1" s="1"/>
  <c r="L15" i="1"/>
  <c r="H15" i="1"/>
  <c r="G15" i="1"/>
  <c r="L14" i="1"/>
  <c r="G14" i="1"/>
  <c r="H14" i="1" s="1"/>
  <c r="L13" i="1"/>
  <c r="G13" i="1"/>
  <c r="H13" i="1" s="1"/>
  <c r="L12" i="1"/>
  <c r="G12" i="1"/>
  <c r="H12" i="1" s="1"/>
  <c r="L11" i="1"/>
  <c r="G11" i="1"/>
  <c r="H11" i="1" s="1"/>
  <c r="L10" i="1"/>
  <c r="G10" i="1"/>
  <c r="H10" i="1" s="1"/>
  <c r="L9" i="1"/>
  <c r="G9" i="1"/>
  <c r="H9" i="1" s="1"/>
  <c r="L8" i="1"/>
  <c r="G8" i="1"/>
  <c r="H8" i="1" s="1"/>
  <c r="H69" i="1" l="1"/>
</calcChain>
</file>

<file path=xl/sharedStrings.xml><?xml version="1.0" encoding="utf-8"?>
<sst xmlns="http://schemas.openxmlformats.org/spreadsheetml/2006/main" count="270" uniqueCount="151">
  <si>
    <t>BỘ GIÁO DỤC &amp; ĐÀO TẠO</t>
  </si>
  <si>
    <t>CỘNG HÒA XÃ HỘI CHỦ NGHĨA VIỆT NĂM</t>
  </si>
  <si>
    <t>TRƯỜNG ĐẠI HỌC DUY TÂN</t>
  </si>
  <si>
    <t>Độc lập - Tự do - Hạnh phúc</t>
  </si>
  <si>
    <t>DANH SÁCH SINH VIÊN K21 CHUYÊN NGÀNH VĂN - BÁO CHÍ &amp; VĂN HÓA DU LỊCH</t>
  </si>
  <si>
    <t>ĐƯỢC GIẢM 30% HỌC PHÍ  HK I NĂM 2016-2017</t>
  </si>
  <si>
    <t>STT</t>
  </si>
  <si>
    <t>MÃ SỐ SV</t>
  </si>
  <si>
    <t>HỌ VÀ TÊN</t>
  </si>
  <si>
    <t>NG.SINH</t>
  </si>
  <si>
    <t>LỚP</t>
  </si>
  <si>
    <t>MỨC GIẢM</t>
  </si>
  <si>
    <t>SỐ TIỀN THỰC TẾ 
SV  ĐÓNG HKI</t>
  </si>
  <si>
    <t>THÀNH TIỀN</t>
  </si>
  <si>
    <t>GHI CHÚ</t>
  </si>
  <si>
    <t>PHÒNG KẾ HOẠCH - TÀI CHÍNH</t>
  </si>
  <si>
    <t>HSSV</t>
  </si>
  <si>
    <t>1</t>
  </si>
  <si>
    <t>Phan Thị Thúy An</t>
  </si>
  <si>
    <t>K21VBC</t>
  </si>
  <si>
    <t>30% HP</t>
  </si>
  <si>
    <t>2</t>
  </si>
  <si>
    <t>Lê Thị Tú Anh</t>
  </si>
  <si>
    <t>3</t>
  </si>
  <si>
    <t>Lê  Anh</t>
  </si>
  <si>
    <t>4</t>
  </si>
  <si>
    <t>Vương Thục Anh</t>
  </si>
  <si>
    <t>5</t>
  </si>
  <si>
    <t>Nguyễn Khoa Chương</t>
  </si>
  <si>
    <t>6</t>
  </si>
  <si>
    <t>Huỳnh Thành Đạt</t>
  </si>
  <si>
    <t>7</t>
  </si>
  <si>
    <t>Phan Thị Hoàng Diệu</t>
  </si>
  <si>
    <t>8</t>
  </si>
  <si>
    <t>Phan Phú Đức</t>
  </si>
  <si>
    <t>9</t>
  </si>
  <si>
    <t>Nguyễn Thị Thùy Dung</t>
  </si>
  <si>
    <t>10</t>
  </si>
  <si>
    <t>Nguyễn Văn Hải</t>
  </si>
  <si>
    <t>11</t>
  </si>
  <si>
    <t>Nguyễn Trung Hiếu</t>
  </si>
  <si>
    <t>12</t>
  </si>
  <si>
    <t>Nguyễn Thị Thu Hương</t>
  </si>
  <si>
    <t>13</t>
  </si>
  <si>
    <t>Trần Đặng Đình Khang</t>
  </si>
  <si>
    <t>14</t>
  </si>
  <si>
    <t>Huỳnh Lê Mỹ Linh</t>
  </si>
  <si>
    <t>15</t>
  </si>
  <si>
    <t>Lê Thị Hoài Linh</t>
  </si>
  <si>
    <t>16</t>
  </si>
  <si>
    <t>Phan Trần Bảo Ngọc</t>
  </si>
  <si>
    <t>17</t>
  </si>
  <si>
    <t>Nguyễn Thị Thùy Nhiên</t>
  </si>
  <si>
    <t>18</t>
  </si>
  <si>
    <t>Võ Thị Bích Nhung</t>
  </si>
  <si>
    <t>19</t>
  </si>
  <si>
    <t>Nguyễn Thị Nữ</t>
  </si>
  <si>
    <t>20</t>
  </si>
  <si>
    <t>Phạm Hồng Quân</t>
  </si>
  <si>
    <t>21</t>
  </si>
  <si>
    <t>Trần Ngô Quốc Thông</t>
  </si>
  <si>
    <t>22</t>
  </si>
  <si>
    <t>Nguyễn Hà Anh Thư</t>
  </si>
  <si>
    <t>23</t>
  </si>
  <si>
    <t>Nguyễn Thị Minh Thư</t>
  </si>
  <si>
    <t>24</t>
  </si>
  <si>
    <t>Nguyễn Minh Thư</t>
  </si>
  <si>
    <t>25</t>
  </si>
  <si>
    <t>Phạm Minh Thư</t>
  </si>
  <si>
    <t>26</t>
  </si>
  <si>
    <t>Trần Thị Tâm Thư</t>
  </si>
  <si>
    <t>27</t>
  </si>
  <si>
    <t>Ngô Trần Minh Thương</t>
  </si>
  <si>
    <t>28</t>
  </si>
  <si>
    <t>Bùi Thị Thùy</t>
  </si>
  <si>
    <t>29</t>
  </si>
  <si>
    <t>Phạm Bảo Trân</t>
  </si>
  <si>
    <t>30</t>
  </si>
  <si>
    <t>Trần Nguyễn Thanh Trang</t>
  </si>
  <si>
    <t>31</t>
  </si>
  <si>
    <t>Nguyễn Ngọc Trí</t>
  </si>
  <si>
    <t>32</t>
  </si>
  <si>
    <t>Trương Thị Tuyết Trinh</t>
  </si>
  <si>
    <t>33</t>
  </si>
  <si>
    <t>Đặng Thị Uyên</t>
  </si>
  <si>
    <t>34</t>
  </si>
  <si>
    <t>Nguyễn Thị Uyên</t>
  </si>
  <si>
    <t>35</t>
  </si>
  <si>
    <t>Nguyễn Thị Thu Uyên</t>
  </si>
  <si>
    <t>36</t>
  </si>
  <si>
    <t>Phạm Thế Vũ</t>
  </si>
  <si>
    <t>37</t>
  </si>
  <si>
    <t>Võ Thành Vũ</t>
  </si>
  <si>
    <t>38</t>
  </si>
  <si>
    <t>Nguyễn Thảo Vy</t>
  </si>
  <si>
    <t>39</t>
  </si>
  <si>
    <t>Phan Thị Thanh Yến</t>
  </si>
  <si>
    <t>40</t>
  </si>
  <si>
    <t>Phan Nguyễn Anh Tuấn</t>
  </si>
  <si>
    <t>K21VHD</t>
  </si>
  <si>
    <t>41</t>
  </si>
  <si>
    <t>Trần Chung Kim Chi</t>
  </si>
  <si>
    <t>42</t>
  </si>
  <si>
    <t>Mai Thị Huỳnh Duy</t>
  </si>
  <si>
    <t>43</t>
  </si>
  <si>
    <t>Phạm Thị Thu Hải</t>
  </si>
  <si>
    <t>44</t>
  </si>
  <si>
    <t>Nguyễn Lê Ngọc Hằng</t>
  </si>
  <si>
    <t>45</t>
  </si>
  <si>
    <t>Huỳnh Thị Thu Hương</t>
  </si>
  <si>
    <t>46</t>
  </si>
  <si>
    <t>Phan Thị Ngọc Huyền</t>
  </si>
  <si>
    <t>47</t>
  </si>
  <si>
    <t>Trình Thị Uyên Kha</t>
  </si>
  <si>
    <t>48</t>
  </si>
  <si>
    <t>Nguyễn Thị Thùy Linh</t>
  </si>
  <si>
    <t>49</t>
  </si>
  <si>
    <t>Phạm Thanh Hoàng Long</t>
  </si>
  <si>
    <t>50</t>
  </si>
  <si>
    <t>Nguyễn Thành Luân</t>
  </si>
  <si>
    <t>51</t>
  </si>
  <si>
    <t>Đinh Như Ngọc</t>
  </si>
  <si>
    <t>52</t>
  </si>
  <si>
    <t>Nguyễn Thị Minh Nhân</t>
  </si>
  <si>
    <t>53</t>
  </si>
  <si>
    <t>Nguyễn Ngọc Quỳnh Như</t>
  </si>
  <si>
    <t>54</t>
  </si>
  <si>
    <t>Nguyễn Thị Tuyết Nhung</t>
  </si>
  <si>
    <t>55</t>
  </si>
  <si>
    <t>Trần Kim Quý</t>
  </si>
  <si>
    <t>56</t>
  </si>
  <si>
    <t>Nguyễn Thu Quyên</t>
  </si>
  <si>
    <t>57</t>
  </si>
  <si>
    <t>Vũ Thiên Thảo Tâm</t>
  </si>
  <si>
    <t>58</t>
  </si>
  <si>
    <t>Ngô Thị Thảo</t>
  </si>
  <si>
    <t>59</t>
  </si>
  <si>
    <t>Nguyễn Thị Thanh Thảo</t>
  </si>
  <si>
    <t>60</t>
  </si>
  <si>
    <t>Võ Thị Thu Thảo</t>
  </si>
  <si>
    <t>61</t>
  </si>
  <si>
    <t>Nguyễn Công Tuấn</t>
  </si>
  <si>
    <t xml:space="preserve">Tổng số: </t>
  </si>
  <si>
    <r>
      <rPr>
        <b/>
        <sz val="12"/>
        <rFont val="Times New Roman"/>
        <family val="1"/>
      </rPr>
      <t xml:space="preserve">61 </t>
    </r>
    <r>
      <rPr>
        <sz val="12"/>
        <rFont val="Times New Roman"/>
        <family val="1"/>
      </rPr>
      <t>sinh viên</t>
    </r>
  </si>
  <si>
    <t>Số tiền bằng chữ: một trăm mười tám triệu tám trăm mười tám ngàn đồng chẵn .</t>
  </si>
  <si>
    <t>PHÒNG CÔNG TÁC SV</t>
  </si>
  <si>
    <t>PHÒNG ĐÀO TẠO ĐH&amp;SĐH</t>
  </si>
  <si>
    <t xml:space="preserve">       PHÒNG KH-TC</t>
  </si>
  <si>
    <t>HIỆU TRƯỞNG</t>
  </si>
  <si>
    <t>Ban hành theo Quyết định số  3879/QĐ-ĐHDT, ngày 31/12/2016</t>
  </si>
  <si>
    <t xml:space="preserve">          Đà Nẵng, ngày 31 tháng 12 năm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</si>
</sst>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dd/mm/yyyy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"/>
    <numFmt numFmtId="173" formatCode="0.0E+00;\趰"/>
    <numFmt numFmtId="174" formatCode="0.00E+00;\许"/>
    <numFmt numFmtId="175" formatCode="0.000"/>
    <numFmt numFmtId="176" formatCode="0.00E+00;\趰"/>
    <numFmt numFmtId="177" formatCode="0.0%"/>
    <numFmt numFmtId="178" formatCode="&quot;$&quot;#,##0.00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83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10"/>
      <name val="Arial"/>
      <family val="2"/>
    </font>
    <font>
      <sz val="11"/>
      <name val="Times New Roman"/>
      <family val="1"/>
    </font>
    <font>
      <sz val="9"/>
      <name val="Times New Roman"/>
      <family val="1"/>
    </font>
    <font>
      <sz val="12"/>
      <name val="Arial"/>
      <family val="2"/>
    </font>
    <font>
      <i/>
      <sz val="12"/>
      <name val="Times New Roman"/>
      <family val="1"/>
    </font>
    <font>
      <i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1"/>
      <color indexed="8"/>
      <name val="Calibri"/>
      <family val="2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Calibri"/>
      <family val="2"/>
    </font>
    <font>
      <sz val="11"/>
      <name val="µ¸¿ò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4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b/>
      <sz val="11"/>
      <name val="Helv"/>
    </font>
    <font>
      <sz val="11"/>
      <color indexed="60"/>
      <name val="Calibri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</font>
    <font>
      <b/>
      <i/>
      <sz val="16"/>
      <name val="Helv"/>
    </font>
    <font>
      <sz val="13"/>
      <color indexed="8"/>
      <name val="Times New Roman"/>
      <family val="1"/>
    </font>
    <font>
      <sz val="13"/>
      <name val="VNtimes new roman"/>
      <family val="2"/>
    </font>
    <font>
      <sz val="13"/>
      <name val="VNtimes new roman"/>
    </font>
    <font>
      <sz val="11"/>
      <name val="VNtimes new roman"/>
    </font>
    <font>
      <sz val="13"/>
      <color indexed="8"/>
      <name val="Times New Roman"/>
      <family val="2"/>
    </font>
    <font>
      <sz val="10"/>
      <name val="VNtimes new roman"/>
      <family val="2"/>
    </font>
    <font>
      <sz val="10"/>
      <name val="Arial"/>
      <family val="2"/>
      <charset val="163"/>
    </font>
    <font>
      <sz val="11"/>
      <color indexed="8"/>
      <name val="Calibri"/>
      <family val="2"/>
      <charset val="163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6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8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20" fillId="0" borderId="0" applyProtection="0"/>
    <xf numFmtId="0" fontId="21" fillId="0" borderId="0"/>
    <xf numFmtId="168" fontId="22" fillId="0" borderId="0"/>
    <xf numFmtId="0" fontId="23" fillId="3" borderId="0"/>
    <xf numFmtId="0" fontId="23" fillId="4" borderId="0"/>
    <xf numFmtId="0" fontId="23" fillId="3" borderId="0" applyProtection="0"/>
    <xf numFmtId="0" fontId="24" fillId="3" borderId="0"/>
    <xf numFmtId="0" fontId="24" fillId="4" borderId="0"/>
    <xf numFmtId="0" fontId="24" fillId="3" borderId="0" applyProtection="0"/>
    <xf numFmtId="0" fontId="20" fillId="5" borderId="0" applyFont="0" applyFill="0"/>
    <xf numFmtId="0" fontId="20" fillId="6" borderId="0" applyFont="0" applyFill="0"/>
    <xf numFmtId="0" fontId="20" fillId="7" borderId="0" applyFont="0" applyFill="0"/>
    <xf numFmtId="0" fontId="20" fillId="8" borderId="0" applyFont="0" applyFill="0"/>
    <xf numFmtId="0" fontId="20" fillId="9" borderId="0" applyFont="0" applyFill="0"/>
    <xf numFmtId="0" fontId="20" fillId="10" borderId="0" applyFont="0" applyFill="0"/>
    <xf numFmtId="0" fontId="25" fillId="3" borderId="0"/>
    <xf numFmtId="0" fontId="25" fillId="4" borderId="0"/>
    <xf numFmtId="0" fontId="25" fillId="3" borderId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6" fillId="0" borderId="0">
      <alignment wrapText="1"/>
    </xf>
    <xf numFmtId="0" fontId="26" fillId="0" borderId="0" applyProtection="0">
      <alignment wrapText="1"/>
    </xf>
    <xf numFmtId="0" fontId="20" fillId="11" borderId="0" applyFont="0" applyFill="0"/>
    <xf numFmtId="0" fontId="20" fillId="12" borderId="0" applyFont="0" applyFill="0"/>
    <xf numFmtId="0" fontId="20" fillId="13" borderId="0" applyFont="0" applyFill="0"/>
    <xf numFmtId="0" fontId="20" fillId="8" borderId="0" applyFont="0" applyFill="0"/>
    <xf numFmtId="0" fontId="20" fillId="11" borderId="0" applyFont="0" applyFill="0"/>
    <xf numFmtId="0" fontId="20" fillId="14" borderId="0" applyFont="0" applyFill="0"/>
    <xf numFmtId="0" fontId="27" fillId="15" borderId="0" applyFont="0" applyFill="0"/>
    <xf numFmtId="0" fontId="27" fillId="12" borderId="0" applyFont="0" applyFill="0"/>
    <xf numFmtId="0" fontId="27" fillId="13" borderId="0" applyFont="0" applyFill="0"/>
    <xf numFmtId="0" fontId="27" fillId="16" borderId="0" applyFont="0" applyFill="0"/>
    <xf numFmtId="0" fontId="27" fillId="17" borderId="0" applyFont="0" applyFill="0"/>
    <xf numFmtId="0" fontId="27" fillId="18" borderId="0" applyFont="0" applyFill="0"/>
    <xf numFmtId="0" fontId="27" fillId="19" borderId="0" applyFont="0" applyFill="0"/>
    <xf numFmtId="0" fontId="27" fillId="20" borderId="0" applyFont="0" applyFill="0"/>
    <xf numFmtId="0" fontId="27" fillId="21" borderId="0" applyFont="0" applyFill="0"/>
    <xf numFmtId="0" fontId="27" fillId="16" borderId="0" applyFont="0" applyFill="0"/>
    <xf numFmtId="0" fontId="27" fillId="17" borderId="0" applyFont="0" applyFill="0"/>
    <xf numFmtId="0" fontId="27" fillId="22" borderId="0" applyFont="0" applyFill="0"/>
    <xf numFmtId="0" fontId="20" fillId="0" borderId="0" applyProtection="0"/>
    <xf numFmtId="0" fontId="28" fillId="0" borderId="0" applyFont="0" applyFill="0" applyBorder="0" applyAlignment="0" applyProtection="0"/>
    <xf numFmtId="171" fontId="29" fillId="0" borderId="0" applyFont="0" applyFill="0" applyBorder="0" applyAlignment="0" applyProtection="0"/>
    <xf numFmtId="172" fontId="20" fillId="0" borderId="0" applyProtection="0"/>
    <xf numFmtId="0" fontId="28" fillId="0" borderId="0" applyFont="0" applyFill="0" applyBorder="0" applyAlignment="0" applyProtection="0"/>
    <xf numFmtId="173" fontId="29" fillId="0" borderId="0" applyFont="0" applyFill="0" applyBorder="0" applyAlignment="0" applyProtection="0"/>
    <xf numFmtId="0" fontId="20" fillId="0" borderId="0" applyProtection="0"/>
    <xf numFmtId="0" fontId="28" fillId="0" borderId="0" applyFont="0" applyFill="0" applyBorder="0" applyAlignment="0" applyProtection="0"/>
    <xf numFmtId="174" fontId="29" fillId="0" borderId="0" applyFont="0" applyFill="0" applyBorder="0" applyAlignment="0" applyProtection="0"/>
    <xf numFmtId="175" fontId="20" fillId="0" borderId="0" applyProtection="0"/>
    <xf numFmtId="0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6" borderId="0" applyFont="0" applyFill="0"/>
    <xf numFmtId="0" fontId="1" fillId="0" borderId="0" applyFont="0" applyFill="0" applyBorder="0" applyAlignment="0" applyProtection="0">
      <alignment horizontal="right"/>
    </xf>
    <xf numFmtId="0" fontId="28" fillId="0" borderId="0"/>
    <xf numFmtId="0" fontId="31" fillId="0" borderId="0" applyProtection="0"/>
    <xf numFmtId="0" fontId="28" fillId="0" borderId="0"/>
    <xf numFmtId="37" fontId="32" fillId="0" borderId="0"/>
    <xf numFmtId="0" fontId="33" fillId="0" borderId="0"/>
    <xf numFmtId="0" fontId="1" fillId="0" borderId="0" applyFill="0" applyBorder="0" applyAlignment="0"/>
    <xf numFmtId="0" fontId="1" fillId="0" borderId="0" applyProtection="0"/>
    <xf numFmtId="0" fontId="1" fillId="0" borderId="0" applyProtection="0"/>
    <xf numFmtId="0" fontId="1" fillId="0" borderId="0" applyFill="0" applyBorder="0" applyAlignment="0"/>
    <xf numFmtId="177" fontId="1" fillId="0" borderId="0" applyFill="0" applyBorder="0" applyAlignment="0"/>
    <xf numFmtId="178" fontId="1" fillId="0" borderId="0" applyFill="0" applyBorder="0" applyAlignment="0"/>
    <xf numFmtId="0" fontId="34" fillId="23" borderId="4" applyFont="0" applyFill="0" applyBorder="0"/>
    <xf numFmtId="0" fontId="35" fillId="0" borderId="0"/>
    <xf numFmtId="0" fontId="36" fillId="24" borderId="5" applyFont="0" applyFill="0" applyBorder="0"/>
    <xf numFmtId="43" fontId="1" fillId="0" borderId="0" applyFont="0" applyFill="0" applyBorder="0" applyAlignment="0" applyProtection="0"/>
    <xf numFmtId="43" fontId="20" fillId="0" borderId="0" applyProtection="0"/>
    <xf numFmtId="179" fontId="37" fillId="0" borderId="0"/>
    <xf numFmtId="3" fontId="1" fillId="0" borderId="0" applyFont="0" applyFill="0" applyBorder="0" applyAlignment="0" applyProtection="0"/>
    <xf numFmtId="3" fontId="20" fillId="0" borderId="0" applyProtection="0"/>
    <xf numFmtId="3" fontId="20" fillId="0" borderId="0" applyProtection="0"/>
    <xf numFmtId="3" fontId="20" fillId="0" borderId="0" applyProtection="0"/>
    <xf numFmtId="180" fontId="1" fillId="0" borderId="0" applyFont="0" applyFill="0" applyBorder="0" applyAlignment="0" applyProtection="0"/>
    <xf numFmtId="180" fontId="20" fillId="0" borderId="0" applyProtection="0"/>
    <xf numFmtId="180" fontId="20" fillId="0" borderId="0" applyProtection="0"/>
    <xf numFmtId="180" fontId="20" fillId="0" borderId="0" applyProtection="0"/>
    <xf numFmtId="181" fontId="37" fillId="0" borderId="0"/>
    <xf numFmtId="0" fontId="1" fillId="0" borderId="0" applyFon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82" fontId="37" fillId="0" borderId="0"/>
    <xf numFmtId="0" fontId="1" fillId="0" borderId="0" applyFill="0" applyBorder="0" applyAlignment="0"/>
    <xf numFmtId="0" fontId="1" fillId="0" borderId="0" applyProtection="0"/>
    <xf numFmtId="0" fontId="1" fillId="0" borderId="0" applyProtection="0"/>
    <xf numFmtId="0" fontId="1" fillId="0" borderId="0" applyFill="0" applyBorder="0" applyAlignment="0"/>
    <xf numFmtId="0" fontId="38" fillId="0" borderId="0"/>
    <xf numFmtId="0" fontId="39" fillId="0" borderId="0" applyFont="0"/>
    <xf numFmtId="2" fontId="1" fillId="0" borderId="0" applyFont="0" applyFill="0" applyBorder="0" applyAlignment="0" applyProtection="0"/>
    <xf numFmtId="2" fontId="20" fillId="0" borderId="0" applyProtection="0"/>
    <xf numFmtId="2" fontId="20" fillId="0" borderId="0" applyProtection="0"/>
    <xf numFmtId="2" fontId="20" fillId="0" borderId="0" applyProtection="0"/>
    <xf numFmtId="0" fontId="40" fillId="7" borderId="0" applyFont="0" applyFill="0"/>
    <xf numFmtId="38" fontId="41" fillId="3" borderId="0" applyNumberFormat="0" applyBorder="0" applyAlignment="0" applyProtection="0"/>
    <xf numFmtId="0" fontId="42" fillId="0" borderId="0">
      <alignment horizontal="left"/>
    </xf>
    <xf numFmtId="0" fontId="43" fillId="0" borderId="6" applyNumberFormat="0" applyAlignment="0" applyProtection="0">
      <alignment horizontal="left" vertical="center"/>
    </xf>
    <xf numFmtId="0" fontId="43" fillId="0" borderId="7">
      <alignment horizontal="left" vertical="center"/>
    </xf>
    <xf numFmtId="0" fontId="44" fillId="0" borderId="8" applyFont="0" applyBorder="0"/>
    <xf numFmtId="0" fontId="45" fillId="0" borderId="9" applyFont="0" applyBorder="0"/>
    <xf numFmtId="0" fontId="46" fillId="0" borderId="10" applyNumberFormat="0" applyFill="0" applyAlignment="0" applyProtection="0"/>
    <xf numFmtId="0" fontId="47" fillId="0" borderId="0" applyFont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10" fontId="41" fillId="25" borderId="2" applyNumberFormat="0" applyBorder="0" applyAlignment="0" applyProtection="0"/>
    <xf numFmtId="0" fontId="49" fillId="10" borderId="4" applyFont="0" applyFill="0" applyBorder="0"/>
    <xf numFmtId="0" fontId="1" fillId="0" borderId="0" applyFill="0" applyBorder="0" applyAlignment="0"/>
    <xf numFmtId="0" fontId="1" fillId="0" borderId="0" applyProtection="0"/>
    <xf numFmtId="0" fontId="1" fillId="0" borderId="0" applyProtection="0"/>
    <xf numFmtId="0" fontId="1" fillId="0" borderId="0" applyFill="0" applyBorder="0" applyAlignment="0"/>
    <xf numFmtId="0" fontId="50" fillId="0" borderId="11" applyFont="0" applyBorder="0"/>
    <xf numFmtId="3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0" fontId="52" fillId="0" borderId="12"/>
    <xf numFmtId="183" fontId="1" fillId="0" borderId="13"/>
    <xf numFmtId="184" fontId="51" fillId="0" borderId="0" applyFont="0" applyFill="0" applyBorder="0" applyAlignment="0" applyProtection="0"/>
    <xf numFmtId="185" fontId="51" fillId="0" borderId="0" applyFont="0" applyFill="0" applyBorder="0" applyAlignment="0" applyProtection="0"/>
    <xf numFmtId="0" fontId="14" fillId="0" borderId="0" applyNumberFormat="0" applyFont="0" applyFill="0" applyAlignment="0"/>
    <xf numFmtId="0" fontId="1" fillId="0" borderId="0" applyNumberFormat="0" applyFill="0" applyAlignment="0"/>
    <xf numFmtId="0" fontId="20" fillId="0" borderId="0" applyProtection="0"/>
    <xf numFmtId="0" fontId="53" fillId="26" borderId="0" applyFont="0" applyFill="0"/>
    <xf numFmtId="0" fontId="54" fillId="0" borderId="0"/>
    <xf numFmtId="0" fontId="54" fillId="0" borderId="0" applyProtection="0"/>
    <xf numFmtId="0" fontId="54" fillId="0" borderId="0" applyProtection="0"/>
    <xf numFmtId="0" fontId="54" fillId="0" borderId="0"/>
    <xf numFmtId="37" fontId="55" fillId="0" borderId="0"/>
    <xf numFmtId="186" fontId="56" fillId="0" borderId="0"/>
    <xf numFmtId="187" fontId="57" fillId="0" borderId="0" applyProtection="0"/>
    <xf numFmtId="186" fontId="56" fillId="0" borderId="0"/>
    <xf numFmtId="0" fontId="1" fillId="0" borderId="0" applyProtection="0"/>
    <xf numFmtId="0" fontId="20" fillId="0" borderId="0" applyProtection="0"/>
    <xf numFmtId="0" fontId="1" fillId="0" borderId="0" applyProtection="0"/>
    <xf numFmtId="0" fontId="58" fillId="0" borderId="0" applyProtection="0"/>
    <xf numFmtId="0" fontId="58" fillId="0" borderId="0" applyProtection="0"/>
    <xf numFmtId="0" fontId="20" fillId="0" borderId="0" applyProtection="0"/>
    <xf numFmtId="0" fontId="1" fillId="0" borderId="0" applyProtection="0"/>
    <xf numFmtId="0" fontId="1" fillId="0" borderId="0" applyProtection="0"/>
    <xf numFmtId="0" fontId="1" fillId="0" borderId="0" applyProtection="0">
      <alignment vertical="center"/>
    </xf>
    <xf numFmtId="0" fontId="20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8" fillId="0" borderId="0" applyProtection="0"/>
    <xf numFmtId="0" fontId="58" fillId="0" borderId="0" applyProtection="0"/>
    <xf numFmtId="0" fontId="60" fillId="0" borderId="0" applyProtection="0"/>
    <xf numFmtId="0" fontId="60" fillId="0" borderId="0" applyProtection="0"/>
    <xf numFmtId="0" fontId="61" fillId="0" borderId="0" applyProtection="0"/>
    <xf numFmtId="0" fontId="62" fillId="0" borderId="0"/>
    <xf numFmtId="0" fontId="20" fillId="0" borderId="0"/>
    <xf numFmtId="0" fontId="1" fillId="0" borderId="0"/>
    <xf numFmtId="0" fontId="63" fillId="0" borderId="0"/>
    <xf numFmtId="0" fontId="56" fillId="0" borderId="0" applyProtection="0"/>
    <xf numFmtId="0" fontId="1" fillId="0" borderId="0" applyProtection="0"/>
    <xf numFmtId="0" fontId="56" fillId="0" borderId="0" applyProtection="0"/>
    <xf numFmtId="0" fontId="64" fillId="0" borderId="0"/>
    <xf numFmtId="0" fontId="64" fillId="0" borderId="0"/>
    <xf numFmtId="0" fontId="1" fillId="0" borderId="0" applyProtection="0"/>
    <xf numFmtId="0" fontId="20" fillId="0" borderId="0" applyProtection="0"/>
    <xf numFmtId="0" fontId="20" fillId="0" borderId="0" applyProtection="0"/>
    <xf numFmtId="0" fontId="20" fillId="0" borderId="0"/>
    <xf numFmtId="0" fontId="1" fillId="0" borderId="0"/>
    <xf numFmtId="0" fontId="1" fillId="0" borderId="0"/>
    <xf numFmtId="0" fontId="54" fillId="0" borderId="0" applyProtection="0"/>
    <xf numFmtId="0" fontId="54" fillId="0" borderId="0" applyProtection="0"/>
    <xf numFmtId="0" fontId="6" fillId="0" borderId="0" applyProtection="0"/>
    <xf numFmtId="0" fontId="1" fillId="0" borderId="0" applyProtection="0"/>
    <xf numFmtId="0" fontId="58" fillId="0" borderId="0" applyProtection="0"/>
    <xf numFmtId="0" fontId="54" fillId="0" borderId="0" applyProtection="0"/>
    <xf numFmtId="0" fontId="56" fillId="0" borderId="0" applyProtection="0"/>
    <xf numFmtId="0" fontId="1" fillId="0" borderId="0"/>
    <xf numFmtId="0" fontId="20" fillId="0" borderId="0"/>
    <xf numFmtId="0" fontId="1" fillId="0" borderId="0" applyProtection="0"/>
    <xf numFmtId="0" fontId="1" fillId="0" borderId="0" applyProtection="0"/>
    <xf numFmtId="0" fontId="20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20" fillId="0" borderId="0" applyProtection="0"/>
    <xf numFmtId="0" fontId="20" fillId="0" borderId="0" applyProtection="0"/>
    <xf numFmtId="0" fontId="1" fillId="0" borderId="0" applyProtection="0"/>
    <xf numFmtId="0" fontId="1" fillId="0" borderId="0"/>
    <xf numFmtId="0" fontId="20" fillId="0" borderId="0" applyProtection="0"/>
    <xf numFmtId="0" fontId="20" fillId="0" borderId="0" applyProtection="0"/>
    <xf numFmtId="0" fontId="6" fillId="0" borderId="0" applyProtection="0"/>
    <xf numFmtId="0" fontId="1" fillId="0" borderId="0" applyProtection="0"/>
    <xf numFmtId="0" fontId="1" fillId="0" borderId="0" applyProtection="0"/>
    <xf numFmtId="0" fontId="20" fillId="0" borderId="0" applyNumberFormat="0" applyFont="0" applyFill="0" applyBorder="0" applyAlignment="0" applyProtection="0"/>
    <xf numFmtId="0" fontId="20" fillId="0" borderId="0" applyProtection="0"/>
    <xf numFmtId="0" fontId="1" fillId="0" borderId="0"/>
    <xf numFmtId="0" fontId="65" fillId="0" borderId="0"/>
    <xf numFmtId="0" fontId="1" fillId="0" borderId="0" applyProtection="0"/>
    <xf numFmtId="0" fontId="1" fillId="0" borderId="0" applyProtection="0"/>
    <xf numFmtId="0" fontId="1" fillId="0" borderId="0" applyProtection="0"/>
    <xf numFmtId="0" fontId="65" fillId="0" borderId="0"/>
    <xf numFmtId="0" fontId="20" fillId="0" borderId="0" applyProtection="0"/>
    <xf numFmtId="0" fontId="20" fillId="0" borderId="0" applyProtection="0"/>
    <xf numFmtId="0" fontId="65" fillId="0" borderId="0"/>
    <xf numFmtId="0" fontId="29" fillId="0" borderId="0"/>
    <xf numFmtId="0" fontId="20" fillId="27" borderId="14" applyFill="0" applyBorder="0"/>
    <xf numFmtId="0" fontId="66" fillId="23" borderId="15" applyFont="0" applyFill="0" applyBorder="0"/>
    <xf numFmtId="177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20" fillId="0" borderId="0" applyProtection="0"/>
    <xf numFmtId="9" fontId="20" fillId="0" borderId="0" applyProtection="0"/>
    <xf numFmtId="9" fontId="20" fillId="0" borderId="0" applyProtection="0"/>
    <xf numFmtId="9" fontId="51" fillId="0" borderId="16" applyNumberFormat="0" applyBorder="0"/>
    <xf numFmtId="0" fontId="1" fillId="0" borderId="0" applyFill="0" applyBorder="0" applyAlignment="0"/>
    <xf numFmtId="0" fontId="1" fillId="0" borderId="0" applyProtection="0"/>
    <xf numFmtId="0" fontId="1" fillId="0" borderId="0" applyProtection="0"/>
    <xf numFmtId="0" fontId="1" fillId="0" borderId="0" applyFill="0" applyBorder="0" applyAlignment="0"/>
    <xf numFmtId="0" fontId="51" fillId="0" borderId="0" applyNumberFormat="0" applyFont="0" applyFill="0" applyBorder="0" applyAlignment="0" applyProtection="0">
      <alignment horizontal="left"/>
    </xf>
    <xf numFmtId="15" fontId="51" fillId="0" borderId="0" applyFont="0" applyFill="0" applyBorder="0" applyAlignment="0" applyProtection="0"/>
    <xf numFmtId="4" fontId="51" fillId="0" borderId="0" applyFont="0" applyFill="0" applyBorder="0" applyAlignment="0" applyProtection="0"/>
    <xf numFmtId="0" fontId="67" fillId="0" borderId="12">
      <alignment horizontal="center"/>
    </xf>
    <xf numFmtId="3" fontId="51" fillId="0" borderId="0" applyFont="0" applyFill="0" applyBorder="0" applyAlignment="0" applyProtection="0"/>
    <xf numFmtId="0" fontId="51" fillId="28" borderId="0" applyNumberFormat="0" applyFont="0" applyBorder="0" applyAlignment="0" applyProtection="0"/>
    <xf numFmtId="3" fontId="68" fillId="0" borderId="0"/>
    <xf numFmtId="0" fontId="69" fillId="0" borderId="0"/>
    <xf numFmtId="0" fontId="52" fillId="0" borderId="0"/>
    <xf numFmtId="49" fontId="70" fillId="0" borderId="0" applyFill="0" applyBorder="0" applyAlignment="0"/>
    <xf numFmtId="0" fontId="1" fillId="0" borderId="0" applyFill="0" applyBorder="0" applyAlignment="0"/>
    <xf numFmtId="0" fontId="1" fillId="0" borderId="0" applyProtection="0"/>
    <xf numFmtId="0" fontId="1" fillId="0" borderId="0" applyProtection="0"/>
    <xf numFmtId="0" fontId="1" fillId="0" borderId="0" applyFill="0" applyBorder="0" applyAlignment="0"/>
    <xf numFmtId="0" fontId="71" fillId="0" borderId="0" applyFont="0"/>
    <xf numFmtId="0" fontId="72" fillId="0" borderId="17" applyFont="0" applyBorder="0"/>
    <xf numFmtId="0" fontId="73" fillId="0" borderId="0" applyFont="0"/>
    <xf numFmtId="0" fontId="74" fillId="0" borderId="0" applyNumberForma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2" fillId="0" borderId="0">
      <alignment vertical="center"/>
    </xf>
    <xf numFmtId="40" fontId="76" fillId="0" borderId="0" applyFont="0" applyFill="0" applyBorder="0" applyAlignment="0" applyProtection="0"/>
    <xf numFmtId="38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8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8" fontId="79" fillId="0" borderId="0" applyFont="0" applyFill="0" applyBorder="0" applyAlignment="0" applyProtection="0"/>
    <xf numFmtId="189" fontId="79" fillId="0" borderId="0" applyFont="0" applyFill="0" applyBorder="0" applyAlignment="0" applyProtection="0"/>
    <xf numFmtId="0" fontId="80" fillId="0" borderId="0"/>
    <xf numFmtId="0" fontId="14" fillId="0" borderId="0"/>
    <xf numFmtId="167" fontId="81" fillId="0" borderId="0" applyFont="0" applyFill="0" applyBorder="0" applyAlignment="0" applyProtection="0"/>
    <xf numFmtId="190" fontId="81" fillId="0" borderId="0" applyFont="0" applyFill="0" applyBorder="0" applyAlignment="0" applyProtection="0"/>
    <xf numFmtId="0" fontId="82" fillId="0" borderId="0"/>
    <xf numFmtId="191" fontId="81" fillId="0" borderId="0" applyFont="0" applyFill="0" applyBorder="0" applyAlignment="0" applyProtection="0"/>
    <xf numFmtId="6" fontId="22" fillId="0" borderId="0" applyFont="0" applyFill="0" applyBorder="0" applyAlignment="0" applyProtection="0"/>
    <xf numFmtId="192" fontId="8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1" applyFont="1" applyAlignment="1">
      <alignment horizontal="left"/>
    </xf>
    <xf numFmtId="0" fontId="1" fillId="0" borderId="0" xfId="1"/>
    <xf numFmtId="0" fontId="1" fillId="0" borderId="0" xfId="1" applyNumberFormat="1"/>
    <xf numFmtId="3" fontId="1" fillId="0" borderId="0" xfId="1" applyNumberFormat="1"/>
    <xf numFmtId="0" fontId="1" fillId="0" borderId="0" xfId="1" applyAlignment="1">
      <alignment horizontal="left"/>
    </xf>
    <xf numFmtId="0" fontId="5" fillId="0" borderId="0" xfId="1" applyFont="1" applyAlignment="1"/>
    <xf numFmtId="0" fontId="3" fillId="0" borderId="0" xfId="1" applyFont="1" applyBorder="1" applyAlignment="1"/>
    <xf numFmtId="0" fontId="6" fillId="0" borderId="0" xfId="1" applyFont="1" applyAlignment="1">
      <alignment horizontal="left"/>
    </xf>
    <xf numFmtId="49" fontId="7" fillId="0" borderId="2" xfId="1" applyNumberFormat="1" applyFont="1" applyFill="1" applyBorder="1" applyAlignment="1" applyProtection="1">
      <alignment horizontal="center" vertical="center" wrapText="1"/>
    </xf>
    <xf numFmtId="49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3" fontId="7" fillId="0" borderId="2" xfId="1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" fillId="0" borderId="0" xfId="1" applyFont="1"/>
    <xf numFmtId="49" fontId="12" fillId="0" borderId="2" xfId="1" applyNumberFormat="1" applyFont="1" applyFill="1" applyBorder="1" applyAlignment="1" applyProtection="1">
      <alignment horizontal="center" vertical="center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49" fontId="12" fillId="0" borderId="2" xfId="1" applyNumberFormat="1" applyFont="1" applyFill="1" applyBorder="1" applyAlignment="1" applyProtection="1">
      <alignment horizontal="left" vertical="center" wrapText="1"/>
    </xf>
    <xf numFmtId="164" fontId="12" fillId="0" borderId="2" xfId="1" applyNumberFormat="1" applyFont="1" applyFill="1" applyBorder="1" applyAlignment="1" applyProtection="1">
      <alignment horizontal="left" vertical="center" wrapText="1"/>
    </xf>
    <xf numFmtId="49" fontId="13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>
      <alignment horizontal="center"/>
    </xf>
    <xf numFmtId="3" fontId="12" fillId="0" borderId="2" xfId="1" applyNumberFormat="1" applyFont="1" applyFill="1" applyBorder="1" applyAlignment="1" applyProtection="1">
      <alignment horizontal="center" vertical="center" wrapText="1"/>
    </xf>
    <xf numFmtId="0" fontId="1" fillId="0" borderId="2" xfId="1" applyBorder="1"/>
    <xf numFmtId="9" fontId="1" fillId="0" borderId="0" xfId="1" applyNumberFormat="1"/>
    <xf numFmtId="49" fontId="12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1" applyNumberFormat="1" applyFont="1" applyFill="1" applyBorder="1" applyAlignment="1" applyProtection="1">
      <alignment horizontal="left" vertical="center" wrapText="1"/>
    </xf>
    <xf numFmtId="49" fontId="12" fillId="0" borderId="0" xfId="1" applyNumberFormat="1" applyFont="1" applyFill="1" applyBorder="1" applyAlignment="1" applyProtection="1">
      <alignment horizontal="left" vertical="center" wrapText="1"/>
    </xf>
    <xf numFmtId="14" fontId="12" fillId="0" borderId="0" xfId="1" applyNumberFormat="1" applyFont="1" applyFill="1" applyBorder="1" applyAlignment="1" applyProtection="1">
      <alignment horizontal="left" vertical="center" wrapText="1"/>
    </xf>
    <xf numFmtId="49" fontId="13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>
      <alignment horizontal="center"/>
    </xf>
    <xf numFmtId="3" fontId="7" fillId="0" borderId="0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left" vertical="center" wrapText="1"/>
    </xf>
    <xf numFmtId="49" fontId="2" fillId="0" borderId="0" xfId="1" applyNumberFormat="1" applyFont="1" applyFill="1" applyBorder="1" applyAlignment="1" applyProtection="1">
      <alignment horizontal="left" vertical="center" wrapText="1"/>
    </xf>
    <xf numFmtId="14" fontId="2" fillId="0" borderId="0" xfId="1" applyNumberFormat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>
      <alignment horizontal="center"/>
    </xf>
    <xf numFmtId="3" fontId="12" fillId="0" borderId="0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15" fillId="0" borderId="0" xfId="1" applyFont="1" applyBorder="1" applyAlignment="1"/>
    <xf numFmtId="49" fontId="2" fillId="0" borderId="0" xfId="1" applyNumberFormat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>
      <alignment horizontal="left"/>
    </xf>
    <xf numFmtId="0" fontId="3" fillId="0" borderId="0" xfId="1" applyFont="1" applyAlignment="1"/>
    <xf numFmtId="0" fontId="3" fillId="0" borderId="0" xfId="1" applyFont="1" applyAlignment="1">
      <alignment horizontal="center"/>
    </xf>
    <xf numFmtId="0" fontId="17" fillId="0" borderId="0" xfId="1" applyFont="1" applyAlignment="1">
      <alignment horizontal="left"/>
    </xf>
    <xf numFmtId="0" fontId="17" fillId="0" borderId="0" xfId="1" applyFont="1"/>
    <xf numFmtId="0" fontId="2" fillId="0" borderId="1" xfId="1" applyFont="1" applyBorder="1" applyAlignment="1">
      <alignment horizontal="center" vertical="center"/>
    </xf>
    <xf numFmtId="0" fontId="11" fillId="2" borderId="3" xfId="1" applyFont="1" applyFill="1" applyBorder="1" applyAlignment="1">
      <alignment horizontal="left"/>
    </xf>
    <xf numFmtId="0" fontId="11" fillId="2" borderId="0" xfId="1" applyFont="1" applyFill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</cellXfs>
  <cellStyles count="267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???" xfId="8"/>
    <cellStyle name="??_(????)??????" xfId="9"/>
    <cellStyle name="¤@¯ë_01" xfId="10"/>
    <cellStyle name="1" xfId="11"/>
    <cellStyle name="1_CMU-PM" xfId="12"/>
    <cellStyle name="1_Sheet2" xfId="13"/>
    <cellStyle name="2" xfId="14"/>
    <cellStyle name="2_CMU-PM" xfId="15"/>
    <cellStyle name="2_Sheet2" xfId="16"/>
    <cellStyle name="20% - Accent1 2" xfId="17"/>
    <cellStyle name="20% - Accent2 2" xfId="18"/>
    <cellStyle name="20% - Accent3 2" xfId="19"/>
    <cellStyle name="20% - Accent4 2" xfId="20"/>
    <cellStyle name="20% - Accent5 2" xfId="21"/>
    <cellStyle name="20% - Accent6 2" xfId="22"/>
    <cellStyle name="3" xfId="23"/>
    <cellStyle name="3_CMU-PM" xfId="24"/>
    <cellStyle name="3_Sheet2" xfId="25"/>
    <cellStyle name="³f¹ô[0]_ÿÿÿÿÿÿ" xfId="26"/>
    <cellStyle name="³f¹ô_ÿÿÿÿÿÿ" xfId="27"/>
    <cellStyle name="4" xfId="28"/>
    <cellStyle name="4_Sheet2" xfId="29"/>
    <cellStyle name="40% - Accent1 2" xfId="30"/>
    <cellStyle name="40% - Accent2 2" xfId="31"/>
    <cellStyle name="40% - Accent3 2" xfId="32"/>
    <cellStyle name="40% - Accent4 2" xfId="33"/>
    <cellStyle name="40% - Accent5 2" xfId="34"/>
    <cellStyle name="40% - Accent6 2" xfId="35"/>
    <cellStyle name="60% - Accent1 2" xfId="36"/>
    <cellStyle name="60% - Accent2 2" xfId="37"/>
    <cellStyle name="60% - Accent3 2" xfId="38"/>
    <cellStyle name="60% - Accent4 2" xfId="39"/>
    <cellStyle name="60% - Accent5 2" xfId="40"/>
    <cellStyle name="60% - Accent6 2" xfId="41"/>
    <cellStyle name="Accent1 2" xfId="42"/>
    <cellStyle name="Accent2 2" xfId="43"/>
    <cellStyle name="Accent3 2" xfId="44"/>
    <cellStyle name="Accent4 2" xfId="45"/>
    <cellStyle name="Accent5 2" xfId="46"/>
    <cellStyle name="Accent6 2" xfId="47"/>
    <cellStyle name="ÅëÈ­ [0]_±âÅ¸" xfId="48"/>
    <cellStyle name="AeE­ [0]_INQUIRY ¿µ¾÷AßAø " xfId="49"/>
    <cellStyle name="ÅëÈ­ [0]_S" xfId="50"/>
    <cellStyle name="ÅëÈ­_±âÅ¸" xfId="51"/>
    <cellStyle name="AeE­_INQUIRY ¿µ¾÷AßAø " xfId="52"/>
    <cellStyle name="ÅëÈ­_S" xfId="53"/>
    <cellStyle name="ÄÞ¸¶ [0]_±âÅ¸" xfId="54"/>
    <cellStyle name="AÞ¸¶ [0]_INQUIRY ¿?¾÷AßAø " xfId="55"/>
    <cellStyle name="ÄÞ¸¶ [0]_S" xfId="56"/>
    <cellStyle name="ÄÞ¸¶_±âÅ¸" xfId="57"/>
    <cellStyle name="AÞ¸¶_INQUIRY ¿?¾÷AßAø " xfId="58"/>
    <cellStyle name="ÄÞ¸¶_S" xfId="59"/>
    <cellStyle name="Bad 2" xfId="60"/>
    <cellStyle name="blank" xfId="61"/>
    <cellStyle name="C?AØ_¿?¾÷CoE² " xfId="62"/>
    <cellStyle name="Ç¥ÁØ_#2(M17)_1" xfId="63"/>
    <cellStyle name="C￥AØ_¿μ¾÷CoE² " xfId="64"/>
    <cellStyle name="Ç¥ÁØ_S" xfId="65"/>
    <cellStyle name="C￥AØ_Sheet1_¿μ¾÷CoE² " xfId="66"/>
    <cellStyle name="Calc Currency (0)" xfId="67"/>
    <cellStyle name="Calc Currency (0) 2" xfId="68"/>
    <cellStyle name="Calc Currency (0) 3" xfId="69"/>
    <cellStyle name="Calc Currency (0)_CHÍNH" xfId="70"/>
    <cellStyle name="Calc Percent (0)" xfId="71"/>
    <cellStyle name="Calc Percent (1)" xfId="72"/>
    <cellStyle name="Calculation 2" xfId="73"/>
    <cellStyle name="category" xfId="74"/>
    <cellStyle name="Check Cell 2" xfId="75"/>
    <cellStyle name="Comma 2" xfId="76"/>
    <cellStyle name="Comma 3" xfId="77"/>
    <cellStyle name="comma zerodec" xfId="78"/>
    <cellStyle name="Comma0" xfId="79"/>
    <cellStyle name="Comma0 2" xfId="80"/>
    <cellStyle name="Comma0 3" xfId="81"/>
    <cellStyle name="Comma0_Sheet2" xfId="82"/>
    <cellStyle name="Currency0" xfId="83"/>
    <cellStyle name="Currency0 2" xfId="84"/>
    <cellStyle name="Currency0 3" xfId="85"/>
    <cellStyle name="Currency0_Sheet2" xfId="86"/>
    <cellStyle name="Currency1" xfId="87"/>
    <cellStyle name="Date" xfId="88"/>
    <cellStyle name="Date 2" xfId="89"/>
    <cellStyle name="Date 3" xfId="90"/>
    <cellStyle name="Date_Sheet2" xfId="91"/>
    <cellStyle name="Dollar (zero dec)" xfId="92"/>
    <cellStyle name="Enter Currency (0)" xfId="93"/>
    <cellStyle name="Enter Currency (0) 2" xfId="94"/>
    <cellStyle name="Enter Currency (0) 3" xfId="95"/>
    <cellStyle name="Enter Currency (0)_CHÍNH" xfId="96"/>
    <cellStyle name="Excel Built-in Normal" xfId="97"/>
    <cellStyle name="Explanatory Text 2" xfId="98"/>
    <cellStyle name="Fixed" xfId="99"/>
    <cellStyle name="Fixed 2" xfId="100"/>
    <cellStyle name="Fixed 3" xfId="101"/>
    <cellStyle name="Fixed_Sheet2" xfId="102"/>
    <cellStyle name="Good 2" xfId="103"/>
    <cellStyle name="Grey" xfId="104"/>
    <cellStyle name="HEADER" xfId="105"/>
    <cellStyle name="Header1" xfId="106"/>
    <cellStyle name="Header2" xfId="107"/>
    <cellStyle name="Heading 1 2" xfId="108"/>
    <cellStyle name="Heading 2 2" xfId="109"/>
    <cellStyle name="Heading 3 2" xfId="110"/>
    <cellStyle name="Heading 4 2" xfId="111"/>
    <cellStyle name="HEADING1" xfId="112"/>
    <cellStyle name="HEADING1 1" xfId="113"/>
    <cellStyle name="HEADING1 2" xfId="114"/>
    <cellStyle name="HEADING1 3" xfId="115"/>
    <cellStyle name="HEADING1_19AHD" xfId="116"/>
    <cellStyle name="HEADING2" xfId="117"/>
    <cellStyle name="HEADING2 2" xfId="118"/>
    <cellStyle name="HEADING2 3" xfId="119"/>
    <cellStyle name="HEADING2_CĐX" xfId="120"/>
    <cellStyle name="Input [yellow]" xfId="121"/>
    <cellStyle name="Input 2" xfId="122"/>
    <cellStyle name="Link Currency (0)" xfId="123"/>
    <cellStyle name="Link Currency (0) 2" xfId="124"/>
    <cellStyle name="Link Currency (0) 3" xfId="125"/>
    <cellStyle name="Link Currency (0)_CHÍNH" xfId="126"/>
    <cellStyle name="Linked Cell 2" xfId="127"/>
    <cellStyle name="Milliers [0]_AR1194" xfId="128"/>
    <cellStyle name="Milliers_AR1194" xfId="129"/>
    <cellStyle name="Model" xfId="130"/>
    <cellStyle name="moi" xfId="131"/>
    <cellStyle name="Monétaire [0]_AR1194" xfId="132"/>
    <cellStyle name="Monétaire_AR1194" xfId="133"/>
    <cellStyle name="n" xfId="134"/>
    <cellStyle name="n_CMU-PM" xfId="135"/>
    <cellStyle name="n_Sheet2" xfId="136"/>
    <cellStyle name="Neutral 2" xfId="137"/>
    <cellStyle name="New Times Roman" xfId="138"/>
    <cellStyle name="New Times Roman 2" xfId="139"/>
    <cellStyle name="New Times Roman 3" xfId="140"/>
    <cellStyle name="New Times Roman_CĐX" xfId="141"/>
    <cellStyle name="no dec" xfId="142"/>
    <cellStyle name="Normal" xfId="0" builtinId="0"/>
    <cellStyle name="Normal - Style1" xfId="143"/>
    <cellStyle name="Normal - Style1 2" xfId="144"/>
    <cellStyle name="Normal - Style1_CHÍNH" xfId="145"/>
    <cellStyle name="Normal 10" xfId="146"/>
    <cellStyle name="Normal 10 2" xfId="147"/>
    <cellStyle name="Normal 11" xfId="148"/>
    <cellStyle name="Normal 12" xfId="149"/>
    <cellStyle name="Normal 13" xfId="150"/>
    <cellStyle name="Normal 14" xfId="151"/>
    <cellStyle name="Normal 14 2" xfId="152"/>
    <cellStyle name="Normal 14 3" xfId="153"/>
    <cellStyle name="Normal 15" xfId="154"/>
    <cellStyle name="Normal 17" xfId="155"/>
    <cellStyle name="Normal 2" xfId="156"/>
    <cellStyle name="Normal 2 11" xfId="157"/>
    <cellStyle name="Normal 2 2" xfId="158"/>
    <cellStyle name="Normal 2 2 2" xfId="159"/>
    <cellStyle name="Normal 2 2 2 2" xfId="160"/>
    <cellStyle name="Normal 2 2 2 2 2" xfId="161"/>
    <cellStyle name="Normal 2 2 2_Sheet2" xfId="162"/>
    <cellStyle name="Normal 2 2 3" xfId="163"/>
    <cellStyle name="Normal 2 2 3 2" xfId="164"/>
    <cellStyle name="Normal 2 2 4" xfId="165"/>
    <cellStyle name="Normal 2 2 5" xfId="166"/>
    <cellStyle name="Normal 2 2_CHÍNH" xfId="167"/>
    <cellStyle name="Normal 2 3" xfId="168"/>
    <cellStyle name="Normal 2 3 2" xfId="169"/>
    <cellStyle name="Normal 2 3 2 2" xfId="170"/>
    <cellStyle name="Normal 2 3 3" xfId="171"/>
    <cellStyle name="Normal 2 3_AVDL" xfId="172"/>
    <cellStyle name="Normal 2 4" xfId="173"/>
    <cellStyle name="Normal 2 5" xfId="174"/>
    <cellStyle name="Normal 2 5 2" xfId="175"/>
    <cellStyle name="Normal 2 6" xfId="176"/>
    <cellStyle name="Normal 2_AVBD" xfId="177"/>
    <cellStyle name="Normal 3" xfId="178"/>
    <cellStyle name="Normal 3 2" xfId="179"/>
    <cellStyle name="Normal 3 2 2" xfId="180"/>
    <cellStyle name="Normal 3 2 2 2" xfId="181"/>
    <cellStyle name="Normal 3 2 3" xfId="182"/>
    <cellStyle name="Normal 3 2_Sheet2" xfId="183"/>
    <cellStyle name="Normal 3 3" xfId="184"/>
    <cellStyle name="Normal 3 3 2" xfId="185"/>
    <cellStyle name="Normal 3 4" xfId="186"/>
    <cellStyle name="Normal 3_16MTR" xfId="187"/>
    <cellStyle name="Normal 4" xfId="188"/>
    <cellStyle name="Normal 4 2" xfId="189"/>
    <cellStyle name="Normal 4 2 2" xfId="190"/>
    <cellStyle name="Normal 4 2_AVDL" xfId="191"/>
    <cellStyle name="Normal 4 3" xfId="192"/>
    <cellStyle name="Normal 4 3 2" xfId="193"/>
    <cellStyle name="Normal 4 3 3" xfId="194"/>
    <cellStyle name="Normal 4 4" xfId="195"/>
    <cellStyle name="Normal 4 5" xfId="196"/>
    <cellStyle name="Normal 4_DAI HOC" xfId="197"/>
    <cellStyle name="Normal 5" xfId="198"/>
    <cellStyle name="Normal 5 2" xfId="199"/>
    <cellStyle name="Normal 5 2 2" xfId="200"/>
    <cellStyle name="Normal 5 2 3" xfId="201"/>
    <cellStyle name="Normal 5 2 4" xfId="202"/>
    <cellStyle name="Normal 5 3" xfId="203"/>
    <cellStyle name="Normal 5_AVDL" xfId="204"/>
    <cellStyle name="Normal 6" xfId="1"/>
    <cellStyle name="Normal 6 2" xfId="205"/>
    <cellStyle name="Normal 6_AVDL" xfId="206"/>
    <cellStyle name="Normal 7" xfId="207"/>
    <cellStyle name="Normal 7 2" xfId="208"/>
    <cellStyle name="Normal 7 2 2" xfId="209"/>
    <cellStyle name="Normal 7_DAI HOC" xfId="210"/>
    <cellStyle name="Normal 8" xfId="211"/>
    <cellStyle name="Normal 8 2" xfId="212"/>
    <cellStyle name="Normal 8_Sheet2" xfId="213"/>
    <cellStyle name="Normal 9" xfId="214"/>
    <cellStyle name="Normal1" xfId="215"/>
    <cellStyle name="Note 2" xfId="216"/>
    <cellStyle name="Output 2" xfId="217"/>
    <cellStyle name="Percent (0)" xfId="218"/>
    <cellStyle name="Percent [2]" xfId="219"/>
    <cellStyle name="Percent 2" xfId="220"/>
    <cellStyle name="Percent 2 2" xfId="221"/>
    <cellStyle name="Percent 3" xfId="222"/>
    <cellStyle name="PERCENTAGE" xfId="223"/>
    <cellStyle name="PrePop Currency (0)" xfId="224"/>
    <cellStyle name="PrePop Currency (0) 2" xfId="225"/>
    <cellStyle name="PrePop Currency (0) 3" xfId="226"/>
    <cellStyle name="PrePop Currency (0)_CHÍNH" xfId="227"/>
    <cellStyle name="PSChar" xfId="228"/>
    <cellStyle name="PSDate" xfId="229"/>
    <cellStyle name="PSDec" xfId="230"/>
    <cellStyle name="PSHeading" xfId="231"/>
    <cellStyle name="PSInt" xfId="232"/>
    <cellStyle name="PSSpacer" xfId="233"/>
    <cellStyle name="songuyen" xfId="234"/>
    <cellStyle name="Style 1" xfId="235"/>
    <cellStyle name="subhead" xfId="236"/>
    <cellStyle name="Text Indent A" xfId="237"/>
    <cellStyle name="Text Indent B" xfId="238"/>
    <cellStyle name="Text Indent B 2" xfId="239"/>
    <cellStyle name="Text Indent B 3" xfId="240"/>
    <cellStyle name="Text Indent B_CHÍNH" xfId="241"/>
    <cellStyle name="Title 2" xfId="242"/>
    <cellStyle name="Total 2" xfId="243"/>
    <cellStyle name="Warning Text 2" xfId="244"/>
    <cellStyle name="xuan" xfId="245"/>
    <cellStyle name=" [0.00]_ Att. 1- Cover" xfId="246"/>
    <cellStyle name="_ Att. 1- Cover" xfId="247"/>
    <cellStyle name="?_ Att. 1- Cover" xfId="248"/>
    <cellStyle name="똿뗦먛귟 [0.00]_PRODUCT DETAIL Q1" xfId="249"/>
    <cellStyle name="똿뗦먛귟_PRODUCT DETAIL Q1" xfId="250"/>
    <cellStyle name="믅됞 [0.00]_PRODUCT DETAIL Q1" xfId="251"/>
    <cellStyle name="믅됞_PRODUCT DETAIL Q1" xfId="252"/>
    <cellStyle name="백분율_95" xfId="253"/>
    <cellStyle name="뷭?_BOOKSHIP" xfId="254"/>
    <cellStyle name="콤마 [0]_1202" xfId="255"/>
    <cellStyle name="콤마_1202" xfId="256"/>
    <cellStyle name="통화 [0]_1202" xfId="257"/>
    <cellStyle name="통화_1202" xfId="258"/>
    <cellStyle name="표준_(정보부문)월별인원계획" xfId="259"/>
    <cellStyle name="一般_00Q3902REV.1" xfId="260"/>
    <cellStyle name="千分位[0]_00Q3902REV.1" xfId="261"/>
    <cellStyle name="千分位_00Q3902REV.1" xfId="262"/>
    <cellStyle name="標準_Financial Prpsl" xfId="263"/>
    <cellStyle name="貨幣 [0]_00Q3902REV.1" xfId="264"/>
    <cellStyle name="貨幣[0]_BRE" xfId="265"/>
    <cellStyle name="貨幣_00Q3902REV.1" xfId="2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38100</xdr:rowOff>
    </xdr:from>
    <xdr:to>
      <xdr:col>2</xdr:col>
      <xdr:colOff>638175</xdr:colOff>
      <xdr:row>2</xdr:row>
      <xdr:rowOff>38101</xdr:rowOff>
    </xdr:to>
    <xdr:cxnSp macro="">
      <xdr:nvCxnSpPr>
        <xdr:cNvPr id="2" name="Straight Connector 1"/>
        <xdr:cNvCxnSpPr/>
      </xdr:nvCxnSpPr>
      <xdr:spPr>
        <a:xfrm flipV="1">
          <a:off x="1076325" y="438150"/>
          <a:ext cx="108585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2</xdr:row>
      <xdr:rowOff>38100</xdr:rowOff>
    </xdr:from>
    <xdr:to>
      <xdr:col>7</xdr:col>
      <xdr:colOff>85725</xdr:colOff>
      <xdr:row>2</xdr:row>
      <xdr:rowOff>47625</xdr:rowOff>
    </xdr:to>
    <xdr:cxnSp macro="">
      <xdr:nvCxnSpPr>
        <xdr:cNvPr id="3" name="Straight Connector 2"/>
        <xdr:cNvCxnSpPr/>
      </xdr:nvCxnSpPr>
      <xdr:spPr>
        <a:xfrm>
          <a:off x="5334000" y="438150"/>
          <a:ext cx="17621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abSelected="1" workbookViewId="0">
      <selection activeCell="N14" sqref="N14"/>
    </sheetView>
  </sheetViews>
  <sheetFormatPr defaultRowHeight="12.75"/>
  <cols>
    <col min="1" max="1" width="9.140625" style="2"/>
    <col min="2" max="2" width="13.7109375" style="2" customWidth="1"/>
    <col min="3" max="3" width="28.5703125" style="2" customWidth="1"/>
    <col min="4" max="4" width="12.7109375" style="2" customWidth="1"/>
    <col min="5" max="5" width="10.5703125" style="2" customWidth="1"/>
    <col min="6" max="6" width="13.5703125" style="2" customWidth="1"/>
    <col min="7" max="8" width="16.85546875" style="2" customWidth="1"/>
    <col min="9" max="9" width="12.5703125" style="2" customWidth="1"/>
    <col min="10" max="11" width="0" style="2" hidden="1" customWidth="1"/>
    <col min="12" max="12" width="14.7109375" style="2" hidden="1" customWidth="1"/>
    <col min="13" max="13" width="13.28515625" style="2" hidden="1" customWidth="1"/>
    <col min="14" max="16384" width="9.140625" style="2"/>
  </cols>
  <sheetData>
    <row r="1" spans="1:13" ht="15.75">
      <c r="A1" s="48" t="s">
        <v>0</v>
      </c>
      <c r="B1" s="48"/>
      <c r="C1" s="48"/>
      <c r="D1" s="49" t="s">
        <v>1</v>
      </c>
      <c r="E1" s="49"/>
      <c r="F1" s="49"/>
      <c r="G1" s="49"/>
      <c r="H1" s="49"/>
      <c r="I1" s="49"/>
      <c r="J1" s="1"/>
    </row>
    <row r="2" spans="1:13" ht="15.75">
      <c r="A2" s="49" t="s">
        <v>2</v>
      </c>
      <c r="B2" s="49"/>
      <c r="C2" s="49"/>
      <c r="D2" s="49" t="s">
        <v>3</v>
      </c>
      <c r="E2" s="49"/>
      <c r="F2" s="49"/>
      <c r="G2" s="49"/>
      <c r="H2" s="49"/>
      <c r="I2" s="49"/>
      <c r="J2" s="1"/>
    </row>
    <row r="3" spans="1:13">
      <c r="B3" s="3"/>
      <c r="I3" s="4"/>
      <c r="J3" s="5"/>
    </row>
    <row r="4" spans="1:13" ht="18.7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6"/>
    </row>
    <row r="5" spans="1:13" ht="19.5" customHeight="1">
      <c r="A5" s="51" t="s">
        <v>5</v>
      </c>
      <c r="B5" s="51"/>
      <c r="C5" s="51"/>
      <c r="D5" s="51"/>
      <c r="E5" s="51"/>
      <c r="F5" s="51"/>
      <c r="G5" s="51"/>
      <c r="H5" s="51"/>
      <c r="I5" s="51"/>
      <c r="J5" s="7"/>
    </row>
    <row r="6" spans="1:13" ht="27" customHeight="1">
      <c r="A6" s="45" t="s">
        <v>149</v>
      </c>
      <c r="B6" s="45"/>
      <c r="C6" s="45"/>
      <c r="D6" s="45"/>
      <c r="E6" s="45"/>
      <c r="F6" s="45"/>
      <c r="G6" s="45"/>
      <c r="H6" s="45"/>
      <c r="I6" s="45"/>
      <c r="J6" s="8"/>
    </row>
    <row r="7" spans="1:13" ht="24">
      <c r="A7" s="9" t="s">
        <v>6</v>
      </c>
      <c r="B7" s="9" t="s">
        <v>7</v>
      </c>
      <c r="C7" s="9" t="s">
        <v>8</v>
      </c>
      <c r="D7" s="9" t="s">
        <v>9</v>
      </c>
      <c r="E7" s="10" t="s">
        <v>10</v>
      </c>
      <c r="F7" s="9" t="s">
        <v>11</v>
      </c>
      <c r="G7" s="11" t="s">
        <v>12</v>
      </c>
      <c r="H7" s="12" t="s">
        <v>13</v>
      </c>
      <c r="I7" s="13" t="s">
        <v>14</v>
      </c>
      <c r="J7" s="46" t="s">
        <v>15</v>
      </c>
      <c r="K7" s="47"/>
      <c r="L7" s="47"/>
      <c r="M7" s="14" t="s">
        <v>16</v>
      </c>
    </row>
    <row r="8" spans="1:13" ht="20.100000000000001" customHeight="1">
      <c r="A8" s="15" t="s">
        <v>17</v>
      </c>
      <c r="B8" s="16">
        <v>2120337504</v>
      </c>
      <c r="C8" s="17" t="s">
        <v>18</v>
      </c>
      <c r="D8" s="18">
        <v>35536</v>
      </c>
      <c r="E8" s="15" t="s">
        <v>19</v>
      </c>
      <c r="F8" s="19" t="s">
        <v>20</v>
      </c>
      <c r="G8" s="20">
        <f>J8</f>
        <v>6560000</v>
      </c>
      <c r="H8" s="21">
        <f>G8*30%</f>
        <v>1968000</v>
      </c>
      <c r="I8" s="22"/>
      <c r="J8" s="2">
        <v>6560000</v>
      </c>
      <c r="K8" s="23">
        <v>0.3</v>
      </c>
      <c r="L8" s="2">
        <f>J8*K8</f>
        <v>1968000</v>
      </c>
      <c r="M8" s="2">
        <v>1968000</v>
      </c>
    </row>
    <row r="9" spans="1:13" ht="20.100000000000001" customHeight="1">
      <c r="A9" s="15" t="s">
        <v>21</v>
      </c>
      <c r="B9" s="16">
        <v>2120339712</v>
      </c>
      <c r="C9" s="17" t="s">
        <v>22</v>
      </c>
      <c r="D9" s="18">
        <v>35517</v>
      </c>
      <c r="E9" s="15" t="s">
        <v>19</v>
      </c>
      <c r="F9" s="19" t="s">
        <v>20</v>
      </c>
      <c r="G9" s="20">
        <f t="shared" ref="G9:G66" si="0">J9</f>
        <v>6560000</v>
      </c>
      <c r="H9" s="21">
        <f t="shared" ref="H9:H66" si="1">G9*30%</f>
        <v>1968000</v>
      </c>
      <c r="I9" s="22"/>
      <c r="J9" s="2">
        <v>6560000</v>
      </c>
      <c r="K9" s="23">
        <v>0.3</v>
      </c>
      <c r="L9" s="2">
        <f t="shared" ref="L9:L66" si="2">J9*K9</f>
        <v>1968000</v>
      </c>
      <c r="M9" s="2">
        <v>1968000</v>
      </c>
    </row>
    <row r="10" spans="1:13" ht="20.100000000000001" customHeight="1">
      <c r="A10" s="15" t="s">
        <v>23</v>
      </c>
      <c r="B10" s="16">
        <v>2121335342</v>
      </c>
      <c r="C10" s="17" t="s">
        <v>24</v>
      </c>
      <c r="D10" s="18">
        <v>35340</v>
      </c>
      <c r="E10" s="15" t="s">
        <v>19</v>
      </c>
      <c r="F10" s="19" t="s">
        <v>20</v>
      </c>
      <c r="G10" s="20">
        <f t="shared" si="0"/>
        <v>6560000</v>
      </c>
      <c r="H10" s="21">
        <f t="shared" si="1"/>
        <v>1968000</v>
      </c>
      <c r="I10" s="22"/>
      <c r="J10" s="2">
        <v>6560000</v>
      </c>
      <c r="K10" s="23">
        <v>0.3</v>
      </c>
      <c r="L10" s="2">
        <f t="shared" si="2"/>
        <v>1968000</v>
      </c>
      <c r="M10" s="2">
        <v>1968000</v>
      </c>
    </row>
    <row r="11" spans="1:13" ht="20.100000000000001" customHeight="1">
      <c r="A11" s="15" t="s">
        <v>25</v>
      </c>
      <c r="B11" s="16">
        <v>2120335341</v>
      </c>
      <c r="C11" s="17" t="s">
        <v>26</v>
      </c>
      <c r="D11" s="18">
        <v>35443</v>
      </c>
      <c r="E11" s="15" t="s">
        <v>19</v>
      </c>
      <c r="F11" s="19" t="s">
        <v>20</v>
      </c>
      <c r="G11" s="20">
        <f t="shared" si="0"/>
        <v>6560000</v>
      </c>
      <c r="H11" s="21">
        <f t="shared" si="1"/>
        <v>1968000</v>
      </c>
      <c r="I11" s="22"/>
      <c r="J11" s="2">
        <v>6560000</v>
      </c>
      <c r="K11" s="23">
        <v>0.3</v>
      </c>
      <c r="L11" s="2">
        <f t="shared" si="2"/>
        <v>1968000</v>
      </c>
      <c r="M11" s="2">
        <v>1968000</v>
      </c>
    </row>
    <row r="12" spans="1:13" ht="20.100000000000001" customHeight="1">
      <c r="A12" s="15" t="s">
        <v>27</v>
      </c>
      <c r="B12" s="16">
        <v>2121333278</v>
      </c>
      <c r="C12" s="17" t="s">
        <v>28</v>
      </c>
      <c r="D12" s="18">
        <v>35551</v>
      </c>
      <c r="E12" s="15" t="s">
        <v>19</v>
      </c>
      <c r="F12" s="19" t="s">
        <v>20</v>
      </c>
      <c r="G12" s="20">
        <f t="shared" si="0"/>
        <v>6560000</v>
      </c>
      <c r="H12" s="21">
        <f t="shared" si="1"/>
        <v>1968000</v>
      </c>
      <c r="I12" s="22"/>
      <c r="J12" s="2">
        <v>6560000</v>
      </c>
      <c r="K12" s="23">
        <v>0.3</v>
      </c>
      <c r="L12" s="2">
        <f t="shared" si="2"/>
        <v>1968000</v>
      </c>
      <c r="M12" s="2">
        <v>1968000</v>
      </c>
    </row>
    <row r="13" spans="1:13" ht="20.100000000000001" customHeight="1">
      <c r="A13" s="15" t="s">
        <v>29</v>
      </c>
      <c r="B13" s="16">
        <v>2121337508</v>
      </c>
      <c r="C13" s="17" t="s">
        <v>30</v>
      </c>
      <c r="D13" s="18">
        <v>35527</v>
      </c>
      <c r="E13" s="15" t="s">
        <v>19</v>
      </c>
      <c r="F13" s="19" t="s">
        <v>20</v>
      </c>
      <c r="G13" s="20">
        <f t="shared" si="0"/>
        <v>6560000</v>
      </c>
      <c r="H13" s="21">
        <f t="shared" si="1"/>
        <v>1968000</v>
      </c>
      <c r="I13" s="22"/>
      <c r="J13" s="2">
        <v>6560000</v>
      </c>
      <c r="K13" s="23">
        <v>0.3</v>
      </c>
      <c r="L13" s="2">
        <f t="shared" si="2"/>
        <v>1968000</v>
      </c>
      <c r="M13" s="2">
        <v>1968000</v>
      </c>
    </row>
    <row r="14" spans="1:13" ht="20.100000000000001" customHeight="1">
      <c r="A14" s="15" t="s">
        <v>31</v>
      </c>
      <c r="B14" s="16">
        <v>2120335343</v>
      </c>
      <c r="C14" s="17" t="s">
        <v>32</v>
      </c>
      <c r="D14" s="18">
        <v>35409</v>
      </c>
      <c r="E14" s="15" t="s">
        <v>19</v>
      </c>
      <c r="F14" s="19" t="s">
        <v>20</v>
      </c>
      <c r="G14" s="20">
        <f t="shared" si="0"/>
        <v>6560000</v>
      </c>
      <c r="H14" s="21">
        <f t="shared" si="1"/>
        <v>1968000</v>
      </c>
      <c r="I14" s="22"/>
      <c r="J14" s="2">
        <v>6560000</v>
      </c>
      <c r="K14" s="23">
        <v>0.3</v>
      </c>
      <c r="L14" s="2">
        <f t="shared" si="2"/>
        <v>1968000</v>
      </c>
      <c r="M14" s="2">
        <v>1968000</v>
      </c>
    </row>
    <row r="15" spans="1:13" ht="20.100000000000001" customHeight="1">
      <c r="A15" s="15" t="s">
        <v>33</v>
      </c>
      <c r="B15" s="16">
        <v>2121333281</v>
      </c>
      <c r="C15" s="17" t="s">
        <v>34</v>
      </c>
      <c r="D15" s="18">
        <v>35565</v>
      </c>
      <c r="E15" s="15" t="s">
        <v>19</v>
      </c>
      <c r="F15" s="19" t="s">
        <v>20</v>
      </c>
      <c r="G15" s="20">
        <f t="shared" si="0"/>
        <v>6560000</v>
      </c>
      <c r="H15" s="21">
        <f t="shared" si="1"/>
        <v>1968000</v>
      </c>
      <c r="I15" s="22"/>
      <c r="J15" s="2">
        <v>6560000</v>
      </c>
      <c r="K15" s="23">
        <v>0.3</v>
      </c>
      <c r="L15" s="2">
        <f t="shared" si="2"/>
        <v>1968000</v>
      </c>
      <c r="M15" s="2">
        <v>1968000</v>
      </c>
    </row>
    <row r="16" spans="1:13" ht="20.100000000000001" customHeight="1">
      <c r="A16" s="15" t="s">
        <v>35</v>
      </c>
      <c r="B16" s="16">
        <v>2120339366</v>
      </c>
      <c r="C16" s="17" t="s">
        <v>36</v>
      </c>
      <c r="D16" s="18">
        <v>35128</v>
      </c>
      <c r="E16" s="15" t="s">
        <v>19</v>
      </c>
      <c r="F16" s="19" t="s">
        <v>20</v>
      </c>
      <c r="G16" s="20">
        <f t="shared" si="0"/>
        <v>6560000</v>
      </c>
      <c r="H16" s="21">
        <f t="shared" si="1"/>
        <v>1968000</v>
      </c>
      <c r="I16" s="22"/>
      <c r="J16" s="2">
        <v>6560000</v>
      </c>
      <c r="K16" s="23">
        <v>0.3</v>
      </c>
      <c r="L16" s="2">
        <f t="shared" si="2"/>
        <v>1968000</v>
      </c>
      <c r="M16" s="2">
        <v>1968000</v>
      </c>
    </row>
    <row r="17" spans="1:13" ht="20.100000000000001" customHeight="1">
      <c r="A17" s="15" t="s">
        <v>37</v>
      </c>
      <c r="B17" s="16">
        <v>2121335345</v>
      </c>
      <c r="C17" s="17" t="s">
        <v>38</v>
      </c>
      <c r="D17" s="18">
        <v>35790</v>
      </c>
      <c r="E17" s="15" t="s">
        <v>19</v>
      </c>
      <c r="F17" s="19" t="s">
        <v>20</v>
      </c>
      <c r="G17" s="20">
        <f t="shared" si="0"/>
        <v>6560000</v>
      </c>
      <c r="H17" s="21">
        <f t="shared" si="1"/>
        <v>1968000</v>
      </c>
      <c r="I17" s="22"/>
      <c r="J17" s="2">
        <v>6560000</v>
      </c>
      <c r="K17" s="23">
        <v>0.3</v>
      </c>
      <c r="L17" s="2">
        <f t="shared" si="2"/>
        <v>1968000</v>
      </c>
      <c r="M17" s="2">
        <v>1968000</v>
      </c>
    </row>
    <row r="18" spans="1:13" ht="20.100000000000001" customHeight="1">
      <c r="A18" s="15" t="s">
        <v>39</v>
      </c>
      <c r="B18" s="16">
        <v>2121333279</v>
      </c>
      <c r="C18" s="17" t="s">
        <v>40</v>
      </c>
      <c r="D18" s="18">
        <v>35628</v>
      </c>
      <c r="E18" s="15" t="s">
        <v>19</v>
      </c>
      <c r="F18" s="19" t="s">
        <v>20</v>
      </c>
      <c r="G18" s="20">
        <f t="shared" si="0"/>
        <v>6560000</v>
      </c>
      <c r="H18" s="21">
        <f t="shared" si="1"/>
        <v>1968000</v>
      </c>
      <c r="I18" s="22"/>
      <c r="J18" s="2">
        <v>6560000</v>
      </c>
      <c r="K18" s="23">
        <v>0.3</v>
      </c>
      <c r="L18" s="2">
        <f t="shared" si="2"/>
        <v>1968000</v>
      </c>
      <c r="M18" s="2">
        <v>1968000</v>
      </c>
    </row>
    <row r="19" spans="1:13" ht="20.100000000000001" customHeight="1">
      <c r="A19" s="15" t="s">
        <v>41</v>
      </c>
      <c r="B19" s="16">
        <v>2120337962</v>
      </c>
      <c r="C19" s="17" t="s">
        <v>42</v>
      </c>
      <c r="D19" s="18">
        <v>35633</v>
      </c>
      <c r="E19" s="15" t="s">
        <v>19</v>
      </c>
      <c r="F19" s="19" t="s">
        <v>20</v>
      </c>
      <c r="G19" s="20">
        <f t="shared" si="0"/>
        <v>6560000</v>
      </c>
      <c r="H19" s="21">
        <f t="shared" si="1"/>
        <v>1968000</v>
      </c>
      <c r="I19" s="22"/>
      <c r="J19" s="2">
        <v>6560000</v>
      </c>
      <c r="K19" s="23">
        <v>0.3</v>
      </c>
      <c r="L19" s="2">
        <f t="shared" si="2"/>
        <v>1968000</v>
      </c>
      <c r="M19" s="2">
        <v>1968000</v>
      </c>
    </row>
    <row r="20" spans="1:13" ht="20.100000000000001" customHeight="1">
      <c r="A20" s="15" t="s">
        <v>43</v>
      </c>
      <c r="B20" s="16">
        <v>2120338501</v>
      </c>
      <c r="C20" s="17" t="s">
        <v>44</v>
      </c>
      <c r="D20" s="18">
        <v>35443</v>
      </c>
      <c r="E20" s="15" t="s">
        <v>19</v>
      </c>
      <c r="F20" s="19" t="s">
        <v>20</v>
      </c>
      <c r="G20" s="20">
        <f t="shared" si="0"/>
        <v>6560000</v>
      </c>
      <c r="H20" s="21">
        <f t="shared" si="1"/>
        <v>1968000</v>
      </c>
      <c r="I20" s="22"/>
      <c r="J20" s="2">
        <v>6560000</v>
      </c>
      <c r="K20" s="23">
        <v>0.3</v>
      </c>
      <c r="L20" s="2">
        <f t="shared" si="2"/>
        <v>1968000</v>
      </c>
      <c r="M20" s="2">
        <v>1968000</v>
      </c>
    </row>
    <row r="21" spans="1:13" ht="20.100000000000001" customHeight="1">
      <c r="A21" s="15" t="s">
        <v>45</v>
      </c>
      <c r="B21" s="16">
        <v>2120333288</v>
      </c>
      <c r="C21" s="17" t="s">
        <v>46</v>
      </c>
      <c r="D21" s="18">
        <v>35779</v>
      </c>
      <c r="E21" s="15" t="s">
        <v>19</v>
      </c>
      <c r="F21" s="19" t="s">
        <v>20</v>
      </c>
      <c r="G21" s="20">
        <f t="shared" si="0"/>
        <v>6560000</v>
      </c>
      <c r="H21" s="21">
        <f t="shared" si="1"/>
        <v>1968000</v>
      </c>
      <c r="I21" s="22"/>
      <c r="J21" s="2">
        <v>6560000</v>
      </c>
      <c r="K21" s="23">
        <v>0.3</v>
      </c>
      <c r="L21" s="2">
        <f t="shared" si="2"/>
        <v>1968000</v>
      </c>
      <c r="M21" s="2">
        <v>1968000</v>
      </c>
    </row>
    <row r="22" spans="1:13" ht="20.100000000000001" customHeight="1">
      <c r="A22" s="15" t="s">
        <v>47</v>
      </c>
      <c r="B22" s="16">
        <v>2120333275</v>
      </c>
      <c r="C22" s="17" t="s">
        <v>48</v>
      </c>
      <c r="D22" s="18">
        <v>35434</v>
      </c>
      <c r="E22" s="15" t="s">
        <v>19</v>
      </c>
      <c r="F22" s="19" t="s">
        <v>20</v>
      </c>
      <c r="G22" s="20">
        <f t="shared" si="0"/>
        <v>6560000</v>
      </c>
      <c r="H22" s="21">
        <f t="shared" si="1"/>
        <v>1968000</v>
      </c>
      <c r="I22" s="22"/>
      <c r="J22" s="2">
        <v>6560000</v>
      </c>
      <c r="K22" s="23">
        <v>0.3</v>
      </c>
      <c r="L22" s="2">
        <f t="shared" si="2"/>
        <v>1968000</v>
      </c>
      <c r="M22" s="2">
        <v>1968000</v>
      </c>
    </row>
    <row r="23" spans="1:13" ht="20.100000000000001" customHeight="1">
      <c r="A23" s="15" t="s">
        <v>49</v>
      </c>
      <c r="B23" s="16">
        <v>2120336940</v>
      </c>
      <c r="C23" s="17" t="s">
        <v>50</v>
      </c>
      <c r="D23" s="18">
        <v>35649</v>
      </c>
      <c r="E23" s="15" t="s">
        <v>19</v>
      </c>
      <c r="F23" s="19" t="s">
        <v>20</v>
      </c>
      <c r="G23" s="20">
        <f t="shared" si="0"/>
        <v>6560000</v>
      </c>
      <c r="H23" s="21">
        <f t="shared" si="1"/>
        <v>1968000</v>
      </c>
      <c r="I23" s="22"/>
      <c r="J23" s="2">
        <v>6560000</v>
      </c>
      <c r="K23" s="23">
        <v>0.3</v>
      </c>
      <c r="L23" s="2">
        <f t="shared" si="2"/>
        <v>1968000</v>
      </c>
      <c r="M23" s="2">
        <v>1968000</v>
      </c>
    </row>
    <row r="24" spans="1:13" ht="20.100000000000001" customHeight="1">
      <c r="A24" s="15" t="s">
        <v>51</v>
      </c>
      <c r="B24" s="16">
        <v>2120339578</v>
      </c>
      <c r="C24" s="17" t="s">
        <v>52</v>
      </c>
      <c r="D24" s="18">
        <v>35449</v>
      </c>
      <c r="E24" s="15" t="s">
        <v>19</v>
      </c>
      <c r="F24" s="19" t="s">
        <v>20</v>
      </c>
      <c r="G24" s="20">
        <f t="shared" si="0"/>
        <v>6560000</v>
      </c>
      <c r="H24" s="21">
        <f t="shared" si="1"/>
        <v>1968000</v>
      </c>
      <c r="I24" s="22"/>
      <c r="J24" s="2">
        <v>6560000</v>
      </c>
      <c r="K24" s="23">
        <v>0.3</v>
      </c>
      <c r="L24" s="2">
        <f t="shared" si="2"/>
        <v>1968000</v>
      </c>
      <c r="M24" s="2">
        <v>1968000</v>
      </c>
    </row>
    <row r="25" spans="1:13" ht="20.100000000000001" customHeight="1">
      <c r="A25" s="15" t="s">
        <v>53</v>
      </c>
      <c r="B25" s="16">
        <v>2120335350</v>
      </c>
      <c r="C25" s="17" t="s">
        <v>54</v>
      </c>
      <c r="D25" s="18">
        <v>35577</v>
      </c>
      <c r="E25" s="15" t="s">
        <v>19</v>
      </c>
      <c r="F25" s="19" t="s">
        <v>20</v>
      </c>
      <c r="G25" s="20">
        <f t="shared" si="0"/>
        <v>6560000</v>
      </c>
      <c r="H25" s="21">
        <f t="shared" si="1"/>
        <v>1968000</v>
      </c>
      <c r="I25" s="22"/>
      <c r="J25" s="2">
        <v>6560000</v>
      </c>
      <c r="K25" s="23">
        <v>0.3</v>
      </c>
      <c r="L25" s="2">
        <f t="shared" si="2"/>
        <v>1968000</v>
      </c>
      <c r="M25" s="2">
        <v>1968000</v>
      </c>
    </row>
    <row r="26" spans="1:13" ht="20.100000000000001" customHeight="1">
      <c r="A26" s="15" t="s">
        <v>55</v>
      </c>
      <c r="B26" s="16">
        <v>2120339122</v>
      </c>
      <c r="C26" s="17" t="s">
        <v>56</v>
      </c>
      <c r="D26" s="18">
        <v>35549</v>
      </c>
      <c r="E26" s="15" t="s">
        <v>19</v>
      </c>
      <c r="F26" s="19" t="s">
        <v>20</v>
      </c>
      <c r="G26" s="20">
        <f t="shared" si="0"/>
        <v>6560000</v>
      </c>
      <c r="H26" s="21">
        <f t="shared" si="1"/>
        <v>1968000</v>
      </c>
      <c r="I26" s="22"/>
      <c r="J26" s="2">
        <v>6560000</v>
      </c>
      <c r="K26" s="23">
        <v>0.3</v>
      </c>
      <c r="L26" s="2">
        <f t="shared" si="2"/>
        <v>1968000</v>
      </c>
      <c r="M26" s="2">
        <v>1968000</v>
      </c>
    </row>
    <row r="27" spans="1:13" ht="20.100000000000001" customHeight="1">
      <c r="A27" s="15" t="s">
        <v>57</v>
      </c>
      <c r="B27" s="16">
        <v>2121337124</v>
      </c>
      <c r="C27" s="17" t="s">
        <v>58</v>
      </c>
      <c r="D27" s="18">
        <v>35718</v>
      </c>
      <c r="E27" s="15" t="s">
        <v>19</v>
      </c>
      <c r="F27" s="19" t="s">
        <v>20</v>
      </c>
      <c r="G27" s="20">
        <f t="shared" si="0"/>
        <v>6560000</v>
      </c>
      <c r="H27" s="21">
        <f t="shared" si="1"/>
        <v>1968000</v>
      </c>
      <c r="I27" s="22"/>
      <c r="J27" s="2">
        <v>6560000</v>
      </c>
      <c r="K27" s="23">
        <v>0.3</v>
      </c>
      <c r="L27" s="2">
        <f t="shared" si="2"/>
        <v>1968000</v>
      </c>
      <c r="M27" s="2">
        <v>1968000</v>
      </c>
    </row>
    <row r="28" spans="1:13" ht="20.100000000000001" customHeight="1">
      <c r="A28" s="15" t="s">
        <v>59</v>
      </c>
      <c r="B28" s="16">
        <v>2121335356</v>
      </c>
      <c r="C28" s="17" t="s">
        <v>60</v>
      </c>
      <c r="D28" s="18">
        <v>34425</v>
      </c>
      <c r="E28" s="15" t="s">
        <v>19</v>
      </c>
      <c r="F28" s="19" t="s">
        <v>20</v>
      </c>
      <c r="G28" s="20">
        <f t="shared" si="0"/>
        <v>6560000</v>
      </c>
      <c r="H28" s="21">
        <f t="shared" si="1"/>
        <v>1968000</v>
      </c>
      <c r="I28" s="22"/>
      <c r="J28" s="2">
        <v>6560000</v>
      </c>
      <c r="K28" s="23">
        <v>0.3</v>
      </c>
      <c r="L28" s="2">
        <f t="shared" si="2"/>
        <v>1968000</v>
      </c>
      <c r="M28" s="2">
        <v>1968000</v>
      </c>
    </row>
    <row r="29" spans="1:13" ht="20.100000000000001" customHeight="1">
      <c r="A29" s="15" t="s">
        <v>61</v>
      </c>
      <c r="B29" s="16">
        <v>2120335357</v>
      </c>
      <c r="C29" s="17" t="s">
        <v>62</v>
      </c>
      <c r="D29" s="18">
        <v>34590</v>
      </c>
      <c r="E29" s="15" t="s">
        <v>19</v>
      </c>
      <c r="F29" s="19" t="s">
        <v>20</v>
      </c>
      <c r="G29" s="20">
        <f t="shared" si="0"/>
        <v>6560000</v>
      </c>
      <c r="H29" s="21">
        <f t="shared" si="1"/>
        <v>1968000</v>
      </c>
      <c r="I29" s="22"/>
      <c r="J29" s="2">
        <v>6560000</v>
      </c>
      <c r="K29" s="23">
        <v>0.3</v>
      </c>
      <c r="L29" s="2">
        <f t="shared" si="2"/>
        <v>1968000</v>
      </c>
      <c r="M29" s="2">
        <v>1968000</v>
      </c>
    </row>
    <row r="30" spans="1:13" ht="20.100000000000001" customHeight="1">
      <c r="A30" s="15" t="s">
        <v>63</v>
      </c>
      <c r="B30" s="16">
        <v>2120338041</v>
      </c>
      <c r="C30" s="17" t="s">
        <v>64</v>
      </c>
      <c r="D30" s="18">
        <v>35521</v>
      </c>
      <c r="E30" s="15" t="s">
        <v>19</v>
      </c>
      <c r="F30" s="19" t="s">
        <v>20</v>
      </c>
      <c r="G30" s="20">
        <f t="shared" si="0"/>
        <v>6560000</v>
      </c>
      <c r="H30" s="21">
        <f t="shared" si="1"/>
        <v>1968000</v>
      </c>
      <c r="I30" s="22"/>
      <c r="J30" s="2">
        <v>6560000</v>
      </c>
      <c r="K30" s="23">
        <v>0.3</v>
      </c>
      <c r="L30" s="2">
        <f t="shared" si="2"/>
        <v>1968000</v>
      </c>
      <c r="M30" s="2">
        <v>1968000</v>
      </c>
    </row>
    <row r="31" spans="1:13" ht="20.100000000000001" customHeight="1">
      <c r="A31" s="15" t="s">
        <v>65</v>
      </c>
      <c r="B31" s="16">
        <v>2120338369</v>
      </c>
      <c r="C31" s="17" t="s">
        <v>66</v>
      </c>
      <c r="D31" s="18">
        <v>35641</v>
      </c>
      <c r="E31" s="15" t="s">
        <v>19</v>
      </c>
      <c r="F31" s="19" t="s">
        <v>20</v>
      </c>
      <c r="G31" s="20">
        <f t="shared" si="0"/>
        <v>6560000</v>
      </c>
      <c r="H31" s="21">
        <f t="shared" si="1"/>
        <v>1968000</v>
      </c>
      <c r="I31" s="22"/>
      <c r="J31" s="2">
        <v>6560000</v>
      </c>
      <c r="K31" s="23">
        <v>0.3</v>
      </c>
      <c r="L31" s="2">
        <f t="shared" si="2"/>
        <v>1968000</v>
      </c>
      <c r="M31" s="2">
        <v>1968000</v>
      </c>
    </row>
    <row r="32" spans="1:13" ht="20.100000000000001" customHeight="1">
      <c r="A32" s="15" t="s">
        <v>67</v>
      </c>
      <c r="B32" s="16">
        <v>2120333282</v>
      </c>
      <c r="C32" s="17" t="s">
        <v>68</v>
      </c>
      <c r="D32" s="18">
        <v>35600</v>
      </c>
      <c r="E32" s="15" t="s">
        <v>19</v>
      </c>
      <c r="F32" s="19" t="s">
        <v>20</v>
      </c>
      <c r="G32" s="20">
        <f t="shared" si="0"/>
        <v>6560000</v>
      </c>
      <c r="H32" s="21">
        <f t="shared" si="1"/>
        <v>1968000</v>
      </c>
      <c r="I32" s="22"/>
      <c r="J32" s="2">
        <v>6560000</v>
      </c>
      <c r="K32" s="23">
        <v>0.3</v>
      </c>
      <c r="L32" s="2">
        <f t="shared" si="2"/>
        <v>1968000</v>
      </c>
      <c r="M32" s="2">
        <v>1968000</v>
      </c>
    </row>
    <row r="33" spans="1:13" ht="20.100000000000001" customHeight="1">
      <c r="A33" s="15" t="s">
        <v>69</v>
      </c>
      <c r="B33" s="16">
        <v>2120337964</v>
      </c>
      <c r="C33" s="17" t="s">
        <v>70</v>
      </c>
      <c r="D33" s="18">
        <v>35570</v>
      </c>
      <c r="E33" s="15" t="s">
        <v>19</v>
      </c>
      <c r="F33" s="19" t="s">
        <v>20</v>
      </c>
      <c r="G33" s="20">
        <f t="shared" si="0"/>
        <v>6560000</v>
      </c>
      <c r="H33" s="21">
        <f t="shared" si="1"/>
        <v>1968000</v>
      </c>
      <c r="I33" s="22"/>
      <c r="J33" s="2">
        <v>6560000</v>
      </c>
      <c r="K33" s="23">
        <v>0.3</v>
      </c>
      <c r="L33" s="2">
        <f t="shared" si="2"/>
        <v>1968000</v>
      </c>
      <c r="M33" s="2">
        <v>1968000</v>
      </c>
    </row>
    <row r="34" spans="1:13" ht="20.100000000000001" customHeight="1">
      <c r="A34" s="15" t="s">
        <v>71</v>
      </c>
      <c r="B34" s="16">
        <v>2120335359</v>
      </c>
      <c r="C34" s="17" t="s">
        <v>72</v>
      </c>
      <c r="D34" s="18">
        <v>35659</v>
      </c>
      <c r="E34" s="15" t="s">
        <v>19</v>
      </c>
      <c r="F34" s="19" t="s">
        <v>20</v>
      </c>
      <c r="G34" s="20">
        <f t="shared" si="0"/>
        <v>6560000</v>
      </c>
      <c r="H34" s="21">
        <f t="shared" si="1"/>
        <v>1968000</v>
      </c>
      <c r="I34" s="22"/>
      <c r="J34" s="2">
        <v>6560000</v>
      </c>
      <c r="K34" s="23">
        <v>0.3</v>
      </c>
      <c r="L34" s="2">
        <f t="shared" si="2"/>
        <v>1968000</v>
      </c>
      <c r="M34" s="2">
        <v>1968000</v>
      </c>
    </row>
    <row r="35" spans="1:13" ht="20.100000000000001" customHeight="1">
      <c r="A35" s="15" t="s">
        <v>73</v>
      </c>
      <c r="B35" s="16">
        <v>2120338681</v>
      </c>
      <c r="C35" s="17" t="s">
        <v>74</v>
      </c>
      <c r="D35" s="18">
        <v>35475</v>
      </c>
      <c r="E35" s="15" t="s">
        <v>19</v>
      </c>
      <c r="F35" s="19" t="s">
        <v>20</v>
      </c>
      <c r="G35" s="20">
        <f t="shared" si="0"/>
        <v>6560000</v>
      </c>
      <c r="H35" s="21">
        <f t="shared" si="1"/>
        <v>1968000</v>
      </c>
      <c r="I35" s="22"/>
      <c r="J35" s="2">
        <v>6560000</v>
      </c>
      <c r="K35" s="23">
        <v>0.3</v>
      </c>
      <c r="L35" s="2">
        <f t="shared" si="2"/>
        <v>1968000</v>
      </c>
      <c r="M35" s="2">
        <v>1968000</v>
      </c>
    </row>
    <row r="36" spans="1:13" ht="20.100000000000001" customHeight="1">
      <c r="A36" s="15" t="s">
        <v>75</v>
      </c>
      <c r="B36" s="16">
        <v>2120335360</v>
      </c>
      <c r="C36" s="17" t="s">
        <v>76</v>
      </c>
      <c r="D36" s="18">
        <v>35350</v>
      </c>
      <c r="E36" s="15" t="s">
        <v>19</v>
      </c>
      <c r="F36" s="19" t="s">
        <v>20</v>
      </c>
      <c r="G36" s="20">
        <f t="shared" si="0"/>
        <v>6560000</v>
      </c>
      <c r="H36" s="21">
        <f t="shared" si="1"/>
        <v>1968000</v>
      </c>
      <c r="I36" s="22"/>
      <c r="J36" s="2">
        <v>6560000</v>
      </c>
      <c r="K36" s="23">
        <v>0.3</v>
      </c>
      <c r="L36" s="2">
        <f t="shared" si="2"/>
        <v>1968000</v>
      </c>
      <c r="M36" s="2">
        <v>1968000</v>
      </c>
    </row>
    <row r="37" spans="1:13" ht="20.100000000000001" customHeight="1">
      <c r="A37" s="15" t="s">
        <v>77</v>
      </c>
      <c r="B37" s="16">
        <v>2120335361</v>
      </c>
      <c r="C37" s="17" t="s">
        <v>78</v>
      </c>
      <c r="D37" s="18">
        <v>35752</v>
      </c>
      <c r="E37" s="15" t="s">
        <v>19</v>
      </c>
      <c r="F37" s="19" t="s">
        <v>20</v>
      </c>
      <c r="G37" s="20">
        <f t="shared" si="0"/>
        <v>6560000</v>
      </c>
      <c r="H37" s="21">
        <f t="shared" si="1"/>
        <v>1968000</v>
      </c>
      <c r="I37" s="22"/>
      <c r="J37" s="2">
        <v>6560000</v>
      </c>
      <c r="K37" s="23">
        <v>0.3</v>
      </c>
      <c r="L37" s="2">
        <f t="shared" si="2"/>
        <v>1968000</v>
      </c>
      <c r="M37" s="2">
        <v>1968000</v>
      </c>
    </row>
    <row r="38" spans="1:13" ht="20.100000000000001" customHeight="1">
      <c r="A38" s="15" t="s">
        <v>79</v>
      </c>
      <c r="B38" s="16">
        <v>2111344975</v>
      </c>
      <c r="C38" s="17" t="s">
        <v>80</v>
      </c>
      <c r="D38" s="18">
        <v>35631</v>
      </c>
      <c r="E38" s="15" t="s">
        <v>19</v>
      </c>
      <c r="F38" s="19" t="s">
        <v>20</v>
      </c>
      <c r="G38" s="20">
        <f t="shared" si="0"/>
        <v>6560000</v>
      </c>
      <c r="H38" s="21">
        <f t="shared" si="1"/>
        <v>1968000</v>
      </c>
      <c r="I38" s="22"/>
      <c r="J38" s="2">
        <v>6560000</v>
      </c>
      <c r="K38" s="23">
        <v>0.3</v>
      </c>
      <c r="L38" s="2">
        <f t="shared" si="2"/>
        <v>1968000</v>
      </c>
      <c r="M38" s="2">
        <v>1968000</v>
      </c>
    </row>
    <row r="39" spans="1:13" ht="20.100000000000001" customHeight="1">
      <c r="A39" s="15" t="s">
        <v>81</v>
      </c>
      <c r="B39" s="16">
        <v>2120335363</v>
      </c>
      <c r="C39" s="17" t="s">
        <v>82</v>
      </c>
      <c r="D39" s="18">
        <v>35222</v>
      </c>
      <c r="E39" s="15" t="s">
        <v>19</v>
      </c>
      <c r="F39" s="19" t="s">
        <v>20</v>
      </c>
      <c r="G39" s="20">
        <f t="shared" si="0"/>
        <v>6560000</v>
      </c>
      <c r="H39" s="21">
        <f t="shared" si="1"/>
        <v>1968000</v>
      </c>
      <c r="I39" s="22"/>
      <c r="J39" s="2">
        <v>6560000</v>
      </c>
      <c r="K39" s="23">
        <v>0.3</v>
      </c>
      <c r="L39" s="2">
        <f t="shared" si="2"/>
        <v>1968000</v>
      </c>
      <c r="M39" s="2">
        <v>1968000</v>
      </c>
    </row>
    <row r="40" spans="1:13" ht="20.100000000000001" customHeight="1">
      <c r="A40" s="15" t="s">
        <v>83</v>
      </c>
      <c r="B40" s="16">
        <v>2120338680</v>
      </c>
      <c r="C40" s="17" t="s">
        <v>84</v>
      </c>
      <c r="D40" s="18">
        <v>35452</v>
      </c>
      <c r="E40" s="15" t="s">
        <v>19</v>
      </c>
      <c r="F40" s="19" t="s">
        <v>20</v>
      </c>
      <c r="G40" s="20">
        <f t="shared" si="0"/>
        <v>6560000</v>
      </c>
      <c r="H40" s="21">
        <f t="shared" si="1"/>
        <v>1968000</v>
      </c>
      <c r="I40" s="22"/>
      <c r="J40" s="2">
        <v>6560000</v>
      </c>
      <c r="K40" s="23">
        <v>0.3</v>
      </c>
      <c r="L40" s="2">
        <f t="shared" si="2"/>
        <v>1968000</v>
      </c>
      <c r="M40" s="2">
        <v>1968000</v>
      </c>
    </row>
    <row r="41" spans="1:13" ht="20.100000000000001" customHeight="1">
      <c r="A41" s="15" t="s">
        <v>85</v>
      </c>
      <c r="B41" s="16">
        <v>2120339096</v>
      </c>
      <c r="C41" s="17" t="s">
        <v>86</v>
      </c>
      <c r="D41" s="18">
        <v>35695</v>
      </c>
      <c r="E41" s="15" t="s">
        <v>19</v>
      </c>
      <c r="F41" s="19" t="s">
        <v>20</v>
      </c>
      <c r="G41" s="20">
        <f t="shared" si="0"/>
        <v>6560000</v>
      </c>
      <c r="H41" s="21">
        <f t="shared" si="1"/>
        <v>1968000</v>
      </c>
      <c r="I41" s="22"/>
      <c r="J41" s="2">
        <v>6560000</v>
      </c>
      <c r="K41" s="23">
        <v>0.3</v>
      </c>
      <c r="L41" s="2">
        <f t="shared" si="2"/>
        <v>1968000</v>
      </c>
      <c r="M41" s="2">
        <v>1968000</v>
      </c>
    </row>
    <row r="42" spans="1:13" ht="20.100000000000001" customHeight="1">
      <c r="A42" s="15" t="s">
        <v>87</v>
      </c>
      <c r="B42" s="16">
        <v>2120338023</v>
      </c>
      <c r="C42" s="17" t="s">
        <v>88</v>
      </c>
      <c r="D42" s="18">
        <v>35445</v>
      </c>
      <c r="E42" s="15" t="s">
        <v>19</v>
      </c>
      <c r="F42" s="19" t="s">
        <v>20</v>
      </c>
      <c r="G42" s="20">
        <f t="shared" si="0"/>
        <v>6560000</v>
      </c>
      <c r="H42" s="21">
        <f t="shared" si="1"/>
        <v>1968000</v>
      </c>
      <c r="I42" s="22"/>
      <c r="J42" s="2">
        <v>6560000</v>
      </c>
      <c r="K42" s="23">
        <v>0.3</v>
      </c>
      <c r="L42" s="2">
        <f t="shared" si="2"/>
        <v>1968000</v>
      </c>
      <c r="M42" s="2">
        <v>1968000</v>
      </c>
    </row>
    <row r="43" spans="1:13" ht="20.100000000000001" customHeight="1">
      <c r="A43" s="15" t="s">
        <v>89</v>
      </c>
      <c r="B43" s="16">
        <v>2121335366</v>
      </c>
      <c r="C43" s="17" t="s">
        <v>90</v>
      </c>
      <c r="D43" s="18">
        <v>35749</v>
      </c>
      <c r="E43" s="15" t="s">
        <v>19</v>
      </c>
      <c r="F43" s="19" t="s">
        <v>20</v>
      </c>
      <c r="G43" s="20">
        <f t="shared" si="0"/>
        <v>6560000</v>
      </c>
      <c r="H43" s="21">
        <f t="shared" si="1"/>
        <v>1968000</v>
      </c>
      <c r="I43" s="22"/>
      <c r="J43" s="2">
        <v>6560000</v>
      </c>
      <c r="K43" s="23">
        <v>0.3</v>
      </c>
      <c r="L43" s="2">
        <f t="shared" si="2"/>
        <v>1968000</v>
      </c>
      <c r="M43" s="2">
        <v>1968000</v>
      </c>
    </row>
    <row r="44" spans="1:13" ht="20.100000000000001" customHeight="1">
      <c r="A44" s="15" t="s">
        <v>91</v>
      </c>
      <c r="B44" s="16">
        <v>2121333280</v>
      </c>
      <c r="C44" s="17" t="s">
        <v>92</v>
      </c>
      <c r="D44" s="18">
        <v>35154</v>
      </c>
      <c r="E44" s="15" t="s">
        <v>19</v>
      </c>
      <c r="F44" s="19" t="s">
        <v>20</v>
      </c>
      <c r="G44" s="20">
        <f t="shared" si="0"/>
        <v>6560000</v>
      </c>
      <c r="H44" s="21">
        <f t="shared" si="1"/>
        <v>1968000</v>
      </c>
      <c r="I44" s="22"/>
      <c r="J44" s="2">
        <v>6560000</v>
      </c>
      <c r="K44" s="23">
        <v>0.3</v>
      </c>
      <c r="L44" s="2">
        <f t="shared" si="2"/>
        <v>1968000</v>
      </c>
      <c r="M44" s="2">
        <v>1968000</v>
      </c>
    </row>
    <row r="45" spans="1:13" ht="20.100000000000001" customHeight="1">
      <c r="A45" s="15" t="s">
        <v>93</v>
      </c>
      <c r="B45" s="16">
        <v>2120335367</v>
      </c>
      <c r="C45" s="17" t="s">
        <v>94</v>
      </c>
      <c r="D45" s="18">
        <v>34466</v>
      </c>
      <c r="E45" s="15" t="s">
        <v>19</v>
      </c>
      <c r="F45" s="19" t="s">
        <v>20</v>
      </c>
      <c r="G45" s="20">
        <f t="shared" si="0"/>
        <v>6560000</v>
      </c>
      <c r="H45" s="21">
        <f t="shared" si="1"/>
        <v>1968000</v>
      </c>
      <c r="I45" s="22"/>
      <c r="J45" s="2">
        <v>6560000</v>
      </c>
      <c r="K45" s="23">
        <v>0.3</v>
      </c>
      <c r="L45" s="2">
        <f t="shared" si="2"/>
        <v>1968000</v>
      </c>
      <c r="M45" s="2">
        <v>1968000</v>
      </c>
    </row>
    <row r="46" spans="1:13" ht="20.100000000000001" customHeight="1">
      <c r="A46" s="15" t="s">
        <v>95</v>
      </c>
      <c r="B46" s="16">
        <v>2120335368</v>
      </c>
      <c r="C46" s="17" t="s">
        <v>96</v>
      </c>
      <c r="D46" s="18">
        <v>35707</v>
      </c>
      <c r="E46" s="15" t="s">
        <v>19</v>
      </c>
      <c r="F46" s="19" t="s">
        <v>20</v>
      </c>
      <c r="G46" s="20">
        <f t="shared" si="0"/>
        <v>6560000</v>
      </c>
      <c r="H46" s="21">
        <f t="shared" si="1"/>
        <v>1968000</v>
      </c>
      <c r="I46" s="22"/>
      <c r="J46" s="2">
        <v>6560000</v>
      </c>
      <c r="K46" s="23">
        <v>0.3</v>
      </c>
      <c r="L46" s="2">
        <f t="shared" si="2"/>
        <v>1968000</v>
      </c>
      <c r="M46" s="2">
        <v>1968000</v>
      </c>
    </row>
    <row r="47" spans="1:13" ht="20.100000000000001" customHeight="1">
      <c r="A47" s="15" t="s">
        <v>97</v>
      </c>
      <c r="B47" s="16">
        <v>2021338055</v>
      </c>
      <c r="C47" s="17" t="s">
        <v>98</v>
      </c>
      <c r="D47" s="18">
        <v>35317</v>
      </c>
      <c r="E47" s="15" t="s">
        <v>99</v>
      </c>
      <c r="F47" s="19" t="s">
        <v>20</v>
      </c>
      <c r="G47" s="20">
        <f t="shared" si="0"/>
        <v>5330000</v>
      </c>
      <c r="H47" s="21">
        <f t="shared" si="1"/>
        <v>1599000</v>
      </c>
      <c r="I47" s="22"/>
      <c r="J47" s="2">
        <v>5330000</v>
      </c>
      <c r="K47" s="23">
        <v>0.3</v>
      </c>
      <c r="L47" s="2">
        <f t="shared" si="2"/>
        <v>1599000</v>
      </c>
      <c r="M47" s="2">
        <v>1599000</v>
      </c>
    </row>
    <row r="48" spans="1:13" ht="20.100000000000001" customHeight="1">
      <c r="A48" s="15" t="s">
        <v>100</v>
      </c>
      <c r="B48" s="16">
        <v>2120345158</v>
      </c>
      <c r="C48" s="17" t="s">
        <v>101</v>
      </c>
      <c r="D48" s="18">
        <v>35701</v>
      </c>
      <c r="E48" s="15" t="s">
        <v>99</v>
      </c>
      <c r="F48" s="19" t="s">
        <v>20</v>
      </c>
      <c r="G48" s="20">
        <f t="shared" si="0"/>
        <v>6560000</v>
      </c>
      <c r="H48" s="21">
        <f t="shared" si="1"/>
        <v>1968000</v>
      </c>
      <c r="I48" s="22"/>
      <c r="J48" s="2">
        <v>6560000</v>
      </c>
      <c r="K48" s="23">
        <v>0.3</v>
      </c>
      <c r="L48" s="2">
        <f t="shared" si="2"/>
        <v>1968000</v>
      </c>
      <c r="M48" s="2">
        <v>1968000</v>
      </c>
    </row>
    <row r="49" spans="1:13" ht="20.100000000000001" customHeight="1">
      <c r="A49" s="15" t="s">
        <v>102</v>
      </c>
      <c r="B49" s="16">
        <v>2120345160</v>
      </c>
      <c r="C49" s="17" t="s">
        <v>103</v>
      </c>
      <c r="D49" s="18">
        <v>35605</v>
      </c>
      <c r="E49" s="15" t="s">
        <v>99</v>
      </c>
      <c r="F49" s="19" t="s">
        <v>20</v>
      </c>
      <c r="G49" s="20">
        <f t="shared" si="0"/>
        <v>6560000</v>
      </c>
      <c r="H49" s="21">
        <f t="shared" si="1"/>
        <v>1968000</v>
      </c>
      <c r="I49" s="22"/>
      <c r="J49" s="2">
        <v>6560000</v>
      </c>
      <c r="K49" s="23">
        <v>0.3</v>
      </c>
      <c r="L49" s="2">
        <f t="shared" si="2"/>
        <v>1968000</v>
      </c>
      <c r="M49" s="2">
        <v>1968000</v>
      </c>
    </row>
    <row r="50" spans="1:13" ht="20.100000000000001" customHeight="1">
      <c r="A50" s="15" t="s">
        <v>104</v>
      </c>
      <c r="B50" s="16">
        <v>2120346980</v>
      </c>
      <c r="C50" s="17" t="s">
        <v>105</v>
      </c>
      <c r="D50" s="18">
        <v>35753</v>
      </c>
      <c r="E50" s="15" t="s">
        <v>99</v>
      </c>
      <c r="F50" s="19" t="s">
        <v>20</v>
      </c>
      <c r="G50" s="20">
        <f t="shared" si="0"/>
        <v>6560000</v>
      </c>
      <c r="H50" s="21">
        <f t="shared" si="1"/>
        <v>1968000</v>
      </c>
      <c r="I50" s="22"/>
      <c r="J50" s="2">
        <v>6560000</v>
      </c>
      <c r="K50" s="23">
        <v>0.3</v>
      </c>
      <c r="L50" s="2">
        <f t="shared" si="2"/>
        <v>1968000</v>
      </c>
      <c r="M50" s="2">
        <v>1968000</v>
      </c>
    </row>
    <row r="51" spans="1:13" ht="20.100000000000001" customHeight="1">
      <c r="A51" s="15" t="s">
        <v>106</v>
      </c>
      <c r="B51" s="16">
        <v>1810345129</v>
      </c>
      <c r="C51" s="17" t="s">
        <v>107</v>
      </c>
      <c r="D51" s="18">
        <v>34652</v>
      </c>
      <c r="E51" s="15" t="s">
        <v>99</v>
      </c>
      <c r="F51" s="19" t="s">
        <v>20</v>
      </c>
      <c r="G51" s="20">
        <f t="shared" si="0"/>
        <v>3690000</v>
      </c>
      <c r="H51" s="21">
        <f t="shared" si="1"/>
        <v>1107000</v>
      </c>
      <c r="I51" s="22"/>
      <c r="J51" s="2">
        <v>3690000</v>
      </c>
      <c r="K51" s="23">
        <v>0.3</v>
      </c>
      <c r="L51" s="2">
        <f t="shared" si="2"/>
        <v>1107000</v>
      </c>
      <c r="M51" s="2">
        <v>1107000</v>
      </c>
    </row>
    <row r="52" spans="1:13" ht="20.100000000000001" customHeight="1">
      <c r="A52" s="15" t="s">
        <v>108</v>
      </c>
      <c r="B52" s="16">
        <v>2120715648</v>
      </c>
      <c r="C52" s="17" t="s">
        <v>109</v>
      </c>
      <c r="D52" s="18">
        <v>35559</v>
      </c>
      <c r="E52" s="15" t="s">
        <v>99</v>
      </c>
      <c r="F52" s="19" t="s">
        <v>20</v>
      </c>
      <c r="G52" s="20">
        <f t="shared" si="0"/>
        <v>6560000</v>
      </c>
      <c r="H52" s="21">
        <f t="shared" si="1"/>
        <v>1968000</v>
      </c>
      <c r="I52" s="22"/>
      <c r="J52" s="2">
        <v>6560000</v>
      </c>
      <c r="K52" s="23">
        <v>0.3</v>
      </c>
      <c r="L52" s="2">
        <f t="shared" si="2"/>
        <v>1968000</v>
      </c>
      <c r="M52" s="2">
        <v>1968000</v>
      </c>
    </row>
    <row r="53" spans="1:13" ht="20.100000000000001" customHeight="1">
      <c r="A53" s="15" t="s">
        <v>110</v>
      </c>
      <c r="B53" s="16">
        <v>2120348355</v>
      </c>
      <c r="C53" s="17" t="s">
        <v>111</v>
      </c>
      <c r="D53" s="18">
        <v>35530</v>
      </c>
      <c r="E53" s="15" t="s">
        <v>99</v>
      </c>
      <c r="F53" s="19" t="s">
        <v>20</v>
      </c>
      <c r="G53" s="20">
        <f t="shared" si="0"/>
        <v>6560000</v>
      </c>
      <c r="H53" s="21">
        <f t="shared" si="1"/>
        <v>1968000</v>
      </c>
      <c r="I53" s="22"/>
      <c r="J53" s="2">
        <v>6560000</v>
      </c>
      <c r="K53" s="23">
        <v>0.3</v>
      </c>
      <c r="L53" s="2">
        <f t="shared" si="2"/>
        <v>1968000</v>
      </c>
      <c r="M53" s="2">
        <v>1968000</v>
      </c>
    </row>
    <row r="54" spans="1:13" ht="20.100000000000001" customHeight="1">
      <c r="A54" s="15" t="s">
        <v>112</v>
      </c>
      <c r="B54" s="16">
        <v>1910347715</v>
      </c>
      <c r="C54" s="17" t="s">
        <v>113</v>
      </c>
      <c r="D54" s="18">
        <v>34430</v>
      </c>
      <c r="E54" s="15" t="s">
        <v>99</v>
      </c>
      <c r="F54" s="19" t="s">
        <v>20</v>
      </c>
      <c r="G54" s="20">
        <f t="shared" si="0"/>
        <v>6560000</v>
      </c>
      <c r="H54" s="21">
        <f t="shared" si="1"/>
        <v>1968000</v>
      </c>
      <c r="I54" s="22"/>
      <c r="J54" s="2">
        <v>6560000</v>
      </c>
      <c r="K54" s="23">
        <v>0.3</v>
      </c>
      <c r="L54" s="2">
        <f t="shared" si="2"/>
        <v>1968000</v>
      </c>
      <c r="M54" s="2">
        <v>1968000</v>
      </c>
    </row>
    <row r="55" spans="1:13" ht="20.100000000000001" customHeight="1">
      <c r="A55" s="15" t="s">
        <v>114</v>
      </c>
      <c r="B55" s="16">
        <v>2120349315</v>
      </c>
      <c r="C55" s="17" t="s">
        <v>115</v>
      </c>
      <c r="D55" s="18">
        <v>35685</v>
      </c>
      <c r="E55" s="15" t="s">
        <v>99</v>
      </c>
      <c r="F55" s="19" t="s">
        <v>20</v>
      </c>
      <c r="G55" s="20">
        <f t="shared" si="0"/>
        <v>6560000</v>
      </c>
      <c r="H55" s="21">
        <f t="shared" si="1"/>
        <v>1968000</v>
      </c>
      <c r="I55" s="22"/>
      <c r="J55" s="2">
        <v>6560000</v>
      </c>
      <c r="K55" s="23">
        <v>0.3</v>
      </c>
      <c r="L55" s="2">
        <f t="shared" si="2"/>
        <v>1968000</v>
      </c>
      <c r="M55" s="2">
        <v>1968000</v>
      </c>
    </row>
    <row r="56" spans="1:13" ht="20.100000000000001" customHeight="1">
      <c r="A56" s="15" t="s">
        <v>116</v>
      </c>
      <c r="B56" s="16">
        <v>2121345168</v>
      </c>
      <c r="C56" s="17" t="s">
        <v>117</v>
      </c>
      <c r="D56" s="18">
        <v>35294</v>
      </c>
      <c r="E56" s="15" t="s">
        <v>99</v>
      </c>
      <c r="F56" s="19" t="s">
        <v>20</v>
      </c>
      <c r="G56" s="20">
        <f t="shared" si="0"/>
        <v>6560000</v>
      </c>
      <c r="H56" s="21">
        <f t="shared" si="1"/>
        <v>1968000</v>
      </c>
      <c r="I56" s="22"/>
      <c r="J56" s="2">
        <v>6560000</v>
      </c>
      <c r="K56" s="23">
        <v>0.3</v>
      </c>
      <c r="L56" s="2">
        <f t="shared" si="2"/>
        <v>1968000</v>
      </c>
      <c r="M56" s="2">
        <v>1968000</v>
      </c>
    </row>
    <row r="57" spans="1:13" ht="20.100000000000001" customHeight="1">
      <c r="A57" s="15" t="s">
        <v>118</v>
      </c>
      <c r="B57" s="16">
        <v>2121347509</v>
      </c>
      <c r="C57" s="17" t="s">
        <v>119</v>
      </c>
      <c r="D57" s="18">
        <v>35167</v>
      </c>
      <c r="E57" s="15" t="s">
        <v>99</v>
      </c>
      <c r="F57" s="19" t="s">
        <v>20</v>
      </c>
      <c r="G57" s="20">
        <f t="shared" si="0"/>
        <v>6560000</v>
      </c>
      <c r="H57" s="21">
        <f t="shared" si="1"/>
        <v>1968000</v>
      </c>
      <c r="I57" s="22"/>
      <c r="J57" s="2">
        <v>6560000</v>
      </c>
      <c r="K57" s="23">
        <v>0.3</v>
      </c>
      <c r="L57" s="2">
        <f t="shared" si="2"/>
        <v>1968000</v>
      </c>
      <c r="M57" s="2">
        <v>1968000</v>
      </c>
    </row>
    <row r="58" spans="1:13" ht="20.100000000000001" customHeight="1">
      <c r="A58" s="15" t="s">
        <v>120</v>
      </c>
      <c r="B58" s="16">
        <v>2120347967</v>
      </c>
      <c r="C58" s="17" t="s">
        <v>121</v>
      </c>
      <c r="D58" s="18">
        <v>35306</v>
      </c>
      <c r="E58" s="15" t="s">
        <v>99</v>
      </c>
      <c r="F58" s="19" t="s">
        <v>20</v>
      </c>
      <c r="G58" s="20">
        <f t="shared" si="0"/>
        <v>6560000</v>
      </c>
      <c r="H58" s="21">
        <f t="shared" si="1"/>
        <v>1968000</v>
      </c>
      <c r="I58" s="22"/>
      <c r="J58" s="2">
        <v>6560000</v>
      </c>
      <c r="K58" s="23">
        <v>0.3</v>
      </c>
      <c r="L58" s="2">
        <f t="shared" si="2"/>
        <v>1968000</v>
      </c>
      <c r="M58" s="2">
        <v>1968000</v>
      </c>
    </row>
    <row r="59" spans="1:13" ht="20.100000000000001" customHeight="1">
      <c r="A59" s="15" t="s">
        <v>122</v>
      </c>
      <c r="B59" s="16">
        <v>2120717444</v>
      </c>
      <c r="C59" s="17" t="s">
        <v>123</v>
      </c>
      <c r="D59" s="18">
        <v>35299</v>
      </c>
      <c r="E59" s="15" t="s">
        <v>99</v>
      </c>
      <c r="F59" s="19" t="s">
        <v>20</v>
      </c>
      <c r="G59" s="20">
        <f t="shared" si="0"/>
        <v>6560000</v>
      </c>
      <c r="H59" s="21">
        <f t="shared" si="1"/>
        <v>1968000</v>
      </c>
      <c r="I59" s="22"/>
      <c r="J59" s="2">
        <v>6560000</v>
      </c>
      <c r="K59" s="23">
        <v>0.3</v>
      </c>
      <c r="L59" s="2">
        <f t="shared" si="2"/>
        <v>1968000</v>
      </c>
      <c r="M59" s="2">
        <v>1968000</v>
      </c>
    </row>
    <row r="60" spans="1:13" ht="20.100000000000001" customHeight="1">
      <c r="A60" s="15" t="s">
        <v>124</v>
      </c>
      <c r="B60" s="16">
        <v>2120713529</v>
      </c>
      <c r="C60" s="17" t="s">
        <v>125</v>
      </c>
      <c r="D60" s="18">
        <v>35468</v>
      </c>
      <c r="E60" s="15" t="s">
        <v>99</v>
      </c>
      <c r="F60" s="19" t="s">
        <v>20</v>
      </c>
      <c r="G60" s="20">
        <f t="shared" si="0"/>
        <v>6560000</v>
      </c>
      <c r="H60" s="21">
        <f t="shared" si="1"/>
        <v>1968000</v>
      </c>
      <c r="I60" s="22"/>
      <c r="J60" s="2">
        <v>6560000</v>
      </c>
      <c r="K60" s="23">
        <v>0.3</v>
      </c>
      <c r="L60" s="2">
        <f t="shared" si="2"/>
        <v>1968000</v>
      </c>
      <c r="M60" s="2">
        <v>1968000</v>
      </c>
    </row>
    <row r="61" spans="1:13" ht="20.100000000000001" customHeight="1">
      <c r="A61" s="15" t="s">
        <v>126</v>
      </c>
      <c r="B61" s="16">
        <v>2120349845</v>
      </c>
      <c r="C61" s="17" t="s">
        <v>127</v>
      </c>
      <c r="D61" s="18">
        <v>35764</v>
      </c>
      <c r="E61" s="15" t="s">
        <v>99</v>
      </c>
      <c r="F61" s="19" t="s">
        <v>20</v>
      </c>
      <c r="G61" s="20">
        <f t="shared" si="0"/>
        <v>6560000</v>
      </c>
      <c r="H61" s="21">
        <f t="shared" si="1"/>
        <v>1968000</v>
      </c>
      <c r="I61" s="22"/>
      <c r="J61" s="2">
        <v>6560000</v>
      </c>
      <c r="K61" s="23">
        <v>0.3</v>
      </c>
      <c r="L61" s="2">
        <f t="shared" si="2"/>
        <v>1968000</v>
      </c>
      <c r="M61" s="2">
        <v>1968000</v>
      </c>
    </row>
    <row r="62" spans="1:13" ht="20.100000000000001" customHeight="1">
      <c r="A62" s="15" t="s">
        <v>128</v>
      </c>
      <c r="B62" s="16">
        <v>2120713533</v>
      </c>
      <c r="C62" s="17" t="s">
        <v>129</v>
      </c>
      <c r="D62" s="18">
        <v>35722</v>
      </c>
      <c r="E62" s="15" t="s">
        <v>99</v>
      </c>
      <c r="F62" s="19" t="s">
        <v>20</v>
      </c>
      <c r="G62" s="20">
        <f t="shared" si="0"/>
        <v>6560000</v>
      </c>
      <c r="H62" s="21">
        <f t="shared" si="1"/>
        <v>1968000</v>
      </c>
      <c r="I62" s="22"/>
      <c r="J62" s="2">
        <v>6560000</v>
      </c>
      <c r="K62" s="23">
        <v>0.3</v>
      </c>
      <c r="L62" s="2">
        <f t="shared" si="2"/>
        <v>1968000</v>
      </c>
      <c r="M62" s="2">
        <v>1968000</v>
      </c>
    </row>
    <row r="63" spans="1:13" ht="20.100000000000001" customHeight="1">
      <c r="A63" s="15" t="s">
        <v>130</v>
      </c>
      <c r="B63" s="16">
        <v>2120349158</v>
      </c>
      <c r="C63" s="17" t="s">
        <v>131</v>
      </c>
      <c r="D63" s="18">
        <v>35197</v>
      </c>
      <c r="E63" s="15" t="s">
        <v>99</v>
      </c>
      <c r="F63" s="19" t="s">
        <v>20</v>
      </c>
      <c r="G63" s="20">
        <f t="shared" si="0"/>
        <v>6560000</v>
      </c>
      <c r="H63" s="21">
        <f t="shared" si="1"/>
        <v>1968000</v>
      </c>
      <c r="I63" s="22"/>
      <c r="J63" s="2">
        <v>6560000</v>
      </c>
      <c r="K63" s="23">
        <v>0.3</v>
      </c>
      <c r="L63" s="2">
        <f t="shared" si="2"/>
        <v>1968000</v>
      </c>
      <c r="M63" s="2">
        <v>1968000</v>
      </c>
    </row>
    <row r="64" spans="1:13" ht="20.100000000000001" customHeight="1">
      <c r="A64" s="15" t="s">
        <v>132</v>
      </c>
      <c r="B64" s="16">
        <v>2120347650</v>
      </c>
      <c r="C64" s="17" t="s">
        <v>133</v>
      </c>
      <c r="D64" s="18">
        <v>35622</v>
      </c>
      <c r="E64" s="15" t="s">
        <v>99</v>
      </c>
      <c r="F64" s="19" t="s">
        <v>20</v>
      </c>
      <c r="G64" s="20">
        <f t="shared" si="0"/>
        <v>6560000</v>
      </c>
      <c r="H64" s="21">
        <f t="shared" si="1"/>
        <v>1968000</v>
      </c>
      <c r="I64" s="22"/>
      <c r="J64" s="2">
        <v>6560000</v>
      </c>
      <c r="K64" s="23">
        <v>0.3</v>
      </c>
      <c r="L64" s="2">
        <f t="shared" si="2"/>
        <v>1968000</v>
      </c>
      <c r="M64" s="2">
        <v>1968000</v>
      </c>
    </row>
    <row r="65" spans="1:13" ht="20.100000000000001" customHeight="1">
      <c r="A65" s="15" t="s">
        <v>134</v>
      </c>
      <c r="B65" s="16">
        <v>2120347970</v>
      </c>
      <c r="C65" s="17" t="s">
        <v>135</v>
      </c>
      <c r="D65" s="18">
        <v>35582</v>
      </c>
      <c r="E65" s="15" t="s">
        <v>99</v>
      </c>
      <c r="F65" s="19" t="s">
        <v>20</v>
      </c>
      <c r="G65" s="20">
        <f t="shared" si="0"/>
        <v>6560000</v>
      </c>
      <c r="H65" s="21">
        <f t="shared" si="1"/>
        <v>1968000</v>
      </c>
      <c r="I65" s="22"/>
      <c r="J65" s="2">
        <v>6560000</v>
      </c>
      <c r="K65" s="23">
        <v>0.3</v>
      </c>
      <c r="L65" s="2">
        <f t="shared" si="2"/>
        <v>1968000</v>
      </c>
      <c r="M65" s="2">
        <v>1968000</v>
      </c>
    </row>
    <row r="66" spans="1:13" ht="20.100000000000001" customHeight="1">
      <c r="A66" s="15" t="s">
        <v>136</v>
      </c>
      <c r="B66" s="16">
        <v>2120867599</v>
      </c>
      <c r="C66" s="17" t="s">
        <v>137</v>
      </c>
      <c r="D66" s="18">
        <v>35512</v>
      </c>
      <c r="E66" s="15" t="s">
        <v>99</v>
      </c>
      <c r="F66" s="19" t="s">
        <v>20</v>
      </c>
      <c r="G66" s="20">
        <f t="shared" si="0"/>
        <v>6560000</v>
      </c>
      <c r="H66" s="21">
        <f t="shared" si="1"/>
        <v>1968000</v>
      </c>
      <c r="I66" s="22"/>
      <c r="J66" s="2">
        <v>6560000</v>
      </c>
      <c r="K66" s="23">
        <v>0.3</v>
      </c>
      <c r="L66" s="2">
        <f t="shared" si="2"/>
        <v>1968000</v>
      </c>
      <c r="M66" s="2">
        <v>1968000</v>
      </c>
    </row>
    <row r="67" spans="1:13" ht="20.100000000000001" customHeight="1">
      <c r="A67" s="15" t="s">
        <v>138</v>
      </c>
      <c r="B67" s="16">
        <v>2120345175</v>
      </c>
      <c r="C67" s="17" t="s">
        <v>139</v>
      </c>
      <c r="D67" s="18">
        <v>35744</v>
      </c>
      <c r="E67" s="15" t="s">
        <v>99</v>
      </c>
      <c r="F67" s="19" t="s">
        <v>20</v>
      </c>
      <c r="G67" s="20">
        <f>J67</f>
        <v>6560000</v>
      </c>
      <c r="H67" s="21">
        <f>G67*30%</f>
        <v>1968000</v>
      </c>
      <c r="I67" s="22"/>
      <c r="J67" s="2">
        <v>6560000</v>
      </c>
      <c r="K67" s="23">
        <v>0.3</v>
      </c>
      <c r="L67" s="2">
        <f>J67*K67</f>
        <v>1968000</v>
      </c>
      <c r="M67" s="2">
        <v>1968000</v>
      </c>
    </row>
    <row r="68" spans="1:13" ht="20.100000000000001" customHeight="1">
      <c r="A68" s="15" t="s">
        <v>140</v>
      </c>
      <c r="B68" s="16">
        <v>2121345179</v>
      </c>
      <c r="C68" s="17" t="s">
        <v>141</v>
      </c>
      <c r="D68" s="18">
        <v>35226</v>
      </c>
      <c r="E68" s="15" t="s">
        <v>99</v>
      </c>
      <c r="F68" s="19" t="s">
        <v>20</v>
      </c>
      <c r="G68" s="20">
        <f>J68</f>
        <v>6560000</v>
      </c>
      <c r="H68" s="21">
        <f>G68*30%</f>
        <v>1968000</v>
      </c>
      <c r="I68" s="22"/>
      <c r="J68" s="2">
        <v>6560000</v>
      </c>
      <c r="K68" s="23">
        <v>0.3</v>
      </c>
      <c r="L68" s="2">
        <f>J68*K68</f>
        <v>1968000</v>
      </c>
      <c r="M68" s="2">
        <v>1968000</v>
      </c>
    </row>
    <row r="69" spans="1:13" ht="18.75" customHeight="1">
      <c r="A69" s="24"/>
      <c r="B69" s="25"/>
      <c r="C69" s="26"/>
      <c r="D69" s="27"/>
      <c r="E69" s="24"/>
      <c r="F69" s="28"/>
      <c r="G69" s="29"/>
      <c r="H69" s="30">
        <f>SUM(H8:H68)</f>
        <v>118818000</v>
      </c>
      <c r="M69" s="4">
        <f>SUM(M8:M68)</f>
        <v>118818000</v>
      </c>
    </row>
    <row r="70" spans="1:13" s="37" customFormat="1" ht="12.75" customHeight="1">
      <c r="A70" s="31"/>
      <c r="B70" s="32" t="s">
        <v>142</v>
      </c>
      <c r="C70" s="33" t="s">
        <v>143</v>
      </c>
      <c r="D70" s="34"/>
      <c r="E70" s="31"/>
      <c r="F70" s="31"/>
      <c r="G70" s="35"/>
      <c r="H70" s="36"/>
    </row>
    <row r="71" spans="1:13" s="37" customFormat="1" ht="15.75" customHeight="1">
      <c r="A71" s="31"/>
      <c r="B71" s="38" t="s">
        <v>144</v>
      </c>
      <c r="C71" s="39"/>
      <c r="D71" s="34"/>
      <c r="E71" s="31"/>
      <c r="F71" s="31"/>
      <c r="G71" s="35"/>
      <c r="H71" s="36"/>
    </row>
    <row r="72" spans="1:13" s="37" customFormat="1" ht="15.75" customHeight="1">
      <c r="A72" s="31"/>
      <c r="B72" s="38"/>
      <c r="C72" s="39"/>
      <c r="D72" s="34"/>
      <c r="E72" s="31"/>
      <c r="F72" s="31"/>
      <c r="G72" s="40" t="s">
        <v>150</v>
      </c>
      <c r="H72" s="36"/>
    </row>
    <row r="73" spans="1:13" s="44" customFormat="1" ht="18.75" customHeight="1">
      <c r="A73" s="41"/>
      <c r="B73" s="42" t="s">
        <v>145</v>
      </c>
      <c r="C73" s="41"/>
      <c r="D73" s="42" t="s">
        <v>146</v>
      </c>
      <c r="E73" s="41"/>
      <c r="F73" s="43" t="s">
        <v>147</v>
      </c>
      <c r="H73" s="44" t="s">
        <v>148</v>
      </c>
      <c r="J73" s="43"/>
    </row>
    <row r="74" spans="1:13" ht="15.75" customHeight="1">
      <c r="A74" s="24"/>
      <c r="B74" s="25"/>
      <c r="C74" s="26"/>
      <c r="D74" s="27"/>
      <c r="E74" s="24"/>
      <c r="F74" s="28"/>
      <c r="G74" s="29"/>
      <c r="H74" s="29"/>
    </row>
    <row r="75" spans="1:13" ht="15.75" customHeight="1">
      <c r="A75" s="24"/>
      <c r="B75" s="25"/>
      <c r="C75" s="26"/>
      <c r="D75" s="27"/>
      <c r="E75" s="24"/>
      <c r="F75" s="28"/>
      <c r="G75" s="29"/>
      <c r="H75" s="29"/>
    </row>
    <row r="76" spans="1:13" ht="15.75" customHeight="1">
      <c r="A76" s="24"/>
      <c r="B76" s="25"/>
      <c r="C76" s="26"/>
      <c r="D76" s="27"/>
      <c r="E76" s="24"/>
      <c r="F76" s="28"/>
      <c r="G76" s="29"/>
      <c r="H76" s="36"/>
    </row>
    <row r="77" spans="1:13" ht="15.75" customHeight="1">
      <c r="A77" s="24"/>
      <c r="B77" s="25"/>
      <c r="C77" s="26"/>
      <c r="D77" s="27"/>
      <c r="E77" s="24"/>
      <c r="F77" s="28"/>
      <c r="G77" s="29"/>
      <c r="H77" s="29"/>
    </row>
    <row r="78" spans="1:13" ht="15.75" customHeight="1">
      <c r="A78" s="24"/>
      <c r="B78" s="25"/>
      <c r="C78" s="26"/>
      <c r="D78" s="27"/>
      <c r="E78" s="24"/>
      <c r="F78" s="28"/>
      <c r="G78" s="29"/>
      <c r="H78" s="29"/>
    </row>
    <row r="79" spans="1:13" ht="15.75" customHeight="1">
      <c r="A79" s="24"/>
      <c r="B79" s="25"/>
      <c r="C79" s="26"/>
      <c r="D79" s="27"/>
      <c r="E79" s="24"/>
      <c r="F79" s="28"/>
      <c r="G79" s="29"/>
      <c r="H79" s="29"/>
    </row>
    <row r="80" spans="1:13" ht="15.75" customHeight="1">
      <c r="A80" s="24"/>
      <c r="B80" s="25"/>
      <c r="C80" s="26"/>
      <c r="D80" s="27"/>
      <c r="E80" s="24"/>
      <c r="F80" s="28"/>
      <c r="G80" s="29"/>
      <c r="H80" s="29"/>
    </row>
    <row r="81" spans="1:8" ht="15.75" customHeight="1">
      <c r="A81" s="24"/>
      <c r="B81" s="25"/>
      <c r="C81" s="26"/>
      <c r="D81" s="27"/>
      <c r="E81" s="24"/>
      <c r="F81" s="28"/>
      <c r="G81" s="29"/>
      <c r="H81" s="29"/>
    </row>
    <row r="82" spans="1:8" ht="15.75" customHeight="1">
      <c r="A82" s="24"/>
      <c r="B82" s="25"/>
      <c r="C82" s="26"/>
      <c r="D82" s="27"/>
      <c r="E82" s="24"/>
      <c r="F82" s="28"/>
      <c r="G82" s="29"/>
      <c r="H82" s="29"/>
    </row>
    <row r="83" spans="1:8" ht="15.75" customHeight="1">
      <c r="A83" s="24"/>
      <c r="B83" s="25"/>
      <c r="C83" s="26"/>
      <c r="D83" s="27"/>
      <c r="E83" s="24"/>
      <c r="F83" s="28"/>
      <c r="G83" s="29"/>
      <c r="H83" s="29"/>
    </row>
  </sheetData>
  <sheetProtection password="CF7A" sheet="1" formatCells="0" formatColumns="0" formatRows="0" insertColumns="0" insertRows="0" insertHyperlinks="0" deleteColumns="0" deleteRows="0"/>
  <mergeCells count="8">
    <mergeCell ref="A6:I6"/>
    <mergeCell ref="J7:L7"/>
    <mergeCell ref="A1:C1"/>
    <mergeCell ref="D1:I1"/>
    <mergeCell ref="A2:C2"/>
    <mergeCell ref="D2:I2"/>
    <mergeCell ref="A4:I4"/>
    <mergeCell ref="A5:I5"/>
  </mergeCells>
  <pageMargins left="0.51181102362204722" right="0.23622047244094491" top="0.43307086614173229" bottom="0.19685039370078741" header="0.51181102362204722" footer="0.51181102362204722"/>
  <pageSetup paperSize="9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K21</vt:lpstr>
      <vt:lpstr>'K21'!Print_Titles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2017-01-07T06:44:46Z</dcterms:created>
  <dcterms:modified xsi:type="dcterms:W3CDTF">2017-01-07T07:18:16Z</dcterms:modified>
</cp:coreProperties>
</file>