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K20" sheetId="1" r:id="rId1"/>
  </sheets>
  <definedNames>
    <definedName name="_xlnm._FilterDatabase" localSheetId="0" hidden="1">'K20'!$A$7:$M$164</definedName>
    <definedName name="_xlnm.Print_Titles" localSheetId="0">'K20'!$7:$7</definedName>
  </definedNames>
  <calcPr calcId="144525"/>
</workbook>
</file>

<file path=xl/calcChain.xml><?xml version="1.0" encoding="utf-8"?>
<calcChain xmlns="http://schemas.openxmlformats.org/spreadsheetml/2006/main">
  <c r="O101" i="1" l="1"/>
  <c r="I101" i="1"/>
  <c r="J101" i="1" s="1"/>
  <c r="O100" i="1"/>
  <c r="I100" i="1"/>
  <c r="J100" i="1" s="1"/>
  <c r="O99" i="1"/>
  <c r="I99" i="1"/>
  <c r="J99" i="1" s="1"/>
  <c r="O98" i="1"/>
  <c r="I98" i="1"/>
  <c r="J98" i="1" s="1"/>
  <c r="O97" i="1"/>
  <c r="I97" i="1"/>
  <c r="J97" i="1" s="1"/>
  <c r="O96" i="1"/>
  <c r="J96" i="1"/>
  <c r="I96" i="1"/>
  <c r="O95" i="1"/>
  <c r="I95" i="1"/>
  <c r="J95" i="1" s="1"/>
  <c r="O94" i="1"/>
  <c r="I94" i="1"/>
  <c r="J94" i="1" s="1"/>
  <c r="O93" i="1"/>
  <c r="I93" i="1"/>
  <c r="J93" i="1" s="1"/>
  <c r="O92" i="1"/>
  <c r="I92" i="1"/>
  <c r="J92" i="1" s="1"/>
  <c r="O91" i="1"/>
  <c r="I91" i="1"/>
  <c r="J91" i="1" s="1"/>
  <c r="O90" i="1"/>
  <c r="I90" i="1"/>
  <c r="J90" i="1" s="1"/>
  <c r="O89" i="1"/>
  <c r="I89" i="1"/>
  <c r="J89" i="1" s="1"/>
  <c r="O88" i="1"/>
  <c r="J88" i="1"/>
  <c r="I88" i="1"/>
  <c r="O87" i="1"/>
  <c r="I87" i="1"/>
  <c r="J87" i="1" s="1"/>
  <c r="O86" i="1"/>
  <c r="I86" i="1"/>
  <c r="J86" i="1" s="1"/>
  <c r="O85" i="1"/>
  <c r="I85" i="1"/>
  <c r="J85" i="1" s="1"/>
  <c r="O84" i="1"/>
  <c r="I84" i="1"/>
  <c r="J84" i="1" s="1"/>
  <c r="O83" i="1"/>
  <c r="I83" i="1"/>
  <c r="J83" i="1" s="1"/>
  <c r="O82" i="1"/>
  <c r="I82" i="1"/>
  <c r="J82" i="1" s="1"/>
  <c r="O81" i="1"/>
  <c r="I81" i="1"/>
  <c r="J81" i="1" s="1"/>
  <c r="O80" i="1"/>
  <c r="J80" i="1"/>
  <c r="I80" i="1"/>
  <c r="O79" i="1"/>
  <c r="I79" i="1"/>
  <c r="J79" i="1" s="1"/>
  <c r="O78" i="1"/>
  <c r="I78" i="1"/>
  <c r="J78" i="1" s="1"/>
  <c r="O77" i="1"/>
  <c r="I77" i="1"/>
  <c r="J77" i="1" s="1"/>
  <c r="O76" i="1"/>
  <c r="I76" i="1"/>
  <c r="J76" i="1" s="1"/>
  <c r="O75" i="1"/>
  <c r="I75" i="1"/>
  <c r="J75" i="1" s="1"/>
  <c r="O74" i="1"/>
  <c r="I74" i="1"/>
  <c r="J74" i="1" s="1"/>
  <c r="O73" i="1"/>
  <c r="I73" i="1"/>
  <c r="J73" i="1" s="1"/>
  <c r="O72" i="1"/>
  <c r="J72" i="1"/>
  <c r="I72" i="1"/>
  <c r="O71" i="1"/>
  <c r="I71" i="1"/>
  <c r="J71" i="1" s="1"/>
  <c r="O70" i="1"/>
  <c r="I70" i="1"/>
  <c r="J70" i="1" s="1"/>
  <c r="O69" i="1"/>
  <c r="I69" i="1"/>
  <c r="J69" i="1" s="1"/>
  <c r="O68" i="1"/>
  <c r="I68" i="1"/>
  <c r="J68" i="1" s="1"/>
  <c r="O67" i="1"/>
  <c r="I67" i="1"/>
  <c r="J67" i="1" s="1"/>
  <c r="O66" i="1"/>
  <c r="I66" i="1"/>
  <c r="J66" i="1" s="1"/>
  <c r="O65" i="1"/>
  <c r="I65" i="1"/>
  <c r="J65" i="1" s="1"/>
  <c r="O64" i="1"/>
  <c r="J64" i="1"/>
  <c r="I64" i="1"/>
  <c r="O63" i="1"/>
  <c r="I63" i="1"/>
  <c r="J63" i="1" s="1"/>
  <c r="O62" i="1"/>
  <c r="I62" i="1"/>
  <c r="J62" i="1" s="1"/>
  <c r="O61" i="1"/>
  <c r="I61" i="1"/>
  <c r="J61" i="1" s="1"/>
  <c r="O60" i="1"/>
  <c r="I60" i="1"/>
  <c r="J60" i="1" s="1"/>
  <c r="O59" i="1"/>
  <c r="I59" i="1"/>
  <c r="J59" i="1" s="1"/>
  <c r="O58" i="1"/>
  <c r="I58" i="1"/>
  <c r="J58" i="1" s="1"/>
  <c r="O57" i="1"/>
  <c r="I57" i="1"/>
  <c r="J57" i="1" s="1"/>
  <c r="O56" i="1"/>
  <c r="J56" i="1"/>
  <c r="I56" i="1"/>
  <c r="O55" i="1"/>
  <c r="I55" i="1"/>
  <c r="J55" i="1" s="1"/>
  <c r="O54" i="1"/>
  <c r="I54" i="1"/>
  <c r="J54" i="1" s="1"/>
  <c r="O53" i="1"/>
  <c r="I53" i="1"/>
  <c r="J53" i="1" s="1"/>
  <c r="O52" i="1"/>
  <c r="I52" i="1"/>
  <c r="J52" i="1" s="1"/>
  <c r="O51" i="1"/>
  <c r="I51" i="1"/>
  <c r="J51" i="1" s="1"/>
  <c r="O50" i="1"/>
  <c r="I50" i="1"/>
  <c r="J50" i="1" s="1"/>
  <c r="O49" i="1"/>
  <c r="I49" i="1"/>
  <c r="J49" i="1" s="1"/>
  <c r="O48" i="1"/>
  <c r="J48" i="1"/>
  <c r="I48" i="1"/>
  <c r="O47" i="1"/>
  <c r="I47" i="1"/>
  <c r="J47" i="1" s="1"/>
  <c r="O46" i="1"/>
  <c r="I46" i="1"/>
  <c r="J46" i="1" s="1"/>
  <c r="O45" i="1"/>
  <c r="I45" i="1"/>
  <c r="J45" i="1" s="1"/>
  <c r="O44" i="1"/>
  <c r="I44" i="1"/>
  <c r="J44" i="1" s="1"/>
  <c r="O43" i="1"/>
  <c r="I43" i="1"/>
  <c r="J43" i="1" s="1"/>
  <c r="O42" i="1"/>
  <c r="I42" i="1"/>
  <c r="J42" i="1" s="1"/>
  <c r="O41" i="1"/>
  <c r="I41" i="1"/>
  <c r="J41" i="1" s="1"/>
  <c r="O40" i="1"/>
  <c r="J40" i="1"/>
  <c r="I40" i="1"/>
  <c r="O39" i="1"/>
  <c r="I39" i="1"/>
  <c r="J39" i="1" s="1"/>
  <c r="O38" i="1"/>
  <c r="I38" i="1"/>
  <c r="J38" i="1" s="1"/>
  <c r="O37" i="1"/>
  <c r="I37" i="1"/>
  <c r="J37" i="1" s="1"/>
  <c r="O36" i="1"/>
  <c r="I36" i="1"/>
  <c r="J36" i="1" s="1"/>
  <c r="O35" i="1"/>
  <c r="I35" i="1"/>
  <c r="J35" i="1" s="1"/>
  <c r="O34" i="1"/>
  <c r="I34" i="1"/>
  <c r="J34" i="1" s="1"/>
  <c r="O33" i="1"/>
  <c r="I33" i="1"/>
  <c r="J33" i="1" s="1"/>
  <c r="O32" i="1"/>
  <c r="J32" i="1"/>
  <c r="I32" i="1"/>
  <c r="O31" i="1"/>
  <c r="I31" i="1"/>
  <c r="J31" i="1" s="1"/>
  <c r="O30" i="1"/>
  <c r="I30" i="1"/>
  <c r="J30" i="1" s="1"/>
  <c r="O29" i="1"/>
  <c r="I29" i="1"/>
  <c r="J29" i="1" s="1"/>
  <c r="O28" i="1"/>
  <c r="I28" i="1"/>
  <c r="J28" i="1" s="1"/>
  <c r="O27" i="1"/>
  <c r="I27" i="1"/>
  <c r="J27" i="1" s="1"/>
  <c r="O26" i="1"/>
  <c r="I26" i="1"/>
  <c r="J26" i="1" s="1"/>
  <c r="O25" i="1"/>
  <c r="I25" i="1"/>
  <c r="J25" i="1" s="1"/>
  <c r="O24" i="1"/>
  <c r="J24" i="1"/>
  <c r="I24" i="1"/>
  <c r="O23" i="1"/>
  <c r="I23" i="1"/>
  <c r="J23" i="1" s="1"/>
  <c r="O22" i="1"/>
  <c r="I22" i="1"/>
  <c r="J22" i="1" s="1"/>
  <c r="O21" i="1"/>
  <c r="I21" i="1"/>
  <c r="J21" i="1" s="1"/>
  <c r="O20" i="1"/>
  <c r="I20" i="1"/>
  <c r="J20" i="1" s="1"/>
  <c r="O19" i="1"/>
  <c r="I19" i="1"/>
  <c r="J19" i="1" s="1"/>
  <c r="O18" i="1"/>
  <c r="I18" i="1"/>
  <c r="J18" i="1" s="1"/>
  <c r="O17" i="1"/>
  <c r="I17" i="1"/>
  <c r="J17" i="1" s="1"/>
  <c r="O16" i="1"/>
  <c r="J16" i="1"/>
  <c r="I16" i="1"/>
  <c r="O15" i="1"/>
  <c r="I15" i="1"/>
  <c r="J15" i="1" s="1"/>
  <c r="O14" i="1"/>
  <c r="I14" i="1"/>
  <c r="J14" i="1" s="1"/>
  <c r="O13" i="1"/>
  <c r="I13" i="1"/>
  <c r="J13" i="1" s="1"/>
  <c r="O12" i="1"/>
  <c r="I12" i="1"/>
  <c r="J12" i="1" s="1"/>
  <c r="O11" i="1"/>
  <c r="I11" i="1"/>
  <c r="J11" i="1" s="1"/>
  <c r="O10" i="1"/>
  <c r="I10" i="1"/>
  <c r="J10" i="1" s="1"/>
  <c r="O9" i="1"/>
  <c r="I9" i="1"/>
  <c r="J9" i="1" s="1"/>
  <c r="O8" i="1"/>
  <c r="J8" i="1"/>
  <c r="I8" i="1"/>
  <c r="O103" i="1" l="1"/>
  <c r="J102" i="1"/>
</calcChain>
</file>

<file path=xl/sharedStrings.xml><?xml version="1.0" encoding="utf-8"?>
<sst xmlns="http://schemas.openxmlformats.org/spreadsheetml/2006/main" count="497" uniqueCount="181">
  <si>
    <t>BỘ GIÁO DỤC &amp; ĐÀO TẠO</t>
  </si>
  <si>
    <t>CỘNG HÒA XÃ HỘI CHỦ NGHĨA VIỆT NĂM</t>
  </si>
  <si>
    <t>TRƯỜNG ĐẠI HỌC DUY TÂN</t>
  </si>
  <si>
    <t>Độc lập - Tự do - Hạnh phúc</t>
  </si>
  <si>
    <t>DANH SÁCH SINH VIÊN K20 CHUYÊN NGÀNH VĂN - BÁO CHÍ &amp; VĂN HÓA DU LỊCH</t>
  </si>
  <si>
    <t>ĐƯỢC GIẢM 50% HỌC PHÍ  HK I NĂM 2016-2017</t>
  </si>
  <si>
    <t>TT</t>
  </si>
  <si>
    <t>MÃ SỐ SV</t>
  </si>
  <si>
    <t>HỌ VÀ TÊN</t>
  </si>
  <si>
    <t>NG. SINH</t>
  </si>
  <si>
    <t>LỚP</t>
  </si>
  <si>
    <t>NGÀNH</t>
  </si>
  <si>
    <t>MỨC GIẢM</t>
  </si>
  <si>
    <t>SỐ THỰC TẾ
 SV ĐÓNG HKI</t>
  </si>
  <si>
    <t>THÀNH TIỀN</t>
  </si>
  <si>
    <t>SỐ TIỀN THỰC TẾ 
SV  ĐÓNG HK2</t>
  </si>
  <si>
    <t>GHI CHÚ</t>
  </si>
  <si>
    <t>PHÒNG KẾ HOẠCH - TÀI CHÍNH</t>
  </si>
  <si>
    <t>Nguyễn Ngọc Lan</t>
  </si>
  <si>
    <t>Anh</t>
  </si>
  <si>
    <t>K20VBC</t>
  </si>
  <si>
    <t>Văn - Báo chí</t>
  </si>
  <si>
    <t>Giảm 50%</t>
  </si>
  <si>
    <t>Nguyễn Thị Minh</t>
  </si>
  <si>
    <t>Châu</t>
  </si>
  <si>
    <t xml:space="preserve">Trần </t>
  </si>
  <si>
    <t>Diệm</t>
  </si>
  <si>
    <t>Trần Thị Phương</t>
  </si>
  <si>
    <t>Dung</t>
  </si>
  <si>
    <t>Ngô Thanh</t>
  </si>
  <si>
    <t>Hảo</t>
  </si>
  <si>
    <t>Lê Thị Thanh</t>
  </si>
  <si>
    <t>Hiền</t>
  </si>
  <si>
    <t>Huỳnh Thị Kim</t>
  </si>
  <si>
    <t>Hiếu</t>
  </si>
  <si>
    <t>Trần Gia</t>
  </si>
  <si>
    <t>Hưng</t>
  </si>
  <si>
    <t>Nguyễn Thị Khánh</t>
  </si>
  <si>
    <t>Huyền</t>
  </si>
  <si>
    <t>Nguyễn Quang</t>
  </si>
  <si>
    <t>Khánh</t>
  </si>
  <si>
    <t>Nguyễn Đắc</t>
  </si>
  <si>
    <t>Nguyễn Văn</t>
  </si>
  <si>
    <t>Long</t>
  </si>
  <si>
    <t>Nguyễn Thị Thanh</t>
  </si>
  <si>
    <t>Mai</t>
  </si>
  <si>
    <t>Phan Nữ Hà</t>
  </si>
  <si>
    <t>My</t>
  </si>
  <si>
    <t>Bùi Thị Trà</t>
  </si>
  <si>
    <t>Trương Thị Minh</t>
  </si>
  <si>
    <t>Ngân</t>
  </si>
  <si>
    <t>Ngô Trần Bảo</t>
  </si>
  <si>
    <t>Ngọc</t>
  </si>
  <si>
    <t>Trần Nguyễn Minh</t>
  </si>
  <si>
    <t>Nguyễn Thanh</t>
  </si>
  <si>
    <t>Nguyên</t>
  </si>
  <si>
    <t>Nguyễn Thị Quỳnh</t>
  </si>
  <si>
    <t>Như</t>
  </si>
  <si>
    <t>Lê Thị Hoàng</t>
  </si>
  <si>
    <t>Nhung</t>
  </si>
  <si>
    <t>Lê Thị Thảo</t>
  </si>
  <si>
    <t>Phương</t>
  </si>
  <si>
    <t>Nguyễn Phạm Hoàng</t>
  </si>
  <si>
    <t>Quân</t>
  </si>
  <si>
    <t>Tâm</t>
  </si>
  <si>
    <t>Đoàn Quốc</t>
  </si>
  <si>
    <t>Thắng</t>
  </si>
  <si>
    <t>Nguyễn Lương Hoàng</t>
  </si>
  <si>
    <t>Thi</t>
  </si>
  <si>
    <t>Nguyễn Hoàng</t>
  </si>
  <si>
    <t>Thức</t>
  </si>
  <si>
    <t>Mai Thị Hà</t>
  </si>
  <si>
    <t>Trang</t>
  </si>
  <si>
    <t>Nguyễn Quỳnh</t>
  </si>
  <si>
    <t>Trần Huyền</t>
  </si>
  <si>
    <t>Trần Thị Thục</t>
  </si>
  <si>
    <t>Trinh</t>
  </si>
  <si>
    <t>Võ Thị</t>
  </si>
  <si>
    <t>Vân</t>
  </si>
  <si>
    <t>Bùi Hoàng</t>
  </si>
  <si>
    <t>Vinh</t>
  </si>
  <si>
    <t>Nguyễn Thị Tường</t>
  </si>
  <si>
    <t>Vương</t>
  </si>
  <si>
    <t>Huỳnh Thục</t>
  </si>
  <si>
    <t>Vy</t>
  </si>
  <si>
    <t>Phan Lê Hải</t>
  </si>
  <si>
    <t>Nguyễn Thị Huỳnh</t>
  </si>
  <si>
    <t>Xuân</t>
  </si>
  <si>
    <t>An</t>
  </si>
  <si>
    <t>K20VHD</t>
  </si>
  <si>
    <t>Văn hóa Du lịch</t>
  </si>
  <si>
    <t>Huỳnh Trần Mai</t>
  </si>
  <si>
    <t>Ngô Đặng Duy</t>
  </si>
  <si>
    <t>Bảo</t>
  </si>
  <si>
    <t>Dương Thành</t>
  </si>
  <si>
    <t>Lê Ngọc Lan</t>
  </si>
  <si>
    <t>Chi</t>
  </si>
  <si>
    <t>Cường</t>
  </si>
  <si>
    <t>Hồ Vũ Thục</t>
  </si>
  <si>
    <t>Đoan</t>
  </si>
  <si>
    <t>Trần Minh</t>
  </si>
  <si>
    <t>Đức</t>
  </si>
  <si>
    <t>Nguyễn Hà Tịnh</t>
  </si>
  <si>
    <t>Giang</t>
  </si>
  <si>
    <t>Dương Phương</t>
  </si>
  <si>
    <t>Trần Đình Đăng</t>
  </si>
  <si>
    <t>Huỳnh Phạm Duy</t>
  </si>
  <si>
    <t>Hải</t>
  </si>
  <si>
    <t>Trương Thị Hồng</t>
  </si>
  <si>
    <t>Hạnh</t>
  </si>
  <si>
    <t>Trương Thị Diệu</t>
  </si>
  <si>
    <t>Đinh Trung</t>
  </si>
  <si>
    <t>Trần Duy</t>
  </si>
  <si>
    <t>Hoàng</t>
  </si>
  <si>
    <t>Phạm Thị Thanh</t>
  </si>
  <si>
    <t>Hồng</t>
  </si>
  <si>
    <t>Nguyễn Lương Ngọc</t>
  </si>
  <si>
    <t>Huy</t>
  </si>
  <si>
    <t>Nguyễn Thị Gia</t>
  </si>
  <si>
    <t>Khanh</t>
  </si>
  <si>
    <t>Tào Thị Hoàng</t>
  </si>
  <si>
    <t>Linh</t>
  </si>
  <si>
    <t>Võ Thị Thùy</t>
  </si>
  <si>
    <t>Nguyễn Ngọc</t>
  </si>
  <si>
    <t>Trần Thị Thảo</t>
  </si>
  <si>
    <t>Ly</t>
  </si>
  <si>
    <t>Huỳnh Bảo</t>
  </si>
  <si>
    <t>Nguyễn Quang Anh</t>
  </si>
  <si>
    <t>Nguyễn Thị Yến</t>
  </si>
  <si>
    <t>Nhi</t>
  </si>
  <si>
    <t>Tống Thị Hoàng</t>
  </si>
  <si>
    <t>Oanh</t>
  </si>
  <si>
    <t>Hoàng Thị Kim</t>
  </si>
  <si>
    <t>Nguyễn Thị Uyên</t>
  </si>
  <si>
    <t>Nguyễn Vũ My</t>
  </si>
  <si>
    <t>Trần Thị Ái</t>
  </si>
  <si>
    <t>Trần Nguyễn Nhật</t>
  </si>
  <si>
    <t>Quang</t>
  </si>
  <si>
    <t>Lê Tấn</t>
  </si>
  <si>
    <t>San</t>
  </si>
  <si>
    <t>Phạm Trường</t>
  </si>
  <si>
    <t>Sinh</t>
  </si>
  <si>
    <t>Nguyễn Thị Thảo</t>
  </si>
  <si>
    <t>Sương</t>
  </si>
  <si>
    <t>Trần Văn</t>
  </si>
  <si>
    <t>Thái</t>
  </si>
  <si>
    <t>Phan Bá</t>
  </si>
  <si>
    <t>Mai Xuân</t>
  </si>
  <si>
    <t>Hồ Thị Diệu</t>
  </si>
  <si>
    <t>Thảo</t>
  </si>
  <si>
    <t>Vũ Nguyễn Phương</t>
  </si>
  <si>
    <t>Nguyễn Phương</t>
  </si>
  <si>
    <t>Nguyễn Thị Thạch</t>
  </si>
  <si>
    <t>Lê Vũ Hoàng</t>
  </si>
  <si>
    <t>Phan Thị Kim</t>
  </si>
  <si>
    <t>Tiến</t>
  </si>
  <si>
    <t>Võ Kim</t>
  </si>
  <si>
    <t>Toàn</t>
  </si>
  <si>
    <t>Nguyễn Phạm Thùy</t>
  </si>
  <si>
    <t>Trâm</t>
  </si>
  <si>
    <t>Bùi Thanh Thiên</t>
  </si>
  <si>
    <t>Lê Thành</t>
  </si>
  <si>
    <t>Tứ</t>
  </si>
  <si>
    <t>Lê Viết</t>
  </si>
  <si>
    <t>Tùng</t>
  </si>
  <si>
    <t>Nguyễn Thị Hồng</t>
  </si>
  <si>
    <t>Tuyết</t>
  </si>
  <si>
    <t>Trần Thị Thanh</t>
  </si>
  <si>
    <t>Uyên</t>
  </si>
  <si>
    <t>Phùng Thị Tường</t>
  </si>
  <si>
    <t>Vi</t>
  </si>
  <si>
    <t>Trịnh Thị Ngọc</t>
  </si>
  <si>
    <t>Tổng số:</t>
  </si>
  <si>
    <r>
      <rPr>
        <b/>
        <sz val="12"/>
        <rFont val="Times New Roman"/>
        <family val="1"/>
      </rPr>
      <t xml:space="preserve"> 94</t>
    </r>
    <r>
      <rPr>
        <sz val="12"/>
        <rFont val="Times New Roman"/>
        <family val="1"/>
      </rPr>
      <t xml:space="preserve"> sinh viên</t>
    </r>
  </si>
  <si>
    <t>Số tiền bằng chữ: ba trăm lẽ bảy triệu bảy trăm lẽ năm ngàn đồng .</t>
  </si>
  <si>
    <t>PHÒNG C.TÁC SINH VIÊN</t>
  </si>
  <si>
    <t>PHÒNG ĐÀO TẠO ĐH&amp;SĐH</t>
  </si>
  <si>
    <t xml:space="preserve">       PHÒNG KH-TC</t>
  </si>
  <si>
    <t>HIỆU TRƯỞNG</t>
  </si>
  <si>
    <t>Ban hành theo Quyết định số3880/QĐ-ĐHDT, ngày 31/12/2016</t>
  </si>
  <si>
    <t>Đà Nẵng, ngày 31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</si>
</sst>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dd/mm/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7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color indexed="8"/>
      <name val="Calibri"/>
      <family val="2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1"/>
      <name val="µ¸¿ò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4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</font>
    <font>
      <b/>
      <i/>
      <sz val="16"/>
      <name val="Helv"/>
    </font>
    <font>
      <sz val="13"/>
      <color indexed="8"/>
      <name val="Times New Roman"/>
      <family val="1"/>
    </font>
    <font>
      <sz val="13"/>
      <name val="VNtimes new roman"/>
      <family val="2"/>
    </font>
    <font>
      <sz val="13"/>
      <name val="VNtimes new roman"/>
    </font>
    <font>
      <sz val="11"/>
      <name val="VNtimes new roman"/>
    </font>
    <font>
      <sz val="13"/>
      <color indexed="8"/>
      <name val="Times New Roman"/>
      <family val="2"/>
    </font>
    <font>
      <sz val="10"/>
      <name val="VN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1"/>
      <color indexed="8"/>
      <name val="Calibri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Protection="0"/>
    <xf numFmtId="0" fontId="16" fillId="0" borderId="0"/>
    <xf numFmtId="168" fontId="17" fillId="0" borderId="0"/>
    <xf numFmtId="0" fontId="18" fillId="4" borderId="0"/>
    <xf numFmtId="0" fontId="18" fillId="5" borderId="0"/>
    <xf numFmtId="0" fontId="18" fillId="4" borderId="0" applyProtection="0"/>
    <xf numFmtId="0" fontId="19" fillId="4" borderId="0"/>
    <xf numFmtId="0" fontId="19" fillId="5" borderId="0"/>
    <xf numFmtId="0" fontId="19" fillId="4" borderId="0" applyProtection="0"/>
    <xf numFmtId="0" fontId="15" fillId="6" borderId="0" applyFont="0" applyFill="0"/>
    <xf numFmtId="0" fontId="15" fillId="7" borderId="0" applyFont="0" applyFill="0"/>
    <xf numFmtId="0" fontId="15" fillId="8" borderId="0" applyFont="0" applyFill="0"/>
    <xf numFmtId="0" fontId="15" fillId="9" borderId="0" applyFont="0" applyFill="0"/>
    <xf numFmtId="0" fontId="15" fillId="10" borderId="0" applyFont="0" applyFill="0"/>
    <xf numFmtId="0" fontId="15" fillId="11" borderId="0" applyFont="0" applyFill="0"/>
    <xf numFmtId="0" fontId="20" fillId="4" borderId="0"/>
    <xf numFmtId="0" fontId="20" fillId="5" borderId="0"/>
    <xf numFmtId="0" fontId="20" fillId="4" borderId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>
      <alignment wrapText="1"/>
    </xf>
    <xf numFmtId="0" fontId="21" fillId="0" borderId="0" applyProtection="0">
      <alignment wrapText="1"/>
    </xf>
    <xf numFmtId="0" fontId="15" fillId="12" borderId="0" applyFont="0" applyFill="0"/>
    <xf numFmtId="0" fontId="15" fillId="13" borderId="0" applyFont="0" applyFill="0"/>
    <xf numFmtId="0" fontId="15" fillId="14" borderId="0" applyFont="0" applyFill="0"/>
    <xf numFmtId="0" fontId="15" fillId="9" borderId="0" applyFont="0" applyFill="0"/>
    <xf numFmtId="0" fontId="15" fillId="12" borderId="0" applyFont="0" applyFill="0"/>
    <xf numFmtId="0" fontId="15" fillId="15" borderId="0" applyFont="0" applyFill="0"/>
    <xf numFmtId="0" fontId="22" fillId="16" borderId="0" applyFont="0" applyFill="0"/>
    <xf numFmtId="0" fontId="22" fillId="13" borderId="0" applyFont="0" applyFill="0"/>
    <xf numFmtId="0" fontId="22" fillId="14" borderId="0" applyFont="0" applyFill="0"/>
    <xf numFmtId="0" fontId="22" fillId="17" borderId="0" applyFont="0" applyFill="0"/>
    <xf numFmtId="0" fontId="22" fillId="18" borderId="0" applyFont="0" applyFill="0"/>
    <xf numFmtId="0" fontId="22" fillId="19" borderId="0" applyFont="0" applyFill="0"/>
    <xf numFmtId="0" fontId="22" fillId="20" borderId="0" applyFont="0" applyFill="0"/>
    <xf numFmtId="0" fontId="22" fillId="21" borderId="0" applyFont="0" applyFill="0"/>
    <xf numFmtId="0" fontId="22" fillId="22" borderId="0" applyFont="0" applyFill="0"/>
    <xf numFmtId="0" fontId="22" fillId="17" borderId="0" applyFont="0" applyFill="0"/>
    <xf numFmtId="0" fontId="22" fillId="18" borderId="0" applyFont="0" applyFill="0"/>
    <xf numFmtId="0" fontId="22" fillId="23" borderId="0" applyFont="0" applyFill="0"/>
    <xf numFmtId="0" fontId="15" fillId="0" borderId="0" applyProtection="0"/>
    <xf numFmtId="0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5" fillId="0" borderId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15" fillId="0" borderId="0" applyProtection="0"/>
    <xf numFmtId="0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5" fillId="0" borderId="0" applyProtection="0"/>
    <xf numFmtId="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7" borderId="0" applyFont="0" applyFill="0"/>
    <xf numFmtId="0" fontId="1" fillId="0" borderId="0" applyFont="0" applyFill="0" applyBorder="0" applyAlignment="0" applyProtection="0">
      <alignment horizontal="right"/>
    </xf>
    <xf numFmtId="0" fontId="23" fillId="0" borderId="0"/>
    <xf numFmtId="0" fontId="26" fillId="0" borderId="0" applyProtection="0"/>
    <xf numFmtId="0" fontId="23" fillId="0" borderId="0"/>
    <xf numFmtId="37" fontId="27" fillId="0" borderId="0"/>
    <xf numFmtId="0" fontId="28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0" fontId="29" fillId="24" borderId="10" applyFont="0" applyFill="0" applyBorder="0"/>
    <xf numFmtId="0" fontId="30" fillId="0" borderId="0"/>
    <xf numFmtId="0" fontId="31" fillId="25" borderId="11" applyFont="0" applyFill="0" applyBorder="0"/>
    <xf numFmtId="43" fontId="1" fillId="0" borderId="0" applyFont="0" applyFill="0" applyBorder="0" applyAlignment="0" applyProtection="0"/>
    <xf numFmtId="43" fontId="15" fillId="0" borderId="0" applyProtection="0"/>
    <xf numFmtId="179" fontId="32" fillId="0" borderId="0"/>
    <xf numFmtId="3" fontId="1" fillId="0" borderId="0" applyFont="0" applyFill="0" applyBorder="0" applyAlignment="0" applyProtection="0"/>
    <xf numFmtId="3" fontId="15" fillId="0" borderId="0" applyProtection="0"/>
    <xf numFmtId="3" fontId="15" fillId="0" borderId="0" applyProtection="0"/>
    <xf numFmtId="3" fontId="15" fillId="0" borderId="0" applyProtection="0"/>
    <xf numFmtId="180" fontId="1" fillId="0" borderId="0" applyFont="0" applyFill="0" applyBorder="0" applyAlignment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1" fontId="32" fillId="0" borderId="0"/>
    <xf numFmtId="0" fontId="1" fillId="0" borderId="0" applyFont="0" applyFill="0" applyBorder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182" fontId="32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33" fillId="0" borderId="0"/>
    <xf numFmtId="0" fontId="34" fillId="0" borderId="0" applyFont="0"/>
    <xf numFmtId="2" fontId="1" fillId="0" borderId="0" applyFont="0" applyFill="0" applyBorder="0" applyAlignment="0" applyProtection="0"/>
    <xf numFmtId="2" fontId="15" fillId="0" borderId="0" applyProtection="0"/>
    <xf numFmtId="2" fontId="15" fillId="0" borderId="0" applyProtection="0"/>
    <xf numFmtId="2" fontId="15" fillId="0" borderId="0" applyProtection="0"/>
    <xf numFmtId="0" fontId="35" fillId="8" borderId="0" applyFont="0" applyFill="0"/>
    <xf numFmtId="38" fontId="36" fillId="4" borderId="0" applyNumberFormat="0" applyBorder="0" applyAlignment="0" applyProtection="0"/>
    <xf numFmtId="0" fontId="37" fillId="0" borderId="0">
      <alignment horizontal="left"/>
    </xf>
    <xf numFmtId="0" fontId="38" fillId="0" borderId="12" applyNumberFormat="0" applyAlignment="0" applyProtection="0">
      <alignment horizontal="left" vertical="center"/>
    </xf>
    <xf numFmtId="0" fontId="38" fillId="0" borderId="13">
      <alignment horizontal="left" vertical="center"/>
    </xf>
    <xf numFmtId="0" fontId="39" fillId="0" borderId="14" applyFont="0" applyBorder="0"/>
    <xf numFmtId="0" fontId="40" fillId="0" borderId="15" applyFont="0" applyBorder="0"/>
    <xf numFmtId="0" fontId="41" fillId="0" borderId="16" applyNumberFormat="0" applyFill="0" applyAlignment="0" applyProtection="0"/>
    <xf numFmtId="0" fontId="42" fillId="0" borderId="0" applyFont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10" fontId="36" fillId="26" borderId="2" applyNumberFormat="0" applyBorder="0" applyAlignment="0" applyProtection="0"/>
    <xf numFmtId="0" fontId="44" fillId="11" borderId="10" applyFont="0" applyFill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45" fillId="0" borderId="17" applyFont="0" applyBorder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18"/>
    <xf numFmtId="183" fontId="1" fillId="0" borderId="19"/>
    <xf numFmtId="184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10" fillId="0" borderId="0" applyNumberFormat="0" applyFont="0" applyFill="0" applyAlignment="0"/>
    <xf numFmtId="0" fontId="1" fillId="0" borderId="0" applyNumberFormat="0" applyFill="0" applyAlignment="0"/>
    <xf numFmtId="0" fontId="15" fillId="0" borderId="0" applyProtection="0"/>
    <xf numFmtId="0" fontId="48" fillId="27" borderId="0" applyFont="0" applyFill="0"/>
    <xf numFmtId="0" fontId="49" fillId="0" borderId="0"/>
    <xf numFmtId="0" fontId="49" fillId="0" borderId="0" applyProtection="0"/>
    <xf numFmtId="0" fontId="49" fillId="0" borderId="0" applyProtection="0"/>
    <xf numFmtId="0" fontId="49" fillId="0" borderId="0"/>
    <xf numFmtId="37" fontId="50" fillId="0" borderId="0"/>
    <xf numFmtId="186" fontId="51" fillId="0" borderId="0"/>
    <xf numFmtId="187" fontId="52" fillId="0" borderId="0" applyProtection="0"/>
    <xf numFmtId="186" fontId="51" fillId="0" borderId="0"/>
    <xf numFmtId="0" fontId="1" fillId="0" borderId="0" applyProtection="0"/>
    <xf numFmtId="0" fontId="15" fillId="0" borderId="0" applyProtection="0"/>
    <xf numFmtId="0" fontId="1" fillId="0" borderId="0" applyProtection="0"/>
    <xf numFmtId="0" fontId="53" fillId="0" borderId="0" applyProtection="0"/>
    <xf numFmtId="0" fontId="53" fillId="0" borderId="0" applyProtection="0"/>
    <xf numFmtId="0" fontId="15" fillId="0" borderId="0" applyProtection="0"/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5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3" fillId="0" borderId="0" applyProtection="0"/>
    <xf numFmtId="0" fontId="53" fillId="0" borderId="0" applyProtection="0"/>
    <xf numFmtId="0" fontId="55" fillId="0" borderId="0" applyProtection="0"/>
    <xf numFmtId="0" fontId="55" fillId="0" borderId="0" applyProtection="0"/>
    <xf numFmtId="0" fontId="56" fillId="0" borderId="0" applyProtection="0"/>
    <xf numFmtId="0" fontId="57" fillId="0" borderId="0"/>
    <xf numFmtId="0" fontId="15" fillId="0" borderId="0"/>
    <xf numFmtId="0" fontId="1" fillId="0" borderId="0"/>
    <xf numFmtId="0" fontId="58" fillId="0" borderId="0"/>
    <xf numFmtId="0" fontId="51" fillId="0" borderId="0" applyProtection="0"/>
    <xf numFmtId="0" fontId="1" fillId="0" borderId="0" applyProtection="0"/>
    <xf numFmtId="0" fontId="51" fillId="0" borderId="0" applyProtection="0"/>
    <xf numFmtId="0" fontId="59" fillId="0" borderId="0"/>
    <xf numFmtId="0" fontId="59" fillId="0" borderId="0"/>
    <xf numFmtId="0" fontId="1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" fillId="0" borderId="0"/>
    <xf numFmtId="0" fontId="1" fillId="0" borderId="0"/>
    <xf numFmtId="0" fontId="49" fillId="0" borderId="0" applyProtection="0"/>
    <xf numFmtId="0" fontId="49" fillId="0" borderId="0" applyProtection="0"/>
    <xf numFmtId="0" fontId="60" fillId="0" borderId="0" applyProtection="0"/>
    <xf numFmtId="0" fontId="1" fillId="0" borderId="0" applyProtection="0"/>
    <xf numFmtId="0" fontId="53" fillId="0" borderId="0" applyProtection="0"/>
    <xf numFmtId="0" fontId="49" fillId="0" borderId="0" applyProtection="0"/>
    <xf numFmtId="0" fontId="51" fillId="0" borderId="0" applyProtection="0"/>
    <xf numFmtId="0" fontId="1" fillId="0" borderId="0"/>
    <xf numFmtId="0" fontId="15" fillId="0" borderId="0"/>
    <xf numFmtId="0" fontId="1" fillId="0" borderId="0" applyProtection="0"/>
    <xf numFmtId="0" fontId="1" fillId="0" borderId="0" applyProtection="0"/>
    <xf numFmtId="0" fontId="15" fillId="0" borderId="0"/>
    <xf numFmtId="0" fontId="60" fillId="0" borderId="0" applyProtection="0"/>
    <xf numFmtId="0" fontId="60" fillId="0" borderId="0" applyProtection="0"/>
    <xf numFmtId="0" fontId="60" fillId="0" borderId="0" applyProtection="0"/>
    <xf numFmtId="0" fontId="15" fillId="0" borderId="0" applyProtection="0"/>
    <xf numFmtId="0" fontId="15" fillId="0" borderId="0" applyProtection="0"/>
    <xf numFmtId="0" fontId="1" fillId="0" borderId="0" applyProtection="0"/>
    <xf numFmtId="0" fontId="1" fillId="0" borderId="0"/>
    <xf numFmtId="0" fontId="15" fillId="0" borderId="0" applyProtection="0"/>
    <xf numFmtId="0" fontId="15" fillId="0" borderId="0" applyProtection="0"/>
    <xf numFmtId="0" fontId="60" fillId="0" borderId="0" applyProtection="0"/>
    <xf numFmtId="0" fontId="1" fillId="0" borderId="0" applyProtection="0"/>
    <xf numFmtId="0" fontId="1" fillId="0" borderId="0" applyProtection="0"/>
    <xf numFmtId="0" fontId="15" fillId="0" borderId="0" applyNumberFormat="0" applyFont="0" applyFill="0" applyBorder="0" applyAlignment="0" applyProtection="0"/>
    <xf numFmtId="0" fontId="15" fillId="0" borderId="0" applyProtection="0"/>
    <xf numFmtId="0" fontId="1" fillId="0" borderId="0"/>
    <xf numFmtId="0" fontId="6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61" fillId="0" borderId="0"/>
    <xf numFmtId="0" fontId="15" fillId="0" borderId="0" applyProtection="0"/>
    <xf numFmtId="0" fontId="15" fillId="0" borderId="0" applyProtection="0"/>
    <xf numFmtId="0" fontId="61" fillId="0" borderId="0"/>
    <xf numFmtId="0" fontId="24" fillId="0" borderId="0"/>
    <xf numFmtId="0" fontId="15" fillId="28" borderId="20" applyFill="0" applyBorder="0"/>
    <xf numFmtId="0" fontId="62" fillId="24" borderId="21" applyFont="0" applyFill="0" applyBorder="0"/>
    <xf numFmtId="177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5" fillId="0" borderId="0" applyProtection="0"/>
    <xf numFmtId="9" fontId="15" fillId="0" borderId="0" applyProtection="0"/>
    <xf numFmtId="9" fontId="15" fillId="0" borderId="0" applyProtection="0"/>
    <xf numFmtId="9" fontId="46" fillId="0" borderId="22" applyNumberFormat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63" fillId="0" borderId="18">
      <alignment horizontal="center"/>
    </xf>
    <xf numFmtId="3" fontId="46" fillId="0" borderId="0" applyFont="0" applyFill="0" applyBorder="0" applyAlignment="0" applyProtection="0"/>
    <xf numFmtId="0" fontId="46" fillId="29" borderId="0" applyNumberFormat="0" applyFont="0" applyBorder="0" applyAlignment="0" applyProtection="0"/>
    <xf numFmtId="3" fontId="64" fillId="0" borderId="0"/>
    <xf numFmtId="0" fontId="65" fillId="0" borderId="0"/>
    <xf numFmtId="0" fontId="47" fillId="0" borderId="0"/>
    <xf numFmtId="49" fontId="66" fillId="0" borderId="0" applyFill="0" applyBorder="0" applyAlignment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67" fillId="0" borderId="0" applyFont="0"/>
    <xf numFmtId="0" fontId="68" fillId="0" borderId="23" applyFont="0" applyBorder="0"/>
    <xf numFmtId="0" fontId="69" fillId="0" borderId="0" applyFont="0"/>
    <xf numFmtId="0" fontId="70" fillId="0" borderId="0" applyNumberForma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" fillId="0" borderId="0">
      <alignment vertical="center"/>
    </xf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8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0"/>
    <xf numFmtId="0" fontId="10" fillId="0" borderId="0"/>
    <xf numFmtId="167" fontId="77" fillId="0" borderId="0" applyFont="0" applyFill="0" applyBorder="0" applyAlignment="0" applyProtection="0"/>
    <xf numFmtId="190" fontId="77" fillId="0" borderId="0" applyFont="0" applyFill="0" applyBorder="0" applyAlignment="0" applyProtection="0"/>
    <xf numFmtId="0" fontId="78" fillId="0" borderId="0"/>
    <xf numFmtId="191" fontId="77" fillId="0" borderId="0" applyFont="0" applyFill="0" applyBorder="0" applyAlignment="0" applyProtection="0"/>
    <xf numFmtId="6" fontId="17" fillId="0" borderId="0" applyFont="0" applyFill="0" applyBorder="0" applyAlignment="0" applyProtection="0"/>
    <xf numFmtId="192" fontId="7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1" fillId="0" borderId="0" xfId="1" applyNumberFormat="1"/>
    <xf numFmtId="3" fontId="1" fillId="0" borderId="0" xfId="1" applyNumberFormat="1"/>
    <xf numFmtId="0" fontId="1" fillId="0" borderId="0" xfId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wrapText="1"/>
    </xf>
    <xf numFmtId="0" fontId="2" fillId="0" borderId="2" xfId="1" applyFont="1" applyBorder="1" applyAlignment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2" fillId="0" borderId="4" xfId="1" applyNumberFormat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horizontal="left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vertical="center" wrapText="1"/>
    </xf>
    <xf numFmtId="3" fontId="2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left"/>
    </xf>
    <xf numFmtId="0" fontId="10" fillId="0" borderId="2" xfId="1" applyFont="1" applyBorder="1"/>
    <xf numFmtId="0" fontId="10" fillId="0" borderId="0" xfId="1" applyFont="1"/>
    <xf numFmtId="9" fontId="10" fillId="0" borderId="0" xfId="1" applyNumberFormat="1" applyFont="1"/>
    <xf numFmtId="0" fontId="2" fillId="0" borderId="2" xfId="1" applyNumberFormat="1" applyFont="1" applyFill="1" applyBorder="1" applyAlignment="1" applyProtection="1">
      <alignment vertical="center" wrapText="1"/>
    </xf>
    <xf numFmtId="0" fontId="2" fillId="0" borderId="6" xfId="1" applyNumberFormat="1" applyFont="1" applyFill="1" applyBorder="1" applyAlignment="1" applyProtection="1">
      <alignment horizontal="left" vertical="center" wrapText="1"/>
    </xf>
    <xf numFmtId="49" fontId="2" fillId="0" borderId="7" xfId="1" applyNumberFormat="1" applyFont="1" applyFill="1" applyBorder="1" applyAlignment="1" applyProtection="1">
      <alignment horizontal="left" vertical="center" wrapText="1"/>
    </xf>
    <xf numFmtId="164" fontId="2" fillId="0" borderId="8" xfId="1" applyNumberFormat="1" applyFont="1" applyFill="1" applyBorder="1" applyAlignment="1" applyProtection="1">
      <alignment horizontal="left" vertical="center" wrapText="1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vertical="center" wrapTex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>
      <alignment horizontal="center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NumberFormat="1" applyFont="1" applyFill="1" applyBorder="1" applyAlignment="1" applyProtection="1">
      <alignment horizontal="left" vertical="center"/>
    </xf>
    <xf numFmtId="14" fontId="2" fillId="0" borderId="9" xfId="1" applyNumberFormat="1" applyFont="1" applyFill="1" applyBorder="1" applyAlignment="1" applyProtection="1">
      <alignment horizontal="left" vertical="center" wrapText="1"/>
    </xf>
    <xf numFmtId="0" fontId="2" fillId="0" borderId="9" xfId="1" applyNumberFormat="1" applyFont="1" applyFill="1" applyBorder="1" applyAlignment="1" applyProtection="1">
      <alignment horizontal="left" vertical="center" wrapText="1"/>
    </xf>
    <xf numFmtId="0" fontId="2" fillId="0" borderId="9" xfId="1" applyNumberFormat="1" applyFont="1" applyFill="1" applyBorder="1" applyAlignment="1" applyProtection="1">
      <alignment vertical="center" wrapText="1"/>
    </xf>
    <xf numFmtId="49" fontId="2" fillId="0" borderId="9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left"/>
    </xf>
    <xf numFmtId="0" fontId="10" fillId="0" borderId="0" xfId="1" applyFont="1" applyBorder="1" applyAlignment="1"/>
    <xf numFmtId="0" fontId="10" fillId="0" borderId="0" xfId="1" applyNumberFormat="1" applyFont="1" applyBorder="1" applyAlignment="1"/>
    <xf numFmtId="0" fontId="11" fillId="0" borderId="0" xfId="1" applyFont="1" applyBorder="1" applyAlignment="1"/>
    <xf numFmtId="3" fontId="10" fillId="0" borderId="0" xfId="1" applyNumberFormat="1" applyFont="1" applyAlignment="1"/>
    <xf numFmtId="0" fontId="10" fillId="0" borderId="0" xfId="1" applyFont="1" applyAlignment="1">
      <alignment horizontal="left"/>
    </xf>
    <xf numFmtId="3" fontId="11" fillId="0" borderId="0" xfId="1" applyNumberFormat="1" applyFont="1" applyAlignment="1">
      <alignment horizontal="center"/>
    </xf>
    <xf numFmtId="0" fontId="3" fillId="0" borderId="0" xfId="1" applyFont="1" applyAlignment="1"/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9" fillId="0" borderId="0" xfId="1" applyFont="1"/>
    <xf numFmtId="3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left"/>
    </xf>
    <xf numFmtId="0" fontId="8" fillId="3" borderId="0" xfId="1" applyFont="1" applyFill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</cellXfs>
  <cellStyles count="267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1_CMU-PM" xfId="12"/>
    <cellStyle name="1_Sheet2" xfId="13"/>
    <cellStyle name="2" xfId="14"/>
    <cellStyle name="2_CMU-PM" xfId="15"/>
    <cellStyle name="2_Sheet2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3" xfId="23"/>
    <cellStyle name="3_CMU-PM" xfId="24"/>
    <cellStyle name="3_Sheet2" xfId="25"/>
    <cellStyle name="³f¹ô[0]_ÿÿÿÿÿÿ" xfId="26"/>
    <cellStyle name="³f¹ô_ÿÿÿÿÿÿ" xfId="27"/>
    <cellStyle name="4" xfId="28"/>
    <cellStyle name="4_Sheet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ÅëÈ­ [0]_±âÅ¸" xfId="48"/>
    <cellStyle name="AeE­ [0]_INQUIRY ¿µ¾÷AßAø " xfId="49"/>
    <cellStyle name="ÅëÈ­ [0]_S" xfId="50"/>
    <cellStyle name="ÅëÈ­_±âÅ¸" xfId="51"/>
    <cellStyle name="AeE­_INQUIRY ¿µ¾÷AßAø " xfId="52"/>
    <cellStyle name="ÅëÈ­_S" xfId="53"/>
    <cellStyle name="ÄÞ¸¶ [0]_±âÅ¸" xfId="54"/>
    <cellStyle name="AÞ¸¶ [0]_INQUIRY ¿?¾÷AßAø " xfId="55"/>
    <cellStyle name="ÄÞ¸¶ [0]_S" xfId="56"/>
    <cellStyle name="ÄÞ¸¶_±âÅ¸" xfId="57"/>
    <cellStyle name="AÞ¸¶_INQUIRY ¿?¾÷AßAø " xfId="58"/>
    <cellStyle name="ÄÞ¸¶_S" xfId="59"/>
    <cellStyle name="Bad 2" xfId="60"/>
    <cellStyle name="blank" xfId="61"/>
    <cellStyle name="C?AØ_¿?¾÷CoE² " xfId="62"/>
    <cellStyle name="Ç¥ÁØ_#2(M17)_1" xfId="63"/>
    <cellStyle name="C￥AØ_¿μ¾÷CoE² " xfId="64"/>
    <cellStyle name="Ç¥ÁØ_S" xfId="65"/>
    <cellStyle name="C￥AØ_Sheet1_¿μ¾÷CoE² " xfId="66"/>
    <cellStyle name="Calc Currency (0)" xfId="67"/>
    <cellStyle name="Calc Currency (0) 2" xfId="68"/>
    <cellStyle name="Calc Currency (0) 3" xfId="69"/>
    <cellStyle name="Calc Currency (0)_CHÍNH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zerodec" xfId="78"/>
    <cellStyle name="Comma0" xfId="79"/>
    <cellStyle name="Comma0 2" xfId="80"/>
    <cellStyle name="Comma0 3" xfId="81"/>
    <cellStyle name="Comma0_Sheet2" xfId="82"/>
    <cellStyle name="Currency0" xfId="83"/>
    <cellStyle name="Currency0 2" xfId="84"/>
    <cellStyle name="Currency0 3" xfId="85"/>
    <cellStyle name="Currency0_Sheet2" xfId="86"/>
    <cellStyle name="Currency1" xfId="87"/>
    <cellStyle name="Date" xfId="88"/>
    <cellStyle name="Date 2" xfId="89"/>
    <cellStyle name="Date 3" xfId="90"/>
    <cellStyle name="Date_Sheet2" xfId="91"/>
    <cellStyle name="Dollar (zero dec)" xfId="92"/>
    <cellStyle name="Enter Currency (0)" xfId="93"/>
    <cellStyle name="Enter Currency (0) 2" xfId="94"/>
    <cellStyle name="Enter Currency (0) 3" xfId="95"/>
    <cellStyle name="Enter Currency (0)_CHÍNH" xfId="96"/>
    <cellStyle name="Excel Built-in Normal" xfId="97"/>
    <cellStyle name="Explanatory Text 2" xfId="98"/>
    <cellStyle name="Fixed" xfId="99"/>
    <cellStyle name="Fixed 2" xfId="100"/>
    <cellStyle name="Fixed 3" xfId="101"/>
    <cellStyle name="Fixed_Sheet2" xfId="102"/>
    <cellStyle name="Good 2" xfId="103"/>
    <cellStyle name="Grey" xfId="104"/>
    <cellStyle name="HEADER" xfId="105"/>
    <cellStyle name="Header1" xfId="106"/>
    <cellStyle name="Header2" xfId="107"/>
    <cellStyle name="Heading 1 2" xfId="108"/>
    <cellStyle name="Heading 2 2" xfId="109"/>
    <cellStyle name="Heading 3 2" xfId="110"/>
    <cellStyle name="Heading 4 2" xfId="111"/>
    <cellStyle name="HEADING1" xfId="112"/>
    <cellStyle name="HEADING1 1" xfId="113"/>
    <cellStyle name="HEADING1 2" xfId="114"/>
    <cellStyle name="HEADING1 3" xfId="115"/>
    <cellStyle name="HEADING1_19AHD" xfId="116"/>
    <cellStyle name="HEADING2" xfId="117"/>
    <cellStyle name="HEADING2 2" xfId="118"/>
    <cellStyle name="HEADING2 3" xfId="119"/>
    <cellStyle name="HEADING2_CĐX" xfId="120"/>
    <cellStyle name="Input [yellow]" xfId="121"/>
    <cellStyle name="Input 2" xfId="122"/>
    <cellStyle name="Link Currency (0)" xfId="123"/>
    <cellStyle name="Link Currency (0) 2" xfId="124"/>
    <cellStyle name="Link Currency (0) 3" xfId="125"/>
    <cellStyle name="Link Currency (0)_CHÍNH" xfId="126"/>
    <cellStyle name="Linked Cell 2" xfId="127"/>
    <cellStyle name="Milliers [0]_AR1194" xfId="128"/>
    <cellStyle name="Milliers_AR1194" xfId="129"/>
    <cellStyle name="Model" xfId="130"/>
    <cellStyle name="moi" xfId="131"/>
    <cellStyle name="Monétaire [0]_AR1194" xfId="132"/>
    <cellStyle name="Monétaire_AR1194" xfId="133"/>
    <cellStyle name="n" xfId="134"/>
    <cellStyle name="n_CMU-PM" xfId="135"/>
    <cellStyle name="n_Sheet2" xfId="136"/>
    <cellStyle name="Neutral 2" xfId="137"/>
    <cellStyle name="New Times Roman" xfId="138"/>
    <cellStyle name="New Times Roman 2" xfId="139"/>
    <cellStyle name="New Times Roman 3" xfId="140"/>
    <cellStyle name="New Times Roman_CĐX" xfId="141"/>
    <cellStyle name="no dec" xfId="142"/>
    <cellStyle name="Normal" xfId="0" builtinId="0"/>
    <cellStyle name="Normal - Style1" xfId="143"/>
    <cellStyle name="Normal - Style1 2" xfId="144"/>
    <cellStyle name="Normal - Style1_CHÍNH" xfId="145"/>
    <cellStyle name="Normal 10" xfId="146"/>
    <cellStyle name="Normal 10 2" xfId="147"/>
    <cellStyle name="Normal 11" xfId="148"/>
    <cellStyle name="Normal 12" xfId="149"/>
    <cellStyle name="Normal 13" xfId="150"/>
    <cellStyle name="Normal 14" xfId="151"/>
    <cellStyle name="Normal 14 2" xfId="152"/>
    <cellStyle name="Normal 14 3" xfId="153"/>
    <cellStyle name="Normal 15" xfId="154"/>
    <cellStyle name="Normal 17" xfId="155"/>
    <cellStyle name="Normal 2" xfId="156"/>
    <cellStyle name="Normal 2 11" xfId="157"/>
    <cellStyle name="Normal 2 2" xfId="158"/>
    <cellStyle name="Normal 2 2 2" xfId="159"/>
    <cellStyle name="Normal 2 2 2 2" xfId="160"/>
    <cellStyle name="Normal 2 2 2 2 2" xfId="161"/>
    <cellStyle name="Normal 2 2 2_Sheet2" xfId="162"/>
    <cellStyle name="Normal 2 2 3" xfId="163"/>
    <cellStyle name="Normal 2 2 3 2" xfId="164"/>
    <cellStyle name="Normal 2 2 4" xfId="165"/>
    <cellStyle name="Normal 2 2 5" xfId="166"/>
    <cellStyle name="Normal 2 2_CHÍNH" xfId="167"/>
    <cellStyle name="Normal 2 3" xfId="168"/>
    <cellStyle name="Normal 2 3 2" xfId="169"/>
    <cellStyle name="Normal 2 3 2 2" xfId="170"/>
    <cellStyle name="Normal 2 3 3" xfId="171"/>
    <cellStyle name="Normal 2 3_AVDL" xfId="172"/>
    <cellStyle name="Normal 2 4" xfId="173"/>
    <cellStyle name="Normal 2 5" xfId="174"/>
    <cellStyle name="Normal 2 5 2" xfId="175"/>
    <cellStyle name="Normal 2 6" xfId="176"/>
    <cellStyle name="Normal 2_AVBD" xfId="177"/>
    <cellStyle name="Normal 3" xfId="178"/>
    <cellStyle name="Normal 3 2" xfId="179"/>
    <cellStyle name="Normal 3 2 2" xfId="180"/>
    <cellStyle name="Normal 3 2 2 2" xfId="181"/>
    <cellStyle name="Normal 3 2 3" xfId="182"/>
    <cellStyle name="Normal 3 2_Sheet2" xfId="183"/>
    <cellStyle name="Normal 3 3" xfId="184"/>
    <cellStyle name="Normal 3 3 2" xfId="185"/>
    <cellStyle name="Normal 3 4" xfId="186"/>
    <cellStyle name="Normal 3_16MTR" xfId="187"/>
    <cellStyle name="Normal 4" xfId="188"/>
    <cellStyle name="Normal 4 2" xfId="189"/>
    <cellStyle name="Normal 4 2 2" xfId="190"/>
    <cellStyle name="Normal 4 2_AVDL" xfId="191"/>
    <cellStyle name="Normal 4 3" xfId="192"/>
    <cellStyle name="Normal 4 3 2" xfId="193"/>
    <cellStyle name="Normal 4 3 3" xfId="194"/>
    <cellStyle name="Normal 4 4" xfId="195"/>
    <cellStyle name="Normal 4 5" xfId="196"/>
    <cellStyle name="Normal 4_DAI HOC" xfId="197"/>
    <cellStyle name="Normal 5" xfId="198"/>
    <cellStyle name="Normal 5 2" xfId="199"/>
    <cellStyle name="Normal 5 2 2" xfId="200"/>
    <cellStyle name="Normal 5 2 3" xfId="201"/>
    <cellStyle name="Normal 5 2 4" xfId="202"/>
    <cellStyle name="Normal 5 3" xfId="203"/>
    <cellStyle name="Normal 5_AVDL" xfId="204"/>
    <cellStyle name="Normal 6" xfId="1"/>
    <cellStyle name="Normal 6 2" xfId="205"/>
    <cellStyle name="Normal 6_AVDL" xfId="206"/>
    <cellStyle name="Normal 7" xfId="207"/>
    <cellStyle name="Normal 7 2" xfId="208"/>
    <cellStyle name="Normal 7 2 2" xfId="209"/>
    <cellStyle name="Normal 7_DAI HOC" xfId="210"/>
    <cellStyle name="Normal 8" xfId="211"/>
    <cellStyle name="Normal 8 2" xfId="212"/>
    <cellStyle name="Normal 8_Sheet2" xfId="213"/>
    <cellStyle name="Normal 9" xfId="214"/>
    <cellStyle name="Normal1" xfId="215"/>
    <cellStyle name="Note 2" xfId="216"/>
    <cellStyle name="Output 2" xfId="217"/>
    <cellStyle name="Percent (0)" xfId="218"/>
    <cellStyle name="Percent [2]" xfId="219"/>
    <cellStyle name="Percent 2" xfId="220"/>
    <cellStyle name="Percent 2 2" xfId="221"/>
    <cellStyle name="Percent 3" xfId="222"/>
    <cellStyle name="PERCENTAGE" xfId="223"/>
    <cellStyle name="PrePop Currency (0)" xfId="224"/>
    <cellStyle name="PrePop Currency (0) 2" xfId="225"/>
    <cellStyle name="PrePop Currency (0) 3" xfId="226"/>
    <cellStyle name="PrePop Currency (0)_CHÍNH" xfId="227"/>
    <cellStyle name="PSChar" xfId="228"/>
    <cellStyle name="PSDate" xfId="229"/>
    <cellStyle name="PSDec" xfId="230"/>
    <cellStyle name="PSHeading" xfId="231"/>
    <cellStyle name="PSInt" xfId="232"/>
    <cellStyle name="PSSpacer" xfId="233"/>
    <cellStyle name="songuyen" xfId="234"/>
    <cellStyle name="Style 1" xfId="235"/>
    <cellStyle name="subhead" xfId="236"/>
    <cellStyle name="Text Indent A" xfId="237"/>
    <cellStyle name="Text Indent B" xfId="238"/>
    <cellStyle name="Text Indent B 2" xfId="239"/>
    <cellStyle name="Text Indent B 3" xfId="240"/>
    <cellStyle name="Text Indent B_CHÍNH" xfId="241"/>
    <cellStyle name="Title 2" xfId="242"/>
    <cellStyle name="Total 2" xfId="243"/>
    <cellStyle name="Warning Text 2" xfId="244"/>
    <cellStyle name="xuan" xfId="245"/>
    <cellStyle name=" [0.00]_ Att. 1- Cover" xfId="246"/>
    <cellStyle name="_ Att. 1- Cover" xfId="247"/>
    <cellStyle name="?_ Att. 1- Cover" xfId="248"/>
    <cellStyle name="똿뗦먛귟 [0.00]_PRODUCT DETAIL Q1" xfId="249"/>
    <cellStyle name="똿뗦먛귟_PRODUCT DETAIL Q1" xfId="250"/>
    <cellStyle name="믅됞 [0.00]_PRODUCT DETAIL Q1" xfId="251"/>
    <cellStyle name="믅됞_PRODUCT DETAIL Q1" xfId="252"/>
    <cellStyle name="백분율_95" xfId="253"/>
    <cellStyle name="뷭?_BOOKSHIP" xfId="254"/>
    <cellStyle name="콤마 [0]_1202" xfId="255"/>
    <cellStyle name="콤마_1202" xfId="256"/>
    <cellStyle name="통화 [0]_1202" xfId="257"/>
    <cellStyle name="통화_1202" xfId="258"/>
    <cellStyle name="표준_(정보부문)월별인원계획" xfId="259"/>
    <cellStyle name="一般_00Q3902REV.1" xfId="260"/>
    <cellStyle name="千分位[0]_00Q3902REV.1" xfId="261"/>
    <cellStyle name="千分位_00Q3902REV.1" xfId="262"/>
    <cellStyle name="標準_Financial Prpsl" xfId="263"/>
    <cellStyle name="貨幣 [0]_00Q3902REV.1" xfId="264"/>
    <cellStyle name="貨幣[0]_BRE" xfId="265"/>
    <cellStyle name="貨幣_00Q3902REV.1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19050</xdr:rowOff>
    </xdr:from>
    <xdr:to>
      <xdr:col>2</xdr:col>
      <xdr:colOff>781050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762000" y="419100"/>
          <a:ext cx="13620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2</xdr:row>
      <xdr:rowOff>19050</xdr:rowOff>
    </xdr:from>
    <xdr:to>
      <xdr:col>8</xdr:col>
      <xdr:colOff>695325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5019675" y="419100"/>
          <a:ext cx="1714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selection activeCell="F11" sqref="F11"/>
    </sheetView>
  </sheetViews>
  <sheetFormatPr defaultRowHeight="12.75"/>
  <cols>
    <col min="1" max="1" width="5.140625" style="1" customWidth="1"/>
    <col min="2" max="2" width="15" style="1" customWidth="1"/>
    <col min="3" max="3" width="21.28515625" style="1" customWidth="1"/>
    <col min="4" max="4" width="9" style="1" customWidth="1"/>
    <col min="5" max="5" width="12.42578125" style="1" customWidth="1"/>
    <col min="6" max="6" width="12.7109375" style="1" customWidth="1"/>
    <col min="7" max="7" width="17.140625" style="1" hidden="1" customWidth="1"/>
    <col min="8" max="8" width="15" style="1" customWidth="1"/>
    <col min="9" max="9" width="14.7109375" style="1" customWidth="1"/>
    <col min="10" max="10" width="15.7109375" style="1" customWidth="1"/>
    <col min="11" max="11" width="15.140625" style="4" hidden="1" customWidth="1"/>
    <col min="12" max="12" width="14.140625" style="1" customWidth="1"/>
    <col min="13" max="14" width="0" style="1" hidden="1" customWidth="1"/>
    <col min="15" max="15" width="12" style="1" hidden="1" customWidth="1"/>
    <col min="16" max="16384" width="9.140625" style="1"/>
  </cols>
  <sheetData>
    <row r="1" spans="1:15" ht="15.75">
      <c r="A1" s="57" t="s">
        <v>0</v>
      </c>
      <c r="B1" s="57"/>
      <c r="C1" s="57"/>
      <c r="D1" s="58" t="s">
        <v>1</v>
      </c>
      <c r="E1" s="58"/>
      <c r="F1" s="58"/>
      <c r="G1" s="58"/>
      <c r="H1" s="58"/>
      <c r="I1" s="58"/>
      <c r="J1" s="58"/>
      <c r="K1" s="58"/>
      <c r="L1" s="58"/>
    </row>
    <row r="2" spans="1:15" ht="15.75">
      <c r="A2" s="58" t="s">
        <v>2</v>
      </c>
      <c r="B2" s="58"/>
      <c r="C2" s="58"/>
      <c r="D2" s="58" t="s">
        <v>3</v>
      </c>
      <c r="E2" s="58"/>
      <c r="F2" s="58"/>
      <c r="G2" s="58"/>
      <c r="H2" s="58"/>
      <c r="I2" s="58"/>
      <c r="J2" s="58"/>
      <c r="K2" s="58"/>
      <c r="L2" s="58"/>
    </row>
    <row r="3" spans="1:15">
      <c r="B3" s="2"/>
      <c r="J3" s="3"/>
    </row>
    <row r="4" spans="1:15" ht="18.7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ht="19.5" customHeight="1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5" ht="21.75" customHeight="1">
      <c r="A6" s="52" t="s">
        <v>179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5" ht="28.5" customHeight="1">
      <c r="A7" s="5" t="s">
        <v>6</v>
      </c>
      <c r="B7" s="6" t="s">
        <v>7</v>
      </c>
      <c r="C7" s="53" t="s">
        <v>8</v>
      </c>
      <c r="D7" s="54"/>
      <c r="E7" s="7" t="s">
        <v>9</v>
      </c>
      <c r="F7" s="5" t="s">
        <v>10</v>
      </c>
      <c r="G7" s="5" t="s">
        <v>11</v>
      </c>
      <c r="H7" s="5" t="s">
        <v>12</v>
      </c>
      <c r="I7" s="8" t="s">
        <v>13</v>
      </c>
      <c r="J7" s="9" t="s">
        <v>14</v>
      </c>
      <c r="K7" s="10" t="s">
        <v>15</v>
      </c>
      <c r="L7" s="5" t="s">
        <v>16</v>
      </c>
      <c r="M7" s="55" t="s">
        <v>17</v>
      </c>
      <c r="N7" s="56"/>
      <c r="O7" s="56"/>
    </row>
    <row r="8" spans="1:15" s="21" customFormat="1" ht="23.1" customHeight="1">
      <c r="A8" s="11">
        <v>1</v>
      </c>
      <c r="B8" s="12">
        <v>2020335201</v>
      </c>
      <c r="C8" s="13" t="s">
        <v>18</v>
      </c>
      <c r="D8" s="14" t="s">
        <v>19</v>
      </c>
      <c r="E8" s="15">
        <v>35381</v>
      </c>
      <c r="F8" s="16" t="s">
        <v>20</v>
      </c>
      <c r="G8" s="17" t="s">
        <v>21</v>
      </c>
      <c r="H8" s="16" t="s">
        <v>22</v>
      </c>
      <c r="I8" s="18">
        <f t="shared" ref="I8:I71" si="0">M8</f>
        <v>6560000</v>
      </c>
      <c r="J8" s="18">
        <f t="shared" ref="J8:J71" si="1">I8/2</f>
        <v>3280000</v>
      </c>
      <c r="K8" s="19">
        <v>6560000</v>
      </c>
      <c r="L8" s="20"/>
      <c r="M8" s="21">
        <v>6560000</v>
      </c>
      <c r="N8" s="22">
        <v>0.5</v>
      </c>
      <c r="O8" s="21">
        <f>M8*N8</f>
        <v>3280000</v>
      </c>
    </row>
    <row r="9" spans="1:15" s="21" customFormat="1" ht="23.1" customHeight="1">
      <c r="A9" s="11">
        <v>2</v>
      </c>
      <c r="B9" s="12">
        <v>2020337176</v>
      </c>
      <c r="C9" s="13" t="s">
        <v>23</v>
      </c>
      <c r="D9" s="14" t="s">
        <v>24</v>
      </c>
      <c r="E9" s="15">
        <v>35319</v>
      </c>
      <c r="F9" s="16" t="s">
        <v>20</v>
      </c>
      <c r="G9" s="17" t="s">
        <v>21</v>
      </c>
      <c r="H9" s="16" t="s">
        <v>22</v>
      </c>
      <c r="I9" s="18">
        <f t="shared" si="0"/>
        <v>6560000</v>
      </c>
      <c r="J9" s="18">
        <f t="shared" si="1"/>
        <v>3280000</v>
      </c>
      <c r="K9" s="19">
        <v>6560000</v>
      </c>
      <c r="L9" s="20"/>
      <c r="M9" s="21">
        <v>6560000</v>
      </c>
      <c r="N9" s="22">
        <v>0.5</v>
      </c>
      <c r="O9" s="21">
        <f t="shared" ref="O9:O72" si="2">M9*N9</f>
        <v>3280000</v>
      </c>
    </row>
    <row r="10" spans="1:15" s="21" customFormat="1" ht="23.1" customHeight="1">
      <c r="A10" s="11">
        <v>3</v>
      </c>
      <c r="B10" s="12">
        <v>2021335191</v>
      </c>
      <c r="C10" s="13" t="s">
        <v>25</v>
      </c>
      <c r="D10" s="14" t="s">
        <v>26</v>
      </c>
      <c r="E10" s="15">
        <v>35415</v>
      </c>
      <c r="F10" s="16" t="s">
        <v>20</v>
      </c>
      <c r="G10" s="17" t="s">
        <v>21</v>
      </c>
      <c r="H10" s="16" t="s">
        <v>22</v>
      </c>
      <c r="I10" s="18">
        <f t="shared" si="0"/>
        <v>6560000</v>
      </c>
      <c r="J10" s="18">
        <f t="shared" si="1"/>
        <v>3280000</v>
      </c>
      <c r="K10" s="19">
        <v>6560000</v>
      </c>
      <c r="L10" s="20"/>
      <c r="M10" s="21">
        <v>6560000</v>
      </c>
      <c r="N10" s="22">
        <v>0.5</v>
      </c>
      <c r="O10" s="21">
        <f t="shared" si="2"/>
        <v>3280000</v>
      </c>
    </row>
    <row r="11" spans="1:15" s="21" customFormat="1" ht="23.1" customHeight="1">
      <c r="A11" s="11">
        <v>4</v>
      </c>
      <c r="B11" s="12">
        <v>2020335260</v>
      </c>
      <c r="C11" s="13" t="s">
        <v>27</v>
      </c>
      <c r="D11" s="14" t="s">
        <v>28</v>
      </c>
      <c r="E11" s="15">
        <v>35421</v>
      </c>
      <c r="F11" s="16" t="s">
        <v>20</v>
      </c>
      <c r="G11" s="17" t="s">
        <v>21</v>
      </c>
      <c r="H11" s="16" t="s">
        <v>22</v>
      </c>
      <c r="I11" s="18">
        <f t="shared" si="0"/>
        <v>6560000</v>
      </c>
      <c r="J11" s="18">
        <f t="shared" si="1"/>
        <v>3280000</v>
      </c>
      <c r="K11" s="19">
        <v>6560000</v>
      </c>
      <c r="L11" s="20"/>
      <c r="M11" s="21">
        <v>6560000</v>
      </c>
      <c r="N11" s="22">
        <v>0.5</v>
      </c>
      <c r="O11" s="21">
        <f t="shared" si="2"/>
        <v>3280000</v>
      </c>
    </row>
    <row r="12" spans="1:15" s="21" customFormat="1" ht="23.1" customHeight="1">
      <c r="A12" s="11">
        <v>5</v>
      </c>
      <c r="B12" s="12">
        <v>2021335193</v>
      </c>
      <c r="C12" s="13" t="s">
        <v>29</v>
      </c>
      <c r="D12" s="14" t="s">
        <v>30</v>
      </c>
      <c r="E12" s="15">
        <v>34385</v>
      </c>
      <c r="F12" s="16" t="s">
        <v>20</v>
      </c>
      <c r="G12" s="17" t="s">
        <v>21</v>
      </c>
      <c r="H12" s="16" t="s">
        <v>22</v>
      </c>
      <c r="I12" s="18">
        <f t="shared" si="0"/>
        <v>6560000</v>
      </c>
      <c r="J12" s="18">
        <f t="shared" si="1"/>
        <v>3280000</v>
      </c>
      <c r="K12" s="19">
        <v>6560000</v>
      </c>
      <c r="L12" s="20"/>
      <c r="M12" s="21">
        <v>6560000</v>
      </c>
      <c r="N12" s="22">
        <v>0.5</v>
      </c>
      <c r="O12" s="21">
        <f t="shared" si="2"/>
        <v>3280000</v>
      </c>
    </row>
    <row r="13" spans="1:15" s="21" customFormat="1" ht="23.1" customHeight="1">
      <c r="A13" s="11">
        <v>6</v>
      </c>
      <c r="B13" s="12">
        <v>2020336947</v>
      </c>
      <c r="C13" s="13" t="s">
        <v>31</v>
      </c>
      <c r="D13" s="14" t="s">
        <v>32</v>
      </c>
      <c r="E13" s="15">
        <v>35365</v>
      </c>
      <c r="F13" s="16" t="s">
        <v>20</v>
      </c>
      <c r="G13" s="17" t="s">
        <v>21</v>
      </c>
      <c r="H13" s="16" t="s">
        <v>22</v>
      </c>
      <c r="I13" s="18">
        <f t="shared" si="0"/>
        <v>6560000</v>
      </c>
      <c r="J13" s="18">
        <f t="shared" si="1"/>
        <v>3280000</v>
      </c>
      <c r="K13" s="19">
        <v>6560000</v>
      </c>
      <c r="L13" s="20"/>
      <c r="M13" s="21">
        <v>6560000</v>
      </c>
      <c r="N13" s="22">
        <v>0.5</v>
      </c>
      <c r="O13" s="21">
        <f t="shared" si="2"/>
        <v>3280000</v>
      </c>
    </row>
    <row r="14" spans="1:15" s="21" customFormat="1" ht="23.1" customHeight="1">
      <c r="A14" s="11">
        <v>7</v>
      </c>
      <c r="B14" s="12">
        <v>2020335197</v>
      </c>
      <c r="C14" s="13" t="s">
        <v>33</v>
      </c>
      <c r="D14" s="14" t="s">
        <v>34</v>
      </c>
      <c r="E14" s="15">
        <v>35291</v>
      </c>
      <c r="F14" s="16" t="s">
        <v>20</v>
      </c>
      <c r="G14" s="17" t="s">
        <v>21</v>
      </c>
      <c r="H14" s="16" t="s">
        <v>22</v>
      </c>
      <c r="I14" s="18">
        <f t="shared" si="0"/>
        <v>6560000</v>
      </c>
      <c r="J14" s="18">
        <f t="shared" si="1"/>
        <v>3280000</v>
      </c>
      <c r="K14" s="19">
        <v>6560000</v>
      </c>
      <c r="L14" s="20"/>
      <c r="M14" s="21">
        <v>6560000</v>
      </c>
      <c r="N14" s="22">
        <v>0.5</v>
      </c>
      <c r="O14" s="21">
        <f t="shared" si="2"/>
        <v>3280000</v>
      </c>
    </row>
    <row r="15" spans="1:15" s="21" customFormat="1" ht="23.1" customHeight="1">
      <c r="A15" s="11">
        <v>8</v>
      </c>
      <c r="B15" s="12">
        <v>2021335238</v>
      </c>
      <c r="C15" s="13" t="s">
        <v>35</v>
      </c>
      <c r="D15" s="14" t="s">
        <v>36</v>
      </c>
      <c r="E15" s="15">
        <v>35282</v>
      </c>
      <c r="F15" s="16" t="s">
        <v>20</v>
      </c>
      <c r="G15" s="17" t="s">
        <v>21</v>
      </c>
      <c r="H15" s="16" t="s">
        <v>22</v>
      </c>
      <c r="I15" s="18">
        <f t="shared" si="0"/>
        <v>6560000</v>
      </c>
      <c r="J15" s="18">
        <f t="shared" si="1"/>
        <v>3280000</v>
      </c>
      <c r="K15" s="19">
        <v>6560000</v>
      </c>
      <c r="L15" s="20"/>
      <c r="M15" s="21">
        <v>6560000</v>
      </c>
      <c r="N15" s="22">
        <v>0.5</v>
      </c>
      <c r="O15" s="21">
        <f t="shared" si="2"/>
        <v>3280000</v>
      </c>
    </row>
    <row r="16" spans="1:15" s="21" customFormat="1" ht="23.1" customHeight="1">
      <c r="A16" s="11">
        <v>9</v>
      </c>
      <c r="B16" s="12">
        <v>2020335234</v>
      </c>
      <c r="C16" s="13" t="s">
        <v>37</v>
      </c>
      <c r="D16" s="14" t="s">
        <v>38</v>
      </c>
      <c r="E16" s="15">
        <v>35284</v>
      </c>
      <c r="F16" s="16" t="s">
        <v>20</v>
      </c>
      <c r="G16" s="17" t="s">
        <v>21</v>
      </c>
      <c r="H16" s="16" t="s">
        <v>22</v>
      </c>
      <c r="I16" s="18">
        <f t="shared" si="0"/>
        <v>6560000</v>
      </c>
      <c r="J16" s="18">
        <f t="shared" si="1"/>
        <v>3280000</v>
      </c>
      <c r="K16" s="19">
        <v>6560000</v>
      </c>
      <c r="L16" s="20"/>
      <c r="M16" s="21">
        <v>6560000</v>
      </c>
      <c r="N16" s="22">
        <v>0.5</v>
      </c>
      <c r="O16" s="21">
        <f t="shared" si="2"/>
        <v>3280000</v>
      </c>
    </row>
    <row r="17" spans="1:15" s="21" customFormat="1" ht="23.1" customHeight="1">
      <c r="A17" s="11">
        <v>10</v>
      </c>
      <c r="B17" s="12">
        <v>2021335216</v>
      </c>
      <c r="C17" s="13" t="s">
        <v>39</v>
      </c>
      <c r="D17" s="14" t="s">
        <v>40</v>
      </c>
      <c r="E17" s="15">
        <v>35177</v>
      </c>
      <c r="F17" s="16" t="s">
        <v>20</v>
      </c>
      <c r="G17" s="17" t="s">
        <v>21</v>
      </c>
      <c r="H17" s="16" t="s">
        <v>22</v>
      </c>
      <c r="I17" s="18">
        <f t="shared" si="0"/>
        <v>6560000</v>
      </c>
      <c r="J17" s="18">
        <f t="shared" si="1"/>
        <v>3280000</v>
      </c>
      <c r="K17" s="19">
        <v>6560000</v>
      </c>
      <c r="L17" s="20"/>
      <c r="M17" s="21">
        <v>6560000</v>
      </c>
      <c r="N17" s="22">
        <v>0.5</v>
      </c>
      <c r="O17" s="21">
        <f t="shared" si="2"/>
        <v>3280000</v>
      </c>
    </row>
    <row r="18" spans="1:15" s="21" customFormat="1" ht="23.1" customHeight="1">
      <c r="A18" s="11">
        <v>11</v>
      </c>
      <c r="B18" s="12">
        <v>2021335240</v>
      </c>
      <c r="C18" s="13" t="s">
        <v>41</v>
      </c>
      <c r="D18" s="14" t="s">
        <v>40</v>
      </c>
      <c r="E18" s="15">
        <v>35138</v>
      </c>
      <c r="F18" s="16" t="s">
        <v>20</v>
      </c>
      <c r="G18" s="17" t="s">
        <v>21</v>
      </c>
      <c r="H18" s="16" t="s">
        <v>22</v>
      </c>
      <c r="I18" s="18">
        <f t="shared" si="0"/>
        <v>6560000</v>
      </c>
      <c r="J18" s="18">
        <f t="shared" si="1"/>
        <v>3280000</v>
      </c>
      <c r="K18" s="19">
        <v>6560000</v>
      </c>
      <c r="L18" s="20"/>
      <c r="M18" s="21">
        <v>6560000</v>
      </c>
      <c r="N18" s="22">
        <v>0.5</v>
      </c>
      <c r="O18" s="21">
        <f t="shared" si="2"/>
        <v>3280000</v>
      </c>
    </row>
    <row r="19" spans="1:15" s="21" customFormat="1" ht="23.1" customHeight="1">
      <c r="A19" s="11">
        <v>12</v>
      </c>
      <c r="B19" s="12">
        <v>2021335250</v>
      </c>
      <c r="C19" s="13" t="s">
        <v>42</v>
      </c>
      <c r="D19" s="14" t="s">
        <v>43</v>
      </c>
      <c r="E19" s="15">
        <v>35132</v>
      </c>
      <c r="F19" s="16" t="s">
        <v>20</v>
      </c>
      <c r="G19" s="17" t="s">
        <v>21</v>
      </c>
      <c r="H19" s="16" t="s">
        <v>22</v>
      </c>
      <c r="I19" s="18">
        <f t="shared" si="0"/>
        <v>6560000</v>
      </c>
      <c r="J19" s="18">
        <f t="shared" si="1"/>
        <v>3280000</v>
      </c>
      <c r="K19" s="19">
        <v>6560000</v>
      </c>
      <c r="L19" s="20"/>
      <c r="M19" s="21">
        <v>6560000</v>
      </c>
      <c r="N19" s="22">
        <v>0.5</v>
      </c>
      <c r="O19" s="21">
        <f t="shared" si="2"/>
        <v>3280000</v>
      </c>
    </row>
    <row r="20" spans="1:15" s="21" customFormat="1" ht="23.1" customHeight="1">
      <c r="A20" s="11">
        <v>13</v>
      </c>
      <c r="B20" s="12">
        <v>2020335214</v>
      </c>
      <c r="C20" s="13" t="s">
        <v>44</v>
      </c>
      <c r="D20" s="14" t="s">
        <v>45</v>
      </c>
      <c r="E20" s="15">
        <v>35270</v>
      </c>
      <c r="F20" s="16" t="s">
        <v>20</v>
      </c>
      <c r="G20" s="17" t="s">
        <v>21</v>
      </c>
      <c r="H20" s="16" t="s">
        <v>22</v>
      </c>
      <c r="I20" s="18">
        <f t="shared" si="0"/>
        <v>6560000</v>
      </c>
      <c r="J20" s="18">
        <f t="shared" si="1"/>
        <v>3280000</v>
      </c>
      <c r="K20" s="19">
        <v>6560000</v>
      </c>
      <c r="L20" s="20"/>
      <c r="M20" s="21">
        <v>6560000</v>
      </c>
      <c r="N20" s="22">
        <v>0.5</v>
      </c>
      <c r="O20" s="21">
        <f t="shared" si="2"/>
        <v>3280000</v>
      </c>
    </row>
    <row r="21" spans="1:15" s="21" customFormat="1" ht="23.1" customHeight="1">
      <c r="A21" s="11">
        <v>14</v>
      </c>
      <c r="B21" s="12">
        <v>2020335265</v>
      </c>
      <c r="C21" s="13" t="s">
        <v>46</v>
      </c>
      <c r="D21" s="14" t="s">
        <v>47</v>
      </c>
      <c r="E21" s="15">
        <v>35025</v>
      </c>
      <c r="F21" s="16" t="s">
        <v>20</v>
      </c>
      <c r="G21" s="17" t="s">
        <v>21</v>
      </c>
      <c r="H21" s="16" t="s">
        <v>22</v>
      </c>
      <c r="I21" s="18">
        <f t="shared" si="0"/>
        <v>6560000</v>
      </c>
      <c r="J21" s="18">
        <f t="shared" si="1"/>
        <v>3280000</v>
      </c>
      <c r="K21" s="19">
        <v>6560000</v>
      </c>
      <c r="L21" s="20"/>
      <c r="M21" s="21">
        <v>6560000</v>
      </c>
      <c r="N21" s="22">
        <v>0.5</v>
      </c>
      <c r="O21" s="21">
        <f t="shared" si="2"/>
        <v>3280000</v>
      </c>
    </row>
    <row r="22" spans="1:15" s="21" customFormat="1" ht="23.1" customHeight="1">
      <c r="A22" s="11">
        <v>15</v>
      </c>
      <c r="B22" s="12">
        <v>2020333440</v>
      </c>
      <c r="C22" s="13" t="s">
        <v>48</v>
      </c>
      <c r="D22" s="14" t="s">
        <v>47</v>
      </c>
      <c r="E22" s="15">
        <v>35099</v>
      </c>
      <c r="F22" s="16" t="s">
        <v>20</v>
      </c>
      <c r="G22" s="17" t="s">
        <v>21</v>
      </c>
      <c r="H22" s="16" t="s">
        <v>22</v>
      </c>
      <c r="I22" s="18">
        <f t="shared" si="0"/>
        <v>6560000</v>
      </c>
      <c r="J22" s="18">
        <f t="shared" si="1"/>
        <v>3280000</v>
      </c>
      <c r="K22" s="19">
        <v>6560000</v>
      </c>
      <c r="L22" s="20"/>
      <c r="M22" s="21">
        <v>6560000</v>
      </c>
      <c r="N22" s="22">
        <v>0.5</v>
      </c>
      <c r="O22" s="21">
        <f t="shared" si="2"/>
        <v>3280000</v>
      </c>
    </row>
    <row r="23" spans="1:15" s="21" customFormat="1" ht="23.1" customHeight="1">
      <c r="A23" s="11">
        <v>16</v>
      </c>
      <c r="B23" s="12">
        <v>2020335980</v>
      </c>
      <c r="C23" s="13" t="s">
        <v>49</v>
      </c>
      <c r="D23" s="14" t="s">
        <v>50</v>
      </c>
      <c r="E23" s="15">
        <v>35328</v>
      </c>
      <c r="F23" s="16" t="s">
        <v>20</v>
      </c>
      <c r="G23" s="17" t="s">
        <v>21</v>
      </c>
      <c r="H23" s="16" t="s">
        <v>22</v>
      </c>
      <c r="I23" s="18">
        <f t="shared" si="0"/>
        <v>6560000</v>
      </c>
      <c r="J23" s="18">
        <f t="shared" si="1"/>
        <v>3280000</v>
      </c>
      <c r="K23" s="19">
        <v>6560000</v>
      </c>
      <c r="L23" s="20"/>
      <c r="M23" s="21">
        <v>6560000</v>
      </c>
      <c r="N23" s="22">
        <v>0.5</v>
      </c>
      <c r="O23" s="21">
        <f t="shared" si="2"/>
        <v>3280000</v>
      </c>
    </row>
    <row r="24" spans="1:15" s="21" customFormat="1" ht="23.1" customHeight="1">
      <c r="A24" s="11">
        <v>17</v>
      </c>
      <c r="B24" s="12">
        <v>2020336945</v>
      </c>
      <c r="C24" s="13" t="s">
        <v>51</v>
      </c>
      <c r="D24" s="14" t="s">
        <v>52</v>
      </c>
      <c r="E24" s="15">
        <v>35307</v>
      </c>
      <c r="F24" s="16" t="s">
        <v>20</v>
      </c>
      <c r="G24" s="17" t="s">
        <v>21</v>
      </c>
      <c r="H24" s="16" t="s">
        <v>22</v>
      </c>
      <c r="I24" s="18">
        <f t="shared" si="0"/>
        <v>6560000</v>
      </c>
      <c r="J24" s="18">
        <f t="shared" si="1"/>
        <v>3280000</v>
      </c>
      <c r="K24" s="19">
        <v>6560000</v>
      </c>
      <c r="L24" s="20"/>
      <c r="M24" s="21">
        <v>6560000</v>
      </c>
      <c r="N24" s="22">
        <v>0.5</v>
      </c>
      <c r="O24" s="21">
        <f t="shared" si="2"/>
        <v>3280000</v>
      </c>
    </row>
    <row r="25" spans="1:15" s="21" customFormat="1" ht="23.1" customHeight="1">
      <c r="A25" s="11">
        <v>18</v>
      </c>
      <c r="B25" s="12">
        <v>2020345419</v>
      </c>
      <c r="C25" s="13" t="s">
        <v>53</v>
      </c>
      <c r="D25" s="14" t="s">
        <v>52</v>
      </c>
      <c r="E25" s="15">
        <v>35219</v>
      </c>
      <c r="F25" s="16" t="s">
        <v>20</v>
      </c>
      <c r="G25" s="17" t="s">
        <v>21</v>
      </c>
      <c r="H25" s="16" t="s">
        <v>22</v>
      </c>
      <c r="I25" s="18">
        <f t="shared" si="0"/>
        <v>6560000</v>
      </c>
      <c r="J25" s="18">
        <f t="shared" si="1"/>
        <v>3280000</v>
      </c>
      <c r="K25" s="19">
        <v>6560000</v>
      </c>
      <c r="L25" s="20"/>
      <c r="M25" s="21">
        <v>6560000</v>
      </c>
      <c r="N25" s="22">
        <v>0.5</v>
      </c>
      <c r="O25" s="21">
        <f t="shared" si="2"/>
        <v>3280000</v>
      </c>
    </row>
    <row r="26" spans="1:15" s="21" customFormat="1" ht="23.1" customHeight="1">
      <c r="A26" s="11">
        <v>19</v>
      </c>
      <c r="B26" s="12">
        <v>2020335231</v>
      </c>
      <c r="C26" s="13" t="s">
        <v>54</v>
      </c>
      <c r="D26" s="14" t="s">
        <v>55</v>
      </c>
      <c r="E26" s="15">
        <v>35120</v>
      </c>
      <c r="F26" s="16" t="s">
        <v>20</v>
      </c>
      <c r="G26" s="17" t="s">
        <v>21</v>
      </c>
      <c r="H26" s="16" t="s">
        <v>22</v>
      </c>
      <c r="I26" s="18">
        <f t="shared" si="0"/>
        <v>6560000</v>
      </c>
      <c r="J26" s="18">
        <f t="shared" si="1"/>
        <v>3280000</v>
      </c>
      <c r="K26" s="19">
        <v>6560000</v>
      </c>
      <c r="L26" s="20"/>
      <c r="M26" s="21">
        <v>6560000</v>
      </c>
      <c r="N26" s="22">
        <v>0.5</v>
      </c>
      <c r="O26" s="21">
        <f t="shared" si="2"/>
        <v>3280000</v>
      </c>
    </row>
    <row r="27" spans="1:15" s="21" customFormat="1" ht="23.1" customHeight="1">
      <c r="A27" s="11">
        <v>20</v>
      </c>
      <c r="B27" s="12">
        <v>2020335180</v>
      </c>
      <c r="C27" s="13" t="s">
        <v>56</v>
      </c>
      <c r="D27" s="14" t="s">
        <v>57</v>
      </c>
      <c r="E27" s="15">
        <v>34576</v>
      </c>
      <c r="F27" s="16" t="s">
        <v>20</v>
      </c>
      <c r="G27" s="17" t="s">
        <v>21</v>
      </c>
      <c r="H27" s="16" t="s">
        <v>22</v>
      </c>
      <c r="I27" s="18">
        <f t="shared" si="0"/>
        <v>6560000</v>
      </c>
      <c r="J27" s="18">
        <f t="shared" si="1"/>
        <v>3280000</v>
      </c>
      <c r="K27" s="19">
        <v>6560000</v>
      </c>
      <c r="L27" s="20"/>
      <c r="M27" s="21">
        <v>6560000</v>
      </c>
      <c r="N27" s="22">
        <v>0.5</v>
      </c>
      <c r="O27" s="21">
        <f t="shared" si="2"/>
        <v>3280000</v>
      </c>
    </row>
    <row r="28" spans="1:15" s="21" customFormat="1" ht="23.1" customHeight="1">
      <c r="A28" s="11">
        <v>21</v>
      </c>
      <c r="B28" s="12">
        <v>2020336954</v>
      </c>
      <c r="C28" s="13" t="s">
        <v>58</v>
      </c>
      <c r="D28" s="14" t="s">
        <v>59</v>
      </c>
      <c r="E28" s="15">
        <v>35172</v>
      </c>
      <c r="F28" s="16" t="s">
        <v>20</v>
      </c>
      <c r="G28" s="17" t="s">
        <v>21</v>
      </c>
      <c r="H28" s="16" t="s">
        <v>22</v>
      </c>
      <c r="I28" s="18">
        <f t="shared" si="0"/>
        <v>6560000</v>
      </c>
      <c r="J28" s="18">
        <f t="shared" si="1"/>
        <v>3280000</v>
      </c>
      <c r="K28" s="19">
        <v>6560000</v>
      </c>
      <c r="L28" s="20"/>
      <c r="M28" s="21">
        <v>6560000</v>
      </c>
      <c r="N28" s="22">
        <v>0.5</v>
      </c>
      <c r="O28" s="21">
        <f t="shared" si="2"/>
        <v>3280000</v>
      </c>
    </row>
    <row r="29" spans="1:15" s="21" customFormat="1" ht="23.1" customHeight="1">
      <c r="A29" s="11">
        <v>22</v>
      </c>
      <c r="B29" s="12">
        <v>2020335164</v>
      </c>
      <c r="C29" s="13" t="s">
        <v>60</v>
      </c>
      <c r="D29" s="14" t="s">
        <v>61</v>
      </c>
      <c r="E29" s="15">
        <v>35122</v>
      </c>
      <c r="F29" s="16" t="s">
        <v>20</v>
      </c>
      <c r="G29" s="17" t="s">
        <v>21</v>
      </c>
      <c r="H29" s="16" t="s">
        <v>22</v>
      </c>
      <c r="I29" s="18">
        <f t="shared" si="0"/>
        <v>6560000</v>
      </c>
      <c r="J29" s="18">
        <f t="shared" si="1"/>
        <v>3280000</v>
      </c>
      <c r="K29" s="19">
        <v>6560000</v>
      </c>
      <c r="L29" s="20"/>
      <c r="M29" s="21">
        <v>6560000</v>
      </c>
      <c r="N29" s="22">
        <v>0.5</v>
      </c>
      <c r="O29" s="21">
        <f t="shared" si="2"/>
        <v>3280000</v>
      </c>
    </row>
    <row r="30" spans="1:15" s="21" customFormat="1" ht="23.1" customHeight="1">
      <c r="A30" s="11">
        <v>23</v>
      </c>
      <c r="B30" s="12">
        <v>2021335186</v>
      </c>
      <c r="C30" s="13" t="s">
        <v>62</v>
      </c>
      <c r="D30" s="14" t="s">
        <v>63</v>
      </c>
      <c r="E30" s="15">
        <v>35151</v>
      </c>
      <c r="F30" s="16" t="s">
        <v>20</v>
      </c>
      <c r="G30" s="17" t="s">
        <v>21</v>
      </c>
      <c r="H30" s="16" t="s">
        <v>22</v>
      </c>
      <c r="I30" s="18">
        <f t="shared" si="0"/>
        <v>5330000</v>
      </c>
      <c r="J30" s="18">
        <f t="shared" si="1"/>
        <v>2665000</v>
      </c>
      <c r="K30" s="19">
        <v>6560000</v>
      </c>
      <c r="L30" s="20"/>
      <c r="M30" s="21">
        <v>5330000</v>
      </c>
      <c r="N30" s="22">
        <v>0.5</v>
      </c>
      <c r="O30" s="21">
        <f t="shared" si="2"/>
        <v>2665000</v>
      </c>
    </row>
    <row r="31" spans="1:15" s="21" customFormat="1" ht="23.1" customHeight="1">
      <c r="A31" s="11">
        <v>24</v>
      </c>
      <c r="B31" s="12">
        <v>2020337238</v>
      </c>
      <c r="C31" s="13" t="s">
        <v>44</v>
      </c>
      <c r="D31" s="14" t="s">
        <v>64</v>
      </c>
      <c r="E31" s="15">
        <v>35065</v>
      </c>
      <c r="F31" s="16" t="s">
        <v>20</v>
      </c>
      <c r="G31" s="17" t="s">
        <v>21</v>
      </c>
      <c r="H31" s="16" t="s">
        <v>22</v>
      </c>
      <c r="I31" s="18">
        <f t="shared" si="0"/>
        <v>6560000</v>
      </c>
      <c r="J31" s="18">
        <f t="shared" si="1"/>
        <v>3280000</v>
      </c>
      <c r="K31" s="19">
        <v>6560000</v>
      </c>
      <c r="L31" s="20"/>
      <c r="M31" s="21">
        <v>6560000</v>
      </c>
      <c r="N31" s="22">
        <v>0.5</v>
      </c>
      <c r="O31" s="21">
        <f t="shared" si="2"/>
        <v>3280000</v>
      </c>
    </row>
    <row r="32" spans="1:15" s="21" customFormat="1" ht="23.1" customHeight="1">
      <c r="A32" s="11">
        <v>25</v>
      </c>
      <c r="B32" s="12">
        <v>2021337811</v>
      </c>
      <c r="C32" s="13" t="s">
        <v>65</v>
      </c>
      <c r="D32" s="14" t="s">
        <v>66</v>
      </c>
      <c r="E32" s="15">
        <v>35252</v>
      </c>
      <c r="F32" s="16" t="s">
        <v>20</v>
      </c>
      <c r="G32" s="17" t="s">
        <v>21</v>
      </c>
      <c r="H32" s="16" t="s">
        <v>22</v>
      </c>
      <c r="I32" s="18">
        <f t="shared" si="0"/>
        <v>6560000</v>
      </c>
      <c r="J32" s="18">
        <f t="shared" si="1"/>
        <v>3280000</v>
      </c>
      <c r="K32" s="19">
        <v>6560000</v>
      </c>
      <c r="L32" s="20"/>
      <c r="M32" s="21">
        <v>6560000</v>
      </c>
      <c r="N32" s="22">
        <v>0.5</v>
      </c>
      <c r="O32" s="21">
        <f t="shared" si="2"/>
        <v>3280000</v>
      </c>
    </row>
    <row r="33" spans="1:15" s="21" customFormat="1" ht="23.1" customHeight="1">
      <c r="A33" s="11">
        <v>26</v>
      </c>
      <c r="B33" s="12">
        <v>2020335243</v>
      </c>
      <c r="C33" s="13" t="s">
        <v>67</v>
      </c>
      <c r="D33" s="14" t="s">
        <v>68</v>
      </c>
      <c r="E33" s="15">
        <v>35361</v>
      </c>
      <c r="F33" s="16" t="s">
        <v>20</v>
      </c>
      <c r="G33" s="17" t="s">
        <v>21</v>
      </c>
      <c r="H33" s="16" t="s">
        <v>22</v>
      </c>
      <c r="I33" s="18">
        <f t="shared" si="0"/>
        <v>6560000</v>
      </c>
      <c r="J33" s="18">
        <f t="shared" si="1"/>
        <v>3280000</v>
      </c>
      <c r="K33" s="19">
        <v>6560000</v>
      </c>
      <c r="L33" s="20"/>
      <c r="M33" s="21">
        <v>6560000</v>
      </c>
      <c r="N33" s="22">
        <v>0.5</v>
      </c>
      <c r="O33" s="21">
        <f t="shared" si="2"/>
        <v>3280000</v>
      </c>
    </row>
    <row r="34" spans="1:15" s="21" customFormat="1" ht="23.1" customHeight="1">
      <c r="A34" s="11">
        <v>27</v>
      </c>
      <c r="B34" s="12">
        <v>2021335212</v>
      </c>
      <c r="C34" s="13" t="s">
        <v>69</v>
      </c>
      <c r="D34" s="14" t="s">
        <v>70</v>
      </c>
      <c r="E34" s="15">
        <v>35330</v>
      </c>
      <c r="F34" s="16" t="s">
        <v>20</v>
      </c>
      <c r="G34" s="17" t="s">
        <v>21</v>
      </c>
      <c r="H34" s="16" t="s">
        <v>22</v>
      </c>
      <c r="I34" s="18">
        <f t="shared" si="0"/>
        <v>6560000</v>
      </c>
      <c r="J34" s="18">
        <f t="shared" si="1"/>
        <v>3280000</v>
      </c>
      <c r="K34" s="19">
        <v>6560000</v>
      </c>
      <c r="L34" s="20"/>
      <c r="M34" s="21">
        <v>6560000</v>
      </c>
      <c r="N34" s="22">
        <v>0.5</v>
      </c>
      <c r="O34" s="21">
        <f t="shared" si="2"/>
        <v>3280000</v>
      </c>
    </row>
    <row r="35" spans="1:15" s="21" customFormat="1" ht="23.1" customHeight="1">
      <c r="A35" s="11">
        <v>28</v>
      </c>
      <c r="B35" s="12">
        <v>2020335199</v>
      </c>
      <c r="C35" s="13" t="s">
        <v>71</v>
      </c>
      <c r="D35" s="14" t="s">
        <v>72</v>
      </c>
      <c r="E35" s="15">
        <v>35144</v>
      </c>
      <c r="F35" s="16" t="s">
        <v>20</v>
      </c>
      <c r="G35" s="17" t="s">
        <v>21</v>
      </c>
      <c r="H35" s="16" t="s">
        <v>22</v>
      </c>
      <c r="I35" s="18">
        <f t="shared" si="0"/>
        <v>6560000</v>
      </c>
      <c r="J35" s="18">
        <f t="shared" si="1"/>
        <v>3280000</v>
      </c>
      <c r="K35" s="19">
        <v>6560000</v>
      </c>
      <c r="L35" s="20"/>
      <c r="M35" s="21">
        <v>6560000</v>
      </c>
      <c r="N35" s="22">
        <v>0.5</v>
      </c>
      <c r="O35" s="21">
        <f t="shared" si="2"/>
        <v>3280000</v>
      </c>
    </row>
    <row r="36" spans="1:15" s="21" customFormat="1" ht="23.1" customHeight="1">
      <c r="A36" s="11">
        <v>29</v>
      </c>
      <c r="B36" s="12">
        <v>2020335252</v>
      </c>
      <c r="C36" s="13" t="s">
        <v>73</v>
      </c>
      <c r="D36" s="14" t="s">
        <v>72</v>
      </c>
      <c r="E36" s="15">
        <v>34723</v>
      </c>
      <c r="F36" s="16" t="s">
        <v>20</v>
      </c>
      <c r="G36" s="17" t="s">
        <v>21</v>
      </c>
      <c r="H36" s="16" t="s">
        <v>22</v>
      </c>
      <c r="I36" s="18">
        <f t="shared" si="0"/>
        <v>6560000</v>
      </c>
      <c r="J36" s="18">
        <f t="shared" si="1"/>
        <v>3280000</v>
      </c>
      <c r="K36" s="19">
        <v>6560000</v>
      </c>
      <c r="L36" s="20"/>
      <c r="M36" s="21">
        <v>6560000</v>
      </c>
      <c r="N36" s="22">
        <v>0.5</v>
      </c>
      <c r="O36" s="21">
        <f t="shared" si="2"/>
        <v>3280000</v>
      </c>
    </row>
    <row r="37" spans="1:15" s="21" customFormat="1" ht="23.1" customHeight="1">
      <c r="A37" s="11">
        <v>30</v>
      </c>
      <c r="B37" s="12">
        <v>2020335268</v>
      </c>
      <c r="C37" s="13" t="s">
        <v>74</v>
      </c>
      <c r="D37" s="14" t="s">
        <v>72</v>
      </c>
      <c r="E37" s="15">
        <v>35086</v>
      </c>
      <c r="F37" s="16" t="s">
        <v>20</v>
      </c>
      <c r="G37" s="17" t="s">
        <v>21</v>
      </c>
      <c r="H37" s="16" t="s">
        <v>22</v>
      </c>
      <c r="I37" s="18">
        <f t="shared" si="0"/>
        <v>6560000</v>
      </c>
      <c r="J37" s="18">
        <f t="shared" si="1"/>
        <v>3280000</v>
      </c>
      <c r="K37" s="19">
        <v>6560000</v>
      </c>
      <c r="L37" s="20"/>
      <c r="M37" s="21">
        <v>6560000</v>
      </c>
      <c r="N37" s="22">
        <v>0.5</v>
      </c>
      <c r="O37" s="21">
        <f t="shared" si="2"/>
        <v>3280000</v>
      </c>
    </row>
    <row r="38" spans="1:15" s="21" customFormat="1" ht="23.1" customHeight="1">
      <c r="A38" s="11">
        <v>31</v>
      </c>
      <c r="B38" s="12">
        <v>2020335174</v>
      </c>
      <c r="C38" s="13" t="s">
        <v>75</v>
      </c>
      <c r="D38" s="14" t="s">
        <v>76</v>
      </c>
      <c r="E38" s="15">
        <v>35140</v>
      </c>
      <c r="F38" s="16" t="s">
        <v>20</v>
      </c>
      <c r="G38" s="17" t="s">
        <v>21</v>
      </c>
      <c r="H38" s="16" t="s">
        <v>22</v>
      </c>
      <c r="I38" s="18">
        <f t="shared" si="0"/>
        <v>6560000</v>
      </c>
      <c r="J38" s="18">
        <f t="shared" si="1"/>
        <v>3280000</v>
      </c>
      <c r="K38" s="19">
        <v>6560000</v>
      </c>
      <c r="L38" s="20"/>
      <c r="M38" s="21">
        <v>6560000</v>
      </c>
      <c r="N38" s="22">
        <v>0.5</v>
      </c>
      <c r="O38" s="21">
        <f t="shared" si="2"/>
        <v>3280000</v>
      </c>
    </row>
    <row r="39" spans="1:15" s="21" customFormat="1" ht="23.1" customHeight="1">
      <c r="A39" s="11">
        <v>32</v>
      </c>
      <c r="B39" s="12">
        <v>2020336940</v>
      </c>
      <c r="C39" s="13" t="s">
        <v>77</v>
      </c>
      <c r="D39" s="14" t="s">
        <v>78</v>
      </c>
      <c r="E39" s="15">
        <v>35162</v>
      </c>
      <c r="F39" s="16" t="s">
        <v>20</v>
      </c>
      <c r="G39" s="17" t="s">
        <v>21</v>
      </c>
      <c r="H39" s="16" t="s">
        <v>22</v>
      </c>
      <c r="I39" s="18">
        <f t="shared" si="0"/>
        <v>6560000</v>
      </c>
      <c r="J39" s="18">
        <f t="shared" si="1"/>
        <v>3280000</v>
      </c>
      <c r="K39" s="19">
        <v>6560000</v>
      </c>
      <c r="L39" s="20"/>
      <c r="M39" s="21">
        <v>6560000</v>
      </c>
      <c r="N39" s="22">
        <v>0.5</v>
      </c>
      <c r="O39" s="21">
        <f t="shared" si="2"/>
        <v>3280000</v>
      </c>
    </row>
    <row r="40" spans="1:15" s="21" customFormat="1" ht="23.1" customHeight="1">
      <c r="A40" s="11">
        <v>33</v>
      </c>
      <c r="B40" s="12">
        <v>2021335198</v>
      </c>
      <c r="C40" s="13" t="s">
        <v>79</v>
      </c>
      <c r="D40" s="14" t="s">
        <v>80</v>
      </c>
      <c r="E40" s="15">
        <v>34093</v>
      </c>
      <c r="F40" s="16" t="s">
        <v>20</v>
      </c>
      <c r="G40" s="17" t="s">
        <v>21</v>
      </c>
      <c r="H40" s="16" t="s">
        <v>22</v>
      </c>
      <c r="I40" s="18">
        <f t="shared" si="0"/>
        <v>6560000</v>
      </c>
      <c r="J40" s="18">
        <f t="shared" si="1"/>
        <v>3280000</v>
      </c>
      <c r="K40" s="19">
        <v>6560000</v>
      </c>
      <c r="L40" s="20"/>
      <c r="M40" s="21">
        <v>6560000</v>
      </c>
      <c r="N40" s="22">
        <v>0.5</v>
      </c>
      <c r="O40" s="21">
        <f t="shared" si="2"/>
        <v>3280000</v>
      </c>
    </row>
    <row r="41" spans="1:15" s="21" customFormat="1" ht="23.1" customHeight="1">
      <c r="A41" s="11">
        <v>34</v>
      </c>
      <c r="B41" s="12">
        <v>2020335258</v>
      </c>
      <c r="C41" s="13" t="s">
        <v>81</v>
      </c>
      <c r="D41" s="14" t="s">
        <v>82</v>
      </c>
      <c r="E41" s="15">
        <v>35304</v>
      </c>
      <c r="F41" s="16" t="s">
        <v>20</v>
      </c>
      <c r="G41" s="17" t="s">
        <v>21</v>
      </c>
      <c r="H41" s="16" t="s">
        <v>22</v>
      </c>
      <c r="I41" s="18">
        <f t="shared" si="0"/>
        <v>6560000</v>
      </c>
      <c r="J41" s="18">
        <f t="shared" si="1"/>
        <v>3280000</v>
      </c>
      <c r="K41" s="19">
        <v>6560000</v>
      </c>
      <c r="L41" s="20"/>
      <c r="M41" s="21">
        <v>6560000</v>
      </c>
      <c r="N41" s="22">
        <v>0.5</v>
      </c>
      <c r="O41" s="21">
        <f t="shared" si="2"/>
        <v>3280000</v>
      </c>
    </row>
    <row r="42" spans="1:15" s="21" customFormat="1" ht="23.1" customHeight="1">
      <c r="A42" s="11">
        <v>35</v>
      </c>
      <c r="B42" s="12">
        <v>2020335261</v>
      </c>
      <c r="C42" s="13" t="s">
        <v>83</v>
      </c>
      <c r="D42" s="14" t="s">
        <v>84</v>
      </c>
      <c r="E42" s="15">
        <v>35328</v>
      </c>
      <c r="F42" s="16" t="s">
        <v>20</v>
      </c>
      <c r="G42" s="17" t="s">
        <v>21</v>
      </c>
      <c r="H42" s="16" t="s">
        <v>22</v>
      </c>
      <c r="I42" s="18">
        <f t="shared" si="0"/>
        <v>6560000</v>
      </c>
      <c r="J42" s="18">
        <f t="shared" si="1"/>
        <v>3280000</v>
      </c>
      <c r="K42" s="19">
        <v>6560000</v>
      </c>
      <c r="L42" s="20"/>
      <c r="M42" s="21">
        <v>6560000</v>
      </c>
      <c r="N42" s="22">
        <v>0.5</v>
      </c>
      <c r="O42" s="21">
        <f t="shared" si="2"/>
        <v>3280000</v>
      </c>
    </row>
    <row r="43" spans="1:15" s="21" customFormat="1" ht="23.1" customHeight="1">
      <c r="A43" s="11">
        <v>36</v>
      </c>
      <c r="B43" s="12">
        <v>2020336946</v>
      </c>
      <c r="C43" s="13" t="s">
        <v>85</v>
      </c>
      <c r="D43" s="14" t="s">
        <v>84</v>
      </c>
      <c r="E43" s="15">
        <v>34538</v>
      </c>
      <c r="F43" s="16" t="s">
        <v>20</v>
      </c>
      <c r="G43" s="17" t="s">
        <v>21</v>
      </c>
      <c r="H43" s="16" t="s">
        <v>22</v>
      </c>
      <c r="I43" s="18">
        <f t="shared" si="0"/>
        <v>6560000</v>
      </c>
      <c r="J43" s="18">
        <f t="shared" si="1"/>
        <v>3280000</v>
      </c>
      <c r="K43" s="19">
        <v>6560000</v>
      </c>
      <c r="L43" s="20"/>
      <c r="M43" s="21">
        <v>6560000</v>
      </c>
      <c r="N43" s="22">
        <v>0.5</v>
      </c>
      <c r="O43" s="21">
        <f t="shared" si="2"/>
        <v>3280000</v>
      </c>
    </row>
    <row r="44" spans="1:15" s="21" customFormat="1" ht="23.1" customHeight="1">
      <c r="A44" s="11">
        <v>37</v>
      </c>
      <c r="B44" s="12">
        <v>2020336948</v>
      </c>
      <c r="C44" s="13" t="s">
        <v>86</v>
      </c>
      <c r="D44" s="14" t="s">
        <v>87</v>
      </c>
      <c r="E44" s="15">
        <v>35275</v>
      </c>
      <c r="F44" s="16" t="s">
        <v>20</v>
      </c>
      <c r="G44" s="17" t="s">
        <v>21</v>
      </c>
      <c r="H44" s="16" t="s">
        <v>22</v>
      </c>
      <c r="I44" s="18">
        <f t="shared" si="0"/>
        <v>6560000</v>
      </c>
      <c r="J44" s="18">
        <f t="shared" si="1"/>
        <v>3280000</v>
      </c>
      <c r="K44" s="19">
        <v>6560000</v>
      </c>
      <c r="L44" s="20"/>
      <c r="M44" s="21">
        <v>6560000</v>
      </c>
      <c r="N44" s="22">
        <v>0.5</v>
      </c>
      <c r="O44" s="21">
        <f t="shared" si="2"/>
        <v>3280000</v>
      </c>
    </row>
    <row r="45" spans="1:15" s="21" customFormat="1" ht="23.1" customHeight="1">
      <c r="A45" s="11">
        <v>38</v>
      </c>
      <c r="B45" s="12">
        <v>2020345394</v>
      </c>
      <c r="C45" s="13" t="s">
        <v>23</v>
      </c>
      <c r="D45" s="14" t="s">
        <v>88</v>
      </c>
      <c r="E45" s="15">
        <v>34718</v>
      </c>
      <c r="F45" s="12" t="s">
        <v>89</v>
      </c>
      <c r="G45" s="23" t="s">
        <v>90</v>
      </c>
      <c r="H45" s="16" t="s">
        <v>22</v>
      </c>
      <c r="I45" s="18">
        <f t="shared" si="0"/>
        <v>6560000</v>
      </c>
      <c r="J45" s="18">
        <f t="shared" si="1"/>
        <v>3280000</v>
      </c>
      <c r="K45" s="19">
        <v>6560000</v>
      </c>
      <c r="L45" s="20"/>
      <c r="M45" s="21">
        <v>6560000</v>
      </c>
      <c r="N45" s="22">
        <v>0.5</v>
      </c>
      <c r="O45" s="21">
        <f t="shared" si="2"/>
        <v>3280000</v>
      </c>
    </row>
    <row r="46" spans="1:15" s="21" customFormat="1" ht="23.1" customHeight="1">
      <c r="A46" s="11">
        <v>39</v>
      </c>
      <c r="B46" s="12">
        <v>2020347004</v>
      </c>
      <c r="C46" s="13" t="s">
        <v>91</v>
      </c>
      <c r="D46" s="14" t="s">
        <v>19</v>
      </c>
      <c r="E46" s="15">
        <v>35266</v>
      </c>
      <c r="F46" s="12" t="s">
        <v>89</v>
      </c>
      <c r="G46" s="23" t="s">
        <v>90</v>
      </c>
      <c r="H46" s="16" t="s">
        <v>22</v>
      </c>
      <c r="I46" s="18">
        <f t="shared" si="0"/>
        <v>6560000</v>
      </c>
      <c r="J46" s="18">
        <f t="shared" si="1"/>
        <v>3280000</v>
      </c>
      <c r="K46" s="19">
        <v>6560000</v>
      </c>
      <c r="L46" s="20"/>
      <c r="M46" s="21">
        <v>6560000</v>
      </c>
      <c r="N46" s="22">
        <v>0.5</v>
      </c>
      <c r="O46" s="21">
        <f t="shared" si="2"/>
        <v>3280000</v>
      </c>
    </row>
    <row r="47" spans="1:15" s="21" customFormat="1" ht="23.1" customHeight="1">
      <c r="A47" s="11">
        <v>40</v>
      </c>
      <c r="B47" s="12">
        <v>2021345446</v>
      </c>
      <c r="C47" s="13" t="s">
        <v>92</v>
      </c>
      <c r="D47" s="14" t="s">
        <v>93</v>
      </c>
      <c r="E47" s="15">
        <v>34492</v>
      </c>
      <c r="F47" s="12" t="s">
        <v>89</v>
      </c>
      <c r="G47" s="23" t="s">
        <v>90</v>
      </c>
      <c r="H47" s="16" t="s">
        <v>22</v>
      </c>
      <c r="I47" s="18">
        <f t="shared" si="0"/>
        <v>6560000</v>
      </c>
      <c r="J47" s="18">
        <f t="shared" si="1"/>
        <v>3280000</v>
      </c>
      <c r="K47" s="19">
        <v>6560000</v>
      </c>
      <c r="L47" s="20"/>
      <c r="M47" s="21">
        <v>6560000</v>
      </c>
      <c r="N47" s="22">
        <v>0.5</v>
      </c>
      <c r="O47" s="21">
        <f t="shared" si="2"/>
        <v>3280000</v>
      </c>
    </row>
    <row r="48" spans="1:15" s="21" customFormat="1" ht="23.1" customHeight="1">
      <c r="A48" s="11">
        <v>41</v>
      </c>
      <c r="B48" s="12">
        <v>2021345271</v>
      </c>
      <c r="C48" s="13" t="s">
        <v>94</v>
      </c>
      <c r="D48" s="14" t="s">
        <v>93</v>
      </c>
      <c r="E48" s="15">
        <v>35023</v>
      </c>
      <c r="F48" s="12" t="s">
        <v>89</v>
      </c>
      <c r="G48" s="23" t="s">
        <v>90</v>
      </c>
      <c r="H48" s="16" t="s">
        <v>22</v>
      </c>
      <c r="I48" s="18">
        <f t="shared" si="0"/>
        <v>6560000</v>
      </c>
      <c r="J48" s="18">
        <f t="shared" si="1"/>
        <v>3280000</v>
      </c>
      <c r="K48" s="19">
        <v>6560000</v>
      </c>
      <c r="L48" s="20"/>
      <c r="M48" s="21">
        <v>6560000</v>
      </c>
      <c r="N48" s="22">
        <v>0.5</v>
      </c>
      <c r="O48" s="21">
        <f t="shared" si="2"/>
        <v>3280000</v>
      </c>
    </row>
    <row r="49" spans="1:15" s="21" customFormat="1" ht="23.1" customHeight="1">
      <c r="A49" s="11">
        <v>42</v>
      </c>
      <c r="B49" s="12">
        <v>2020345471</v>
      </c>
      <c r="C49" s="13" t="s">
        <v>95</v>
      </c>
      <c r="D49" s="14" t="s">
        <v>96</v>
      </c>
      <c r="E49" s="15">
        <v>35304</v>
      </c>
      <c r="F49" s="12" t="s">
        <v>89</v>
      </c>
      <c r="G49" s="23" t="s">
        <v>90</v>
      </c>
      <c r="H49" s="16" t="s">
        <v>22</v>
      </c>
      <c r="I49" s="18">
        <f t="shared" si="0"/>
        <v>6560000</v>
      </c>
      <c r="J49" s="18">
        <f t="shared" si="1"/>
        <v>3280000</v>
      </c>
      <c r="K49" s="19">
        <v>6560000</v>
      </c>
      <c r="L49" s="20"/>
      <c r="M49" s="21">
        <v>6560000</v>
      </c>
      <c r="N49" s="22">
        <v>0.5</v>
      </c>
      <c r="O49" s="21">
        <f t="shared" si="2"/>
        <v>3280000</v>
      </c>
    </row>
    <row r="50" spans="1:15" s="21" customFormat="1" ht="23.1" customHeight="1">
      <c r="A50" s="11">
        <v>43</v>
      </c>
      <c r="B50" s="12">
        <v>2021345296</v>
      </c>
      <c r="C50" s="13" t="s">
        <v>42</v>
      </c>
      <c r="D50" s="14" t="s">
        <v>97</v>
      </c>
      <c r="E50" s="15">
        <v>34793</v>
      </c>
      <c r="F50" s="12" t="s">
        <v>89</v>
      </c>
      <c r="G50" s="23" t="s">
        <v>90</v>
      </c>
      <c r="H50" s="16" t="s">
        <v>22</v>
      </c>
      <c r="I50" s="18">
        <f t="shared" si="0"/>
        <v>6560000</v>
      </c>
      <c r="J50" s="18">
        <f t="shared" si="1"/>
        <v>3280000</v>
      </c>
      <c r="K50" s="19">
        <v>6560000</v>
      </c>
      <c r="L50" s="20"/>
      <c r="M50" s="21">
        <v>6560000</v>
      </c>
      <c r="N50" s="22">
        <v>0.5</v>
      </c>
      <c r="O50" s="21">
        <f t="shared" si="2"/>
        <v>3280000</v>
      </c>
    </row>
    <row r="51" spans="1:15" s="21" customFormat="1" ht="23.1" customHeight="1">
      <c r="A51" s="11">
        <v>44</v>
      </c>
      <c r="B51" s="12">
        <v>2020346998</v>
      </c>
      <c r="C51" s="13" t="s">
        <v>98</v>
      </c>
      <c r="D51" s="14" t="s">
        <v>99</v>
      </c>
      <c r="E51" s="15">
        <v>35089</v>
      </c>
      <c r="F51" s="12" t="s">
        <v>89</v>
      </c>
      <c r="G51" s="23" t="s">
        <v>90</v>
      </c>
      <c r="H51" s="16" t="s">
        <v>22</v>
      </c>
      <c r="I51" s="18">
        <f t="shared" si="0"/>
        <v>6560000</v>
      </c>
      <c r="J51" s="18">
        <f t="shared" si="1"/>
        <v>3280000</v>
      </c>
      <c r="K51" s="19">
        <v>6560000</v>
      </c>
      <c r="L51" s="20"/>
      <c r="M51" s="21">
        <v>6560000</v>
      </c>
      <c r="N51" s="22">
        <v>0.5</v>
      </c>
      <c r="O51" s="21">
        <f t="shared" si="2"/>
        <v>3280000</v>
      </c>
    </row>
    <row r="52" spans="1:15" s="21" customFormat="1" ht="23.1" customHeight="1">
      <c r="A52" s="11">
        <v>45</v>
      </c>
      <c r="B52" s="12">
        <v>2021346988</v>
      </c>
      <c r="C52" s="13" t="s">
        <v>100</v>
      </c>
      <c r="D52" s="14" t="s">
        <v>101</v>
      </c>
      <c r="E52" s="15">
        <v>35354</v>
      </c>
      <c r="F52" s="12" t="s">
        <v>89</v>
      </c>
      <c r="G52" s="23" t="s">
        <v>90</v>
      </c>
      <c r="H52" s="16" t="s">
        <v>22</v>
      </c>
      <c r="I52" s="18">
        <f t="shared" si="0"/>
        <v>6560000</v>
      </c>
      <c r="J52" s="18">
        <f t="shared" si="1"/>
        <v>3280000</v>
      </c>
      <c r="K52" s="19">
        <v>6560000</v>
      </c>
      <c r="L52" s="20"/>
      <c r="M52" s="21">
        <v>6560000</v>
      </c>
      <c r="N52" s="22">
        <v>0.5</v>
      </c>
      <c r="O52" s="21">
        <f t="shared" si="2"/>
        <v>3280000</v>
      </c>
    </row>
    <row r="53" spans="1:15" s="21" customFormat="1" ht="23.1" customHeight="1">
      <c r="A53" s="11">
        <v>46</v>
      </c>
      <c r="B53" s="12">
        <v>1910347714</v>
      </c>
      <c r="C53" s="13" t="s">
        <v>102</v>
      </c>
      <c r="D53" s="14" t="s">
        <v>103</v>
      </c>
      <c r="E53" s="15">
        <v>34848</v>
      </c>
      <c r="F53" s="12" t="s">
        <v>89</v>
      </c>
      <c r="G53" s="23" t="s">
        <v>90</v>
      </c>
      <c r="H53" s="16" t="s">
        <v>22</v>
      </c>
      <c r="I53" s="18">
        <f t="shared" si="0"/>
        <v>6560000</v>
      </c>
      <c r="J53" s="18">
        <f t="shared" si="1"/>
        <v>3280000</v>
      </c>
      <c r="K53" s="19">
        <v>6560000</v>
      </c>
      <c r="L53" s="20"/>
      <c r="M53" s="21">
        <v>6560000</v>
      </c>
      <c r="N53" s="22">
        <v>0.5</v>
      </c>
      <c r="O53" s="21">
        <f t="shared" si="2"/>
        <v>3280000</v>
      </c>
    </row>
    <row r="54" spans="1:15" s="21" customFormat="1" ht="23.1" customHeight="1">
      <c r="A54" s="11">
        <v>47</v>
      </c>
      <c r="B54" s="12">
        <v>2020345453</v>
      </c>
      <c r="C54" s="13" t="s">
        <v>104</v>
      </c>
      <c r="D54" s="14" t="s">
        <v>103</v>
      </c>
      <c r="E54" s="15">
        <v>35110</v>
      </c>
      <c r="F54" s="12" t="s">
        <v>89</v>
      </c>
      <c r="G54" s="23" t="s">
        <v>90</v>
      </c>
      <c r="H54" s="16" t="s">
        <v>22</v>
      </c>
      <c r="I54" s="18">
        <f t="shared" si="0"/>
        <v>6560000</v>
      </c>
      <c r="J54" s="18">
        <f t="shared" si="1"/>
        <v>3280000</v>
      </c>
      <c r="K54" s="19">
        <v>6560000</v>
      </c>
      <c r="L54" s="20"/>
      <c r="M54" s="21">
        <v>6560000</v>
      </c>
      <c r="N54" s="22">
        <v>0.5</v>
      </c>
      <c r="O54" s="21">
        <f t="shared" si="2"/>
        <v>3280000</v>
      </c>
    </row>
    <row r="55" spans="1:15" s="21" customFormat="1" ht="23.1" customHeight="1">
      <c r="A55" s="11">
        <v>48</v>
      </c>
      <c r="B55" s="12">
        <v>2020347804</v>
      </c>
      <c r="C55" s="13" t="s">
        <v>105</v>
      </c>
      <c r="D55" s="14" t="s">
        <v>103</v>
      </c>
      <c r="E55" s="15">
        <v>35104</v>
      </c>
      <c r="F55" s="12" t="s">
        <v>89</v>
      </c>
      <c r="G55" s="23" t="s">
        <v>90</v>
      </c>
      <c r="H55" s="16" t="s">
        <v>22</v>
      </c>
      <c r="I55" s="18">
        <f t="shared" si="0"/>
        <v>6560000</v>
      </c>
      <c r="J55" s="18">
        <f t="shared" si="1"/>
        <v>3280000</v>
      </c>
      <c r="K55" s="19">
        <v>6560000</v>
      </c>
      <c r="L55" s="20"/>
      <c r="M55" s="21">
        <v>6560000</v>
      </c>
      <c r="N55" s="22">
        <v>0.5</v>
      </c>
      <c r="O55" s="21">
        <f t="shared" si="2"/>
        <v>3280000</v>
      </c>
    </row>
    <row r="56" spans="1:15" s="21" customFormat="1" ht="23.1" customHeight="1">
      <c r="A56" s="11">
        <v>49</v>
      </c>
      <c r="B56" s="12">
        <v>1911347709</v>
      </c>
      <c r="C56" s="13" t="s">
        <v>106</v>
      </c>
      <c r="D56" s="14" t="s">
        <v>107</v>
      </c>
      <c r="E56" s="15">
        <v>34975</v>
      </c>
      <c r="F56" s="12" t="s">
        <v>89</v>
      </c>
      <c r="G56" s="23" t="s">
        <v>90</v>
      </c>
      <c r="H56" s="16" t="s">
        <v>22</v>
      </c>
      <c r="I56" s="18">
        <f t="shared" si="0"/>
        <v>6560000</v>
      </c>
      <c r="J56" s="18">
        <f t="shared" si="1"/>
        <v>3280000</v>
      </c>
      <c r="K56" s="19">
        <v>6560000</v>
      </c>
      <c r="L56" s="20"/>
      <c r="M56" s="21">
        <v>6560000</v>
      </c>
      <c r="N56" s="22">
        <v>0.5</v>
      </c>
      <c r="O56" s="21">
        <f t="shared" si="2"/>
        <v>3280000</v>
      </c>
    </row>
    <row r="57" spans="1:15" s="21" customFormat="1" ht="23.1" customHeight="1">
      <c r="A57" s="11">
        <v>50</v>
      </c>
      <c r="B57" s="12">
        <v>2020345337</v>
      </c>
      <c r="C57" s="13" t="s">
        <v>108</v>
      </c>
      <c r="D57" s="14" t="s">
        <v>109</v>
      </c>
      <c r="E57" s="15">
        <v>35266</v>
      </c>
      <c r="F57" s="12" t="s">
        <v>89</v>
      </c>
      <c r="G57" s="23" t="s">
        <v>90</v>
      </c>
      <c r="H57" s="16" t="s">
        <v>22</v>
      </c>
      <c r="I57" s="18">
        <f t="shared" si="0"/>
        <v>6560000</v>
      </c>
      <c r="J57" s="18">
        <f t="shared" si="1"/>
        <v>3280000</v>
      </c>
      <c r="K57" s="19">
        <v>6560000</v>
      </c>
      <c r="L57" s="20"/>
      <c r="M57" s="21">
        <v>6560000</v>
      </c>
      <c r="N57" s="22">
        <v>0.5</v>
      </c>
      <c r="O57" s="21">
        <f t="shared" si="2"/>
        <v>3280000</v>
      </c>
    </row>
    <row r="58" spans="1:15" s="21" customFormat="1" ht="23.1" customHeight="1">
      <c r="A58" s="11">
        <v>51</v>
      </c>
      <c r="B58" s="12">
        <v>2020345364</v>
      </c>
      <c r="C58" s="13" t="s">
        <v>110</v>
      </c>
      <c r="D58" s="14" t="s">
        <v>32</v>
      </c>
      <c r="E58" s="15">
        <v>35116</v>
      </c>
      <c r="F58" s="12" t="s">
        <v>89</v>
      </c>
      <c r="G58" s="23" t="s">
        <v>90</v>
      </c>
      <c r="H58" s="16" t="s">
        <v>22</v>
      </c>
      <c r="I58" s="18">
        <f t="shared" si="0"/>
        <v>6560000</v>
      </c>
      <c r="J58" s="18">
        <f t="shared" si="1"/>
        <v>3280000</v>
      </c>
      <c r="K58" s="19">
        <v>6560000</v>
      </c>
      <c r="L58" s="20"/>
      <c r="M58" s="21">
        <v>6560000</v>
      </c>
      <c r="N58" s="22">
        <v>0.5</v>
      </c>
      <c r="O58" s="21">
        <f t="shared" si="2"/>
        <v>3280000</v>
      </c>
    </row>
    <row r="59" spans="1:15" s="21" customFormat="1" ht="23.1" customHeight="1">
      <c r="A59" s="11">
        <v>52</v>
      </c>
      <c r="B59" s="12">
        <v>2021345353</v>
      </c>
      <c r="C59" s="13" t="s">
        <v>111</v>
      </c>
      <c r="D59" s="14" t="s">
        <v>34</v>
      </c>
      <c r="E59" s="15">
        <v>35130</v>
      </c>
      <c r="F59" s="12" t="s">
        <v>89</v>
      </c>
      <c r="G59" s="23" t="s">
        <v>90</v>
      </c>
      <c r="H59" s="16" t="s">
        <v>22</v>
      </c>
      <c r="I59" s="18">
        <f t="shared" si="0"/>
        <v>6560000</v>
      </c>
      <c r="J59" s="18">
        <f t="shared" si="1"/>
        <v>3280000</v>
      </c>
      <c r="K59" s="19">
        <v>6560000</v>
      </c>
      <c r="L59" s="20"/>
      <c r="M59" s="21">
        <v>6560000</v>
      </c>
      <c r="N59" s="22">
        <v>0.5</v>
      </c>
      <c r="O59" s="21">
        <f t="shared" si="2"/>
        <v>3280000</v>
      </c>
    </row>
    <row r="60" spans="1:15" s="21" customFormat="1" ht="23.1" customHeight="1">
      <c r="A60" s="11">
        <v>53</v>
      </c>
      <c r="B60" s="12">
        <v>2021346976</v>
      </c>
      <c r="C60" s="13" t="s">
        <v>112</v>
      </c>
      <c r="D60" s="14" t="s">
        <v>113</v>
      </c>
      <c r="E60" s="15">
        <v>34584</v>
      </c>
      <c r="F60" s="12" t="s">
        <v>89</v>
      </c>
      <c r="G60" s="23" t="s">
        <v>90</v>
      </c>
      <c r="H60" s="16" t="s">
        <v>22</v>
      </c>
      <c r="I60" s="18">
        <f t="shared" si="0"/>
        <v>6560000</v>
      </c>
      <c r="J60" s="18">
        <f t="shared" si="1"/>
        <v>3280000</v>
      </c>
      <c r="K60" s="19">
        <v>6560000</v>
      </c>
      <c r="L60" s="20"/>
      <c r="M60" s="21">
        <v>6560000</v>
      </c>
      <c r="N60" s="22">
        <v>0.5</v>
      </c>
      <c r="O60" s="21">
        <f t="shared" si="2"/>
        <v>3280000</v>
      </c>
    </row>
    <row r="61" spans="1:15" s="21" customFormat="1" ht="23.1" customHeight="1">
      <c r="A61" s="11">
        <v>54</v>
      </c>
      <c r="B61" s="12">
        <v>2020345395</v>
      </c>
      <c r="C61" s="13" t="s">
        <v>114</v>
      </c>
      <c r="D61" s="14" t="s">
        <v>115</v>
      </c>
      <c r="E61" s="15">
        <v>34811</v>
      </c>
      <c r="F61" s="12" t="s">
        <v>89</v>
      </c>
      <c r="G61" s="23" t="s">
        <v>90</v>
      </c>
      <c r="H61" s="16" t="s">
        <v>22</v>
      </c>
      <c r="I61" s="18">
        <f t="shared" si="0"/>
        <v>6560000</v>
      </c>
      <c r="J61" s="18">
        <f t="shared" si="1"/>
        <v>3280000</v>
      </c>
      <c r="K61" s="19">
        <v>6560000</v>
      </c>
      <c r="L61" s="20"/>
      <c r="M61" s="21">
        <v>6560000</v>
      </c>
      <c r="N61" s="22">
        <v>0.5</v>
      </c>
      <c r="O61" s="21">
        <f t="shared" si="2"/>
        <v>3280000</v>
      </c>
    </row>
    <row r="62" spans="1:15" s="21" customFormat="1" ht="23.1" customHeight="1">
      <c r="A62" s="11">
        <v>55</v>
      </c>
      <c r="B62" s="12">
        <v>2021345301</v>
      </c>
      <c r="C62" s="13" t="s">
        <v>116</v>
      </c>
      <c r="D62" s="14" t="s">
        <v>117</v>
      </c>
      <c r="E62" s="15">
        <v>35178</v>
      </c>
      <c r="F62" s="12" t="s">
        <v>89</v>
      </c>
      <c r="G62" s="23" t="s">
        <v>90</v>
      </c>
      <c r="H62" s="16" t="s">
        <v>22</v>
      </c>
      <c r="I62" s="18">
        <f t="shared" si="0"/>
        <v>6560000</v>
      </c>
      <c r="J62" s="18">
        <f t="shared" si="1"/>
        <v>3280000</v>
      </c>
      <c r="K62" s="19">
        <v>6560000</v>
      </c>
      <c r="L62" s="20"/>
      <c r="M62" s="21">
        <v>6560000</v>
      </c>
      <c r="N62" s="22">
        <v>0.5</v>
      </c>
      <c r="O62" s="21">
        <f t="shared" si="2"/>
        <v>3280000</v>
      </c>
    </row>
    <row r="63" spans="1:15" s="21" customFormat="1" ht="23.1" customHeight="1">
      <c r="A63" s="11">
        <v>56</v>
      </c>
      <c r="B63" s="12">
        <v>2020347862</v>
      </c>
      <c r="C63" s="13" t="s">
        <v>44</v>
      </c>
      <c r="D63" s="14" t="s">
        <v>38</v>
      </c>
      <c r="E63" s="15">
        <v>34940</v>
      </c>
      <c r="F63" s="12" t="s">
        <v>89</v>
      </c>
      <c r="G63" s="23" t="s">
        <v>90</v>
      </c>
      <c r="H63" s="16" t="s">
        <v>22</v>
      </c>
      <c r="I63" s="18">
        <f t="shared" si="0"/>
        <v>6560000</v>
      </c>
      <c r="J63" s="18">
        <f t="shared" si="1"/>
        <v>3280000</v>
      </c>
      <c r="K63" s="19">
        <v>6560000</v>
      </c>
      <c r="L63" s="20"/>
      <c r="M63" s="21">
        <v>6560000</v>
      </c>
      <c r="N63" s="22">
        <v>0.5</v>
      </c>
      <c r="O63" s="21">
        <f t="shared" si="2"/>
        <v>3280000</v>
      </c>
    </row>
    <row r="64" spans="1:15" s="21" customFormat="1" ht="23.1" customHeight="1">
      <c r="A64" s="11">
        <v>57</v>
      </c>
      <c r="B64" s="12">
        <v>2020345300</v>
      </c>
      <c r="C64" s="13" t="s">
        <v>118</v>
      </c>
      <c r="D64" s="14" t="s">
        <v>119</v>
      </c>
      <c r="E64" s="15">
        <v>34915</v>
      </c>
      <c r="F64" s="12" t="s">
        <v>89</v>
      </c>
      <c r="G64" s="23" t="s">
        <v>90</v>
      </c>
      <c r="H64" s="16" t="s">
        <v>22</v>
      </c>
      <c r="I64" s="18">
        <f t="shared" si="0"/>
        <v>6560000</v>
      </c>
      <c r="J64" s="18">
        <f t="shared" si="1"/>
        <v>3280000</v>
      </c>
      <c r="K64" s="19">
        <v>6560000</v>
      </c>
      <c r="L64" s="20"/>
      <c r="M64" s="21">
        <v>6560000</v>
      </c>
      <c r="N64" s="22">
        <v>0.5</v>
      </c>
      <c r="O64" s="21">
        <f t="shared" si="2"/>
        <v>3280000</v>
      </c>
    </row>
    <row r="65" spans="1:15" s="21" customFormat="1" ht="23.1" customHeight="1">
      <c r="A65" s="11">
        <v>58</v>
      </c>
      <c r="B65" s="12">
        <v>2020345341</v>
      </c>
      <c r="C65" s="13" t="s">
        <v>120</v>
      </c>
      <c r="D65" s="14" t="s">
        <v>121</v>
      </c>
      <c r="E65" s="15">
        <v>35334</v>
      </c>
      <c r="F65" s="12" t="s">
        <v>89</v>
      </c>
      <c r="G65" s="23" t="s">
        <v>90</v>
      </c>
      <c r="H65" s="16" t="s">
        <v>22</v>
      </c>
      <c r="I65" s="18">
        <f t="shared" si="0"/>
        <v>6560000</v>
      </c>
      <c r="J65" s="18">
        <f t="shared" si="1"/>
        <v>3280000</v>
      </c>
      <c r="K65" s="19">
        <v>6560000</v>
      </c>
      <c r="L65" s="20"/>
      <c r="M65" s="21">
        <v>6560000</v>
      </c>
      <c r="N65" s="22">
        <v>0.5</v>
      </c>
      <c r="O65" s="21">
        <f t="shared" si="2"/>
        <v>3280000</v>
      </c>
    </row>
    <row r="66" spans="1:15" s="21" customFormat="1" ht="23.1" customHeight="1">
      <c r="A66" s="11">
        <v>59</v>
      </c>
      <c r="B66" s="12">
        <v>2020345373</v>
      </c>
      <c r="C66" s="13" t="s">
        <v>122</v>
      </c>
      <c r="D66" s="14" t="s">
        <v>121</v>
      </c>
      <c r="E66" s="15">
        <v>35385</v>
      </c>
      <c r="F66" s="12" t="s">
        <v>89</v>
      </c>
      <c r="G66" s="23" t="s">
        <v>90</v>
      </c>
      <c r="H66" s="16" t="s">
        <v>22</v>
      </c>
      <c r="I66" s="18">
        <f t="shared" si="0"/>
        <v>6560000</v>
      </c>
      <c r="J66" s="18">
        <f t="shared" si="1"/>
        <v>3280000</v>
      </c>
      <c r="K66" s="19">
        <v>6560000</v>
      </c>
      <c r="L66" s="20"/>
      <c r="M66" s="21">
        <v>6560000</v>
      </c>
      <c r="N66" s="22">
        <v>0.5</v>
      </c>
      <c r="O66" s="21">
        <f t="shared" si="2"/>
        <v>3280000</v>
      </c>
    </row>
    <row r="67" spans="1:15" s="21" customFormat="1" ht="23.1" customHeight="1">
      <c r="A67" s="11">
        <v>60</v>
      </c>
      <c r="B67" s="12">
        <v>2021345281</v>
      </c>
      <c r="C67" s="13" t="s">
        <v>123</v>
      </c>
      <c r="D67" s="14" t="s">
        <v>43</v>
      </c>
      <c r="E67" s="15">
        <v>35339</v>
      </c>
      <c r="F67" s="12" t="s">
        <v>89</v>
      </c>
      <c r="G67" s="23" t="s">
        <v>90</v>
      </c>
      <c r="H67" s="16" t="s">
        <v>22</v>
      </c>
      <c r="I67" s="18">
        <f t="shared" si="0"/>
        <v>6560000</v>
      </c>
      <c r="J67" s="18">
        <f t="shared" si="1"/>
        <v>3280000</v>
      </c>
      <c r="K67" s="19">
        <v>6560000</v>
      </c>
      <c r="L67" s="20"/>
      <c r="M67" s="21">
        <v>6560000</v>
      </c>
      <c r="N67" s="22">
        <v>0.5</v>
      </c>
      <c r="O67" s="21">
        <f t="shared" si="2"/>
        <v>3280000</v>
      </c>
    </row>
    <row r="68" spans="1:15" s="21" customFormat="1" ht="23.1" customHeight="1">
      <c r="A68" s="11">
        <v>61</v>
      </c>
      <c r="B68" s="12">
        <v>2020346995</v>
      </c>
      <c r="C68" s="13" t="s">
        <v>124</v>
      </c>
      <c r="D68" s="14" t="s">
        <v>125</v>
      </c>
      <c r="E68" s="15">
        <v>35383</v>
      </c>
      <c r="F68" s="12" t="s">
        <v>89</v>
      </c>
      <c r="G68" s="23" t="s">
        <v>90</v>
      </c>
      <c r="H68" s="16" t="s">
        <v>22</v>
      </c>
      <c r="I68" s="18">
        <f t="shared" si="0"/>
        <v>6560000</v>
      </c>
      <c r="J68" s="18">
        <f t="shared" si="1"/>
        <v>3280000</v>
      </c>
      <c r="K68" s="19">
        <v>6560000</v>
      </c>
      <c r="L68" s="20"/>
      <c r="M68" s="21">
        <v>6560000</v>
      </c>
      <c r="N68" s="22">
        <v>0.5</v>
      </c>
      <c r="O68" s="21">
        <f t="shared" si="2"/>
        <v>3280000</v>
      </c>
    </row>
    <row r="69" spans="1:15" s="21" customFormat="1" ht="23.1" customHeight="1">
      <c r="A69" s="11">
        <v>62</v>
      </c>
      <c r="B69" s="12">
        <v>2021345436</v>
      </c>
      <c r="C69" s="13" t="s">
        <v>126</v>
      </c>
      <c r="D69" s="14" t="s">
        <v>52</v>
      </c>
      <c r="E69" s="15">
        <v>35217</v>
      </c>
      <c r="F69" s="12" t="s">
        <v>89</v>
      </c>
      <c r="G69" s="23" t="s">
        <v>90</v>
      </c>
      <c r="H69" s="16" t="s">
        <v>22</v>
      </c>
      <c r="I69" s="18">
        <f t="shared" si="0"/>
        <v>6560000</v>
      </c>
      <c r="J69" s="18">
        <f t="shared" si="1"/>
        <v>3280000</v>
      </c>
      <c r="K69" s="19">
        <v>6560000</v>
      </c>
      <c r="L69" s="20"/>
      <c r="M69" s="21">
        <v>6560000</v>
      </c>
      <c r="N69" s="22">
        <v>0.5</v>
      </c>
      <c r="O69" s="21">
        <f t="shared" si="2"/>
        <v>3280000</v>
      </c>
    </row>
    <row r="70" spans="1:15" s="21" customFormat="1" ht="23.1" customHeight="1">
      <c r="A70" s="11">
        <v>63</v>
      </c>
      <c r="B70" s="12">
        <v>2021345399</v>
      </c>
      <c r="C70" s="13" t="s">
        <v>127</v>
      </c>
      <c r="D70" s="14" t="s">
        <v>55</v>
      </c>
      <c r="E70" s="15">
        <v>35406</v>
      </c>
      <c r="F70" s="12" t="s">
        <v>89</v>
      </c>
      <c r="G70" s="23" t="s">
        <v>90</v>
      </c>
      <c r="H70" s="16" t="s">
        <v>22</v>
      </c>
      <c r="I70" s="18">
        <f t="shared" si="0"/>
        <v>6560000</v>
      </c>
      <c r="J70" s="18">
        <f t="shared" si="1"/>
        <v>3280000</v>
      </c>
      <c r="K70" s="19">
        <v>6560000</v>
      </c>
      <c r="L70" s="20"/>
      <c r="M70" s="21">
        <v>6560000</v>
      </c>
      <c r="N70" s="22">
        <v>0.5</v>
      </c>
      <c r="O70" s="21">
        <f t="shared" si="2"/>
        <v>3280000</v>
      </c>
    </row>
    <row r="71" spans="1:15" s="21" customFormat="1" ht="23.1" customHeight="1">
      <c r="A71" s="11">
        <v>64</v>
      </c>
      <c r="B71" s="12">
        <v>2020345323</v>
      </c>
      <c r="C71" s="13" t="s">
        <v>128</v>
      </c>
      <c r="D71" s="14" t="s">
        <v>129</v>
      </c>
      <c r="E71" s="15">
        <v>34912</v>
      </c>
      <c r="F71" s="12" t="s">
        <v>89</v>
      </c>
      <c r="G71" s="23" t="s">
        <v>90</v>
      </c>
      <c r="H71" s="16" t="s">
        <v>22</v>
      </c>
      <c r="I71" s="18">
        <f t="shared" si="0"/>
        <v>6560000</v>
      </c>
      <c r="J71" s="18">
        <f t="shared" si="1"/>
        <v>3280000</v>
      </c>
      <c r="K71" s="19">
        <v>6560000</v>
      </c>
      <c r="L71" s="20"/>
      <c r="M71" s="21">
        <v>6560000</v>
      </c>
      <c r="N71" s="22">
        <v>0.5</v>
      </c>
      <c r="O71" s="21">
        <f t="shared" si="2"/>
        <v>3280000</v>
      </c>
    </row>
    <row r="72" spans="1:15" s="21" customFormat="1" ht="23.1" customHeight="1">
      <c r="A72" s="11">
        <v>65</v>
      </c>
      <c r="B72" s="12">
        <v>2020345329</v>
      </c>
      <c r="C72" s="13" t="s">
        <v>130</v>
      </c>
      <c r="D72" s="14" t="s">
        <v>131</v>
      </c>
      <c r="E72" s="15">
        <v>35084</v>
      </c>
      <c r="F72" s="12" t="s">
        <v>89</v>
      </c>
      <c r="G72" s="23" t="s">
        <v>90</v>
      </c>
      <c r="H72" s="16" t="s">
        <v>22</v>
      </c>
      <c r="I72" s="18">
        <f t="shared" ref="I72:I101" si="3">M72</f>
        <v>6560000</v>
      </c>
      <c r="J72" s="18">
        <f t="shared" ref="J72:J101" si="4">I72/2</f>
        <v>3280000</v>
      </c>
      <c r="K72" s="19">
        <v>6560000</v>
      </c>
      <c r="L72" s="20"/>
      <c r="M72" s="21">
        <v>6560000</v>
      </c>
      <c r="N72" s="22">
        <v>0.5</v>
      </c>
      <c r="O72" s="21">
        <f t="shared" si="2"/>
        <v>3280000</v>
      </c>
    </row>
    <row r="73" spans="1:15" s="21" customFormat="1" ht="23.1" customHeight="1">
      <c r="A73" s="11">
        <v>66</v>
      </c>
      <c r="B73" s="12">
        <v>2020345411</v>
      </c>
      <c r="C73" s="13" t="s">
        <v>132</v>
      </c>
      <c r="D73" s="14" t="s">
        <v>131</v>
      </c>
      <c r="E73" s="15">
        <v>34798</v>
      </c>
      <c r="F73" s="12" t="s">
        <v>89</v>
      </c>
      <c r="G73" s="23" t="s">
        <v>90</v>
      </c>
      <c r="H73" s="16" t="s">
        <v>22</v>
      </c>
      <c r="I73" s="18">
        <f t="shared" si="3"/>
        <v>6560000</v>
      </c>
      <c r="J73" s="18">
        <f t="shared" si="4"/>
        <v>3280000</v>
      </c>
      <c r="K73" s="19">
        <v>6560000</v>
      </c>
      <c r="L73" s="20"/>
      <c r="M73" s="21">
        <v>6560000</v>
      </c>
      <c r="N73" s="22">
        <v>0.5</v>
      </c>
      <c r="O73" s="21">
        <f t="shared" ref="O73:O101" si="5">M73*N73</f>
        <v>3280000</v>
      </c>
    </row>
    <row r="74" spans="1:15" s="21" customFormat="1" ht="23.1" customHeight="1">
      <c r="A74" s="11">
        <v>67</v>
      </c>
      <c r="B74" s="12">
        <v>2020345433</v>
      </c>
      <c r="C74" s="13" t="s">
        <v>133</v>
      </c>
      <c r="D74" s="14" t="s">
        <v>61</v>
      </c>
      <c r="E74" s="15">
        <v>35281</v>
      </c>
      <c r="F74" s="12" t="s">
        <v>89</v>
      </c>
      <c r="G74" s="23" t="s">
        <v>90</v>
      </c>
      <c r="H74" s="16" t="s">
        <v>22</v>
      </c>
      <c r="I74" s="18">
        <f t="shared" si="3"/>
        <v>6560000</v>
      </c>
      <c r="J74" s="18">
        <f t="shared" si="4"/>
        <v>3280000</v>
      </c>
      <c r="K74" s="19">
        <v>6560000</v>
      </c>
      <c r="L74" s="20"/>
      <c r="M74" s="21">
        <v>6560000</v>
      </c>
      <c r="N74" s="22">
        <v>0.5</v>
      </c>
      <c r="O74" s="21">
        <f t="shared" si="5"/>
        <v>3280000</v>
      </c>
    </row>
    <row r="75" spans="1:15" s="21" customFormat="1" ht="23.1" customHeight="1">
      <c r="A75" s="11">
        <v>68</v>
      </c>
      <c r="B75" s="12">
        <v>2020345351</v>
      </c>
      <c r="C75" s="13" t="s">
        <v>134</v>
      </c>
      <c r="D75" s="14" t="s">
        <v>61</v>
      </c>
      <c r="E75" s="15">
        <v>35384</v>
      </c>
      <c r="F75" s="12" t="s">
        <v>89</v>
      </c>
      <c r="G75" s="23" t="s">
        <v>90</v>
      </c>
      <c r="H75" s="16" t="s">
        <v>22</v>
      </c>
      <c r="I75" s="18">
        <f t="shared" si="3"/>
        <v>6560000</v>
      </c>
      <c r="J75" s="18">
        <f t="shared" si="4"/>
        <v>3280000</v>
      </c>
      <c r="K75" s="19">
        <v>6560000</v>
      </c>
      <c r="L75" s="20"/>
      <c r="M75" s="21">
        <v>6560000</v>
      </c>
      <c r="N75" s="22">
        <v>0.5</v>
      </c>
      <c r="O75" s="21">
        <f t="shared" si="5"/>
        <v>3280000</v>
      </c>
    </row>
    <row r="76" spans="1:15" s="21" customFormat="1" ht="23.1" customHeight="1">
      <c r="A76" s="11">
        <v>69</v>
      </c>
      <c r="B76" s="12">
        <v>2020345441</v>
      </c>
      <c r="C76" s="13" t="s">
        <v>135</v>
      </c>
      <c r="D76" s="14" t="s">
        <v>61</v>
      </c>
      <c r="E76" s="15">
        <v>34516</v>
      </c>
      <c r="F76" s="12" t="s">
        <v>89</v>
      </c>
      <c r="G76" s="23" t="s">
        <v>90</v>
      </c>
      <c r="H76" s="16" t="s">
        <v>22</v>
      </c>
      <c r="I76" s="18">
        <f t="shared" si="3"/>
        <v>6560000</v>
      </c>
      <c r="J76" s="18">
        <f t="shared" si="4"/>
        <v>3280000</v>
      </c>
      <c r="K76" s="19">
        <v>6560000</v>
      </c>
      <c r="L76" s="20"/>
      <c r="M76" s="21">
        <v>6560000</v>
      </c>
      <c r="N76" s="22">
        <v>0.5</v>
      </c>
      <c r="O76" s="21">
        <f t="shared" si="5"/>
        <v>3280000</v>
      </c>
    </row>
    <row r="77" spans="1:15" s="21" customFormat="1" ht="23.1" customHeight="1">
      <c r="A77" s="11">
        <v>70</v>
      </c>
      <c r="B77" s="12">
        <v>2021345286</v>
      </c>
      <c r="C77" s="13" t="s">
        <v>136</v>
      </c>
      <c r="D77" s="14" t="s">
        <v>137</v>
      </c>
      <c r="E77" s="15">
        <v>34719</v>
      </c>
      <c r="F77" s="12" t="s">
        <v>89</v>
      </c>
      <c r="G77" s="23" t="s">
        <v>90</v>
      </c>
      <c r="H77" s="16" t="s">
        <v>22</v>
      </c>
      <c r="I77" s="18">
        <f t="shared" si="3"/>
        <v>6560000</v>
      </c>
      <c r="J77" s="18">
        <f t="shared" si="4"/>
        <v>3280000</v>
      </c>
      <c r="K77" s="19">
        <v>6560000</v>
      </c>
      <c r="L77" s="20"/>
      <c r="M77" s="21">
        <v>6560000</v>
      </c>
      <c r="N77" s="22">
        <v>0.5</v>
      </c>
      <c r="O77" s="21">
        <f t="shared" si="5"/>
        <v>3280000</v>
      </c>
    </row>
    <row r="78" spans="1:15" s="21" customFormat="1" ht="23.1" customHeight="1">
      <c r="A78" s="11">
        <v>71</v>
      </c>
      <c r="B78" s="12">
        <v>2021345464</v>
      </c>
      <c r="C78" s="13" t="s">
        <v>138</v>
      </c>
      <c r="D78" s="14" t="s">
        <v>139</v>
      </c>
      <c r="E78" s="15">
        <v>35227</v>
      </c>
      <c r="F78" s="12" t="s">
        <v>89</v>
      </c>
      <c r="G78" s="23" t="s">
        <v>90</v>
      </c>
      <c r="H78" s="16" t="s">
        <v>22</v>
      </c>
      <c r="I78" s="18">
        <f t="shared" si="3"/>
        <v>6560000</v>
      </c>
      <c r="J78" s="18">
        <f t="shared" si="4"/>
        <v>3280000</v>
      </c>
      <c r="K78" s="19">
        <v>6560000</v>
      </c>
      <c r="L78" s="20"/>
      <c r="M78" s="21">
        <v>6560000</v>
      </c>
      <c r="N78" s="22">
        <v>0.5</v>
      </c>
      <c r="O78" s="21">
        <f t="shared" si="5"/>
        <v>3280000</v>
      </c>
    </row>
    <row r="79" spans="1:15" s="21" customFormat="1" ht="23.1" customHeight="1">
      <c r="A79" s="11">
        <v>72</v>
      </c>
      <c r="B79" s="12">
        <v>2021345338</v>
      </c>
      <c r="C79" s="13" t="s">
        <v>140</v>
      </c>
      <c r="D79" s="14" t="s">
        <v>141</v>
      </c>
      <c r="E79" s="15">
        <v>35195</v>
      </c>
      <c r="F79" s="12" t="s">
        <v>89</v>
      </c>
      <c r="G79" s="23" t="s">
        <v>90</v>
      </c>
      <c r="H79" s="16" t="s">
        <v>22</v>
      </c>
      <c r="I79" s="18">
        <f t="shared" si="3"/>
        <v>6560000</v>
      </c>
      <c r="J79" s="18">
        <f t="shared" si="4"/>
        <v>3280000</v>
      </c>
      <c r="K79" s="19">
        <v>6560000</v>
      </c>
      <c r="L79" s="20"/>
      <c r="M79" s="21">
        <v>6560000</v>
      </c>
      <c r="N79" s="22">
        <v>0.5</v>
      </c>
      <c r="O79" s="21">
        <f t="shared" si="5"/>
        <v>3280000</v>
      </c>
    </row>
    <row r="80" spans="1:15" s="21" customFormat="1" ht="23.1" customHeight="1">
      <c r="A80" s="11">
        <v>73</v>
      </c>
      <c r="B80" s="12">
        <v>2020347006</v>
      </c>
      <c r="C80" s="13" t="s">
        <v>142</v>
      </c>
      <c r="D80" s="14" t="s">
        <v>143</v>
      </c>
      <c r="E80" s="15">
        <v>35328</v>
      </c>
      <c r="F80" s="12" t="s">
        <v>89</v>
      </c>
      <c r="G80" s="23" t="s">
        <v>90</v>
      </c>
      <c r="H80" s="16" t="s">
        <v>22</v>
      </c>
      <c r="I80" s="18">
        <f t="shared" si="3"/>
        <v>6560000</v>
      </c>
      <c r="J80" s="18">
        <f t="shared" si="4"/>
        <v>3280000</v>
      </c>
      <c r="K80" s="19">
        <v>6560000</v>
      </c>
      <c r="L80" s="20"/>
      <c r="M80" s="21">
        <v>6560000</v>
      </c>
      <c r="N80" s="22">
        <v>0.5</v>
      </c>
      <c r="O80" s="21">
        <f t="shared" si="5"/>
        <v>3280000</v>
      </c>
    </row>
    <row r="81" spans="1:15" s="21" customFormat="1" ht="23.1" customHeight="1">
      <c r="A81" s="11">
        <v>74</v>
      </c>
      <c r="B81" s="12">
        <v>2020345398</v>
      </c>
      <c r="C81" s="13" t="s">
        <v>44</v>
      </c>
      <c r="D81" s="14" t="s">
        <v>64</v>
      </c>
      <c r="E81" s="15">
        <v>35104</v>
      </c>
      <c r="F81" s="12" t="s">
        <v>89</v>
      </c>
      <c r="G81" s="23" t="s">
        <v>90</v>
      </c>
      <c r="H81" s="16" t="s">
        <v>22</v>
      </c>
      <c r="I81" s="18">
        <f t="shared" si="3"/>
        <v>6560000</v>
      </c>
      <c r="J81" s="18">
        <f t="shared" si="4"/>
        <v>3280000</v>
      </c>
      <c r="K81" s="19">
        <v>6560000</v>
      </c>
      <c r="L81" s="20"/>
      <c r="M81" s="21">
        <v>6560000</v>
      </c>
      <c r="N81" s="22">
        <v>0.5</v>
      </c>
      <c r="O81" s="21">
        <f t="shared" si="5"/>
        <v>3280000</v>
      </c>
    </row>
    <row r="82" spans="1:15" s="21" customFormat="1" ht="23.1" customHeight="1">
      <c r="A82" s="11">
        <v>75</v>
      </c>
      <c r="B82" s="12">
        <v>2020345366</v>
      </c>
      <c r="C82" s="13" t="s">
        <v>23</v>
      </c>
      <c r="D82" s="14" t="s">
        <v>64</v>
      </c>
      <c r="E82" s="15">
        <v>35415</v>
      </c>
      <c r="F82" s="12" t="s">
        <v>89</v>
      </c>
      <c r="G82" s="23" t="s">
        <v>90</v>
      </c>
      <c r="H82" s="16" t="s">
        <v>22</v>
      </c>
      <c r="I82" s="18">
        <f t="shared" si="3"/>
        <v>6560000</v>
      </c>
      <c r="J82" s="18">
        <f t="shared" si="4"/>
        <v>3280000</v>
      </c>
      <c r="K82" s="19">
        <v>6560000</v>
      </c>
      <c r="L82" s="20"/>
      <c r="M82" s="21">
        <v>6560000</v>
      </c>
      <c r="N82" s="22">
        <v>0.5</v>
      </c>
      <c r="O82" s="21">
        <f t="shared" si="5"/>
        <v>3280000</v>
      </c>
    </row>
    <row r="83" spans="1:15" s="21" customFormat="1" ht="23.1" customHeight="1">
      <c r="A83" s="11">
        <v>76</v>
      </c>
      <c r="B83" s="12">
        <v>2021345375</v>
      </c>
      <c r="C83" s="13" t="s">
        <v>144</v>
      </c>
      <c r="D83" s="14" t="s">
        <v>145</v>
      </c>
      <c r="E83" s="15">
        <v>35004</v>
      </c>
      <c r="F83" s="12" t="s">
        <v>89</v>
      </c>
      <c r="G83" s="23" t="s">
        <v>90</v>
      </c>
      <c r="H83" s="16" t="s">
        <v>22</v>
      </c>
      <c r="I83" s="18">
        <f t="shared" si="3"/>
        <v>6560000</v>
      </c>
      <c r="J83" s="18">
        <f t="shared" si="4"/>
        <v>3280000</v>
      </c>
      <c r="K83" s="19">
        <v>6560000</v>
      </c>
      <c r="L83" s="20"/>
      <c r="M83" s="21">
        <v>6560000</v>
      </c>
      <c r="N83" s="22">
        <v>0.5</v>
      </c>
      <c r="O83" s="21">
        <f t="shared" si="5"/>
        <v>3280000</v>
      </c>
    </row>
    <row r="84" spans="1:15" s="21" customFormat="1" ht="23.1" customHeight="1">
      <c r="A84" s="11">
        <v>77</v>
      </c>
      <c r="B84" s="12">
        <v>2021345383</v>
      </c>
      <c r="C84" s="13" t="s">
        <v>146</v>
      </c>
      <c r="D84" s="14" t="s">
        <v>145</v>
      </c>
      <c r="E84" s="15">
        <v>35181</v>
      </c>
      <c r="F84" s="12" t="s">
        <v>89</v>
      </c>
      <c r="G84" s="23" t="s">
        <v>90</v>
      </c>
      <c r="H84" s="16" t="s">
        <v>22</v>
      </c>
      <c r="I84" s="18">
        <f t="shared" si="3"/>
        <v>6560000</v>
      </c>
      <c r="J84" s="18">
        <f t="shared" si="4"/>
        <v>3280000</v>
      </c>
      <c r="K84" s="19">
        <v>6560000</v>
      </c>
      <c r="L84" s="20"/>
      <c r="M84" s="21">
        <v>6560000</v>
      </c>
      <c r="N84" s="22">
        <v>0.5</v>
      </c>
      <c r="O84" s="21">
        <f t="shared" si="5"/>
        <v>3280000</v>
      </c>
    </row>
    <row r="85" spans="1:15" s="21" customFormat="1" ht="23.1" customHeight="1">
      <c r="A85" s="11">
        <v>78</v>
      </c>
      <c r="B85" s="12">
        <v>2021346997</v>
      </c>
      <c r="C85" s="13" t="s">
        <v>147</v>
      </c>
      <c r="D85" s="14" t="s">
        <v>66</v>
      </c>
      <c r="E85" s="15">
        <v>34752</v>
      </c>
      <c r="F85" s="12" t="s">
        <v>89</v>
      </c>
      <c r="G85" s="23" t="s">
        <v>90</v>
      </c>
      <c r="H85" s="16" t="s">
        <v>22</v>
      </c>
      <c r="I85" s="18">
        <f t="shared" si="3"/>
        <v>6560000</v>
      </c>
      <c r="J85" s="18">
        <f t="shared" si="4"/>
        <v>3280000</v>
      </c>
      <c r="K85" s="19">
        <v>6560000</v>
      </c>
      <c r="L85" s="20"/>
      <c r="M85" s="21">
        <v>6560000</v>
      </c>
      <c r="N85" s="22">
        <v>0.5</v>
      </c>
      <c r="O85" s="21">
        <f t="shared" si="5"/>
        <v>3280000</v>
      </c>
    </row>
    <row r="86" spans="1:15" s="21" customFormat="1" ht="23.1" customHeight="1">
      <c r="A86" s="11">
        <v>79</v>
      </c>
      <c r="B86" s="12">
        <v>1910349843</v>
      </c>
      <c r="C86" s="13" t="s">
        <v>148</v>
      </c>
      <c r="D86" s="14" t="s">
        <v>149</v>
      </c>
      <c r="E86" s="15">
        <v>34930</v>
      </c>
      <c r="F86" s="12" t="s">
        <v>89</v>
      </c>
      <c r="G86" s="23" t="s">
        <v>90</v>
      </c>
      <c r="H86" s="16" t="s">
        <v>22</v>
      </c>
      <c r="I86" s="18">
        <f t="shared" si="3"/>
        <v>6560000</v>
      </c>
      <c r="J86" s="18">
        <f t="shared" si="4"/>
        <v>3280000</v>
      </c>
      <c r="K86" s="19">
        <v>6560000</v>
      </c>
      <c r="L86" s="20"/>
      <c r="M86" s="21">
        <v>6560000</v>
      </c>
      <c r="N86" s="22">
        <v>0.5</v>
      </c>
      <c r="O86" s="21">
        <f t="shared" si="5"/>
        <v>3280000</v>
      </c>
    </row>
    <row r="87" spans="1:15" s="21" customFormat="1" ht="23.1" customHeight="1">
      <c r="A87" s="11">
        <v>80</v>
      </c>
      <c r="B87" s="12">
        <v>1910348655</v>
      </c>
      <c r="C87" s="13" t="s">
        <v>150</v>
      </c>
      <c r="D87" s="14" t="s">
        <v>149</v>
      </c>
      <c r="E87" s="15">
        <v>34675</v>
      </c>
      <c r="F87" s="12" t="s">
        <v>89</v>
      </c>
      <c r="G87" s="23" t="s">
        <v>90</v>
      </c>
      <c r="H87" s="16" t="s">
        <v>22</v>
      </c>
      <c r="I87" s="18">
        <f t="shared" si="3"/>
        <v>6560000</v>
      </c>
      <c r="J87" s="18">
        <f t="shared" si="4"/>
        <v>3280000</v>
      </c>
      <c r="K87" s="19">
        <v>6560000</v>
      </c>
      <c r="L87" s="20"/>
      <c r="M87" s="21">
        <v>6560000</v>
      </c>
      <c r="N87" s="22">
        <v>0.5</v>
      </c>
      <c r="O87" s="21">
        <f t="shared" si="5"/>
        <v>3280000</v>
      </c>
    </row>
    <row r="88" spans="1:15" s="21" customFormat="1" ht="23.1" customHeight="1">
      <c r="A88" s="11">
        <v>81</v>
      </c>
      <c r="B88" s="12">
        <v>2020345396</v>
      </c>
      <c r="C88" s="13" t="s">
        <v>151</v>
      </c>
      <c r="D88" s="14" t="s">
        <v>149</v>
      </c>
      <c r="E88" s="15">
        <v>35124</v>
      </c>
      <c r="F88" s="12" t="s">
        <v>89</v>
      </c>
      <c r="G88" s="23" t="s">
        <v>90</v>
      </c>
      <c r="H88" s="16" t="s">
        <v>22</v>
      </c>
      <c r="I88" s="18">
        <f t="shared" si="3"/>
        <v>6560000</v>
      </c>
      <c r="J88" s="18">
        <f t="shared" si="4"/>
        <v>3280000</v>
      </c>
      <c r="K88" s="19">
        <v>6560000</v>
      </c>
      <c r="L88" s="20"/>
      <c r="M88" s="21">
        <v>6560000</v>
      </c>
      <c r="N88" s="22">
        <v>0.5</v>
      </c>
      <c r="O88" s="21">
        <f t="shared" si="5"/>
        <v>3280000</v>
      </c>
    </row>
    <row r="89" spans="1:15" s="21" customFormat="1" ht="23.1" customHeight="1">
      <c r="A89" s="11">
        <v>82</v>
      </c>
      <c r="B89" s="12">
        <v>2020347001</v>
      </c>
      <c r="C89" s="13" t="s">
        <v>152</v>
      </c>
      <c r="D89" s="14" t="s">
        <v>149</v>
      </c>
      <c r="E89" s="15">
        <v>35114</v>
      </c>
      <c r="F89" s="12" t="s">
        <v>89</v>
      </c>
      <c r="G89" s="23" t="s">
        <v>90</v>
      </c>
      <c r="H89" s="16" t="s">
        <v>22</v>
      </c>
      <c r="I89" s="18">
        <f t="shared" si="3"/>
        <v>6560000</v>
      </c>
      <c r="J89" s="18">
        <f t="shared" si="4"/>
        <v>3280000</v>
      </c>
      <c r="K89" s="19">
        <v>6560000</v>
      </c>
      <c r="L89" s="20"/>
      <c r="M89" s="21">
        <v>6560000</v>
      </c>
      <c r="N89" s="22">
        <v>0.5</v>
      </c>
      <c r="O89" s="21">
        <f t="shared" si="5"/>
        <v>3280000</v>
      </c>
    </row>
    <row r="90" spans="1:15" s="21" customFormat="1" ht="23.1" customHeight="1">
      <c r="A90" s="11">
        <v>83</v>
      </c>
      <c r="B90" s="12">
        <v>2020345410</v>
      </c>
      <c r="C90" s="13" t="s">
        <v>153</v>
      </c>
      <c r="D90" s="14" t="s">
        <v>68</v>
      </c>
      <c r="E90" s="15">
        <v>35127</v>
      </c>
      <c r="F90" s="12" t="s">
        <v>89</v>
      </c>
      <c r="G90" s="23" t="s">
        <v>90</v>
      </c>
      <c r="H90" s="16" t="s">
        <v>22</v>
      </c>
      <c r="I90" s="18">
        <f t="shared" si="3"/>
        <v>6560000</v>
      </c>
      <c r="J90" s="18">
        <f t="shared" si="4"/>
        <v>3280000</v>
      </c>
      <c r="K90" s="19">
        <v>6560000</v>
      </c>
      <c r="L90" s="20"/>
      <c r="M90" s="21">
        <v>6560000</v>
      </c>
      <c r="N90" s="22">
        <v>0.5</v>
      </c>
      <c r="O90" s="21">
        <f t="shared" si="5"/>
        <v>3280000</v>
      </c>
    </row>
    <row r="91" spans="1:15" s="21" customFormat="1" ht="23.1" customHeight="1">
      <c r="A91" s="11">
        <v>84</v>
      </c>
      <c r="B91" s="12">
        <v>2020345316</v>
      </c>
      <c r="C91" s="13" t="s">
        <v>154</v>
      </c>
      <c r="D91" s="14" t="s">
        <v>155</v>
      </c>
      <c r="E91" s="15">
        <v>35392</v>
      </c>
      <c r="F91" s="12" t="s">
        <v>89</v>
      </c>
      <c r="G91" s="23" t="s">
        <v>90</v>
      </c>
      <c r="H91" s="16" t="s">
        <v>22</v>
      </c>
      <c r="I91" s="18">
        <f t="shared" si="3"/>
        <v>6560000</v>
      </c>
      <c r="J91" s="18">
        <f t="shared" si="4"/>
        <v>3280000</v>
      </c>
      <c r="K91" s="19">
        <v>6560000</v>
      </c>
      <c r="L91" s="20"/>
      <c r="M91" s="21">
        <v>6560000</v>
      </c>
      <c r="N91" s="22">
        <v>0.5</v>
      </c>
      <c r="O91" s="21">
        <f t="shared" si="5"/>
        <v>3280000</v>
      </c>
    </row>
    <row r="92" spans="1:15" s="21" customFormat="1" ht="23.1" customHeight="1">
      <c r="A92" s="11">
        <v>85</v>
      </c>
      <c r="B92" s="12">
        <v>2021348143</v>
      </c>
      <c r="C92" s="13" t="s">
        <v>156</v>
      </c>
      <c r="D92" s="14" t="s">
        <v>157</v>
      </c>
      <c r="E92" s="15">
        <v>35291</v>
      </c>
      <c r="F92" s="12" t="s">
        <v>89</v>
      </c>
      <c r="G92" s="23" t="s">
        <v>90</v>
      </c>
      <c r="H92" s="16" t="s">
        <v>22</v>
      </c>
      <c r="I92" s="18">
        <f t="shared" si="3"/>
        <v>6560000</v>
      </c>
      <c r="J92" s="18">
        <f t="shared" si="4"/>
        <v>3280000</v>
      </c>
      <c r="K92" s="19">
        <v>6560000</v>
      </c>
      <c r="L92" s="20"/>
      <c r="M92" s="21">
        <v>6560000</v>
      </c>
      <c r="N92" s="22">
        <v>0.5</v>
      </c>
      <c r="O92" s="21">
        <f t="shared" si="5"/>
        <v>3280000</v>
      </c>
    </row>
    <row r="93" spans="1:15" s="21" customFormat="1" ht="23.1" customHeight="1">
      <c r="A93" s="11">
        <v>86</v>
      </c>
      <c r="B93" s="12">
        <v>2020345435</v>
      </c>
      <c r="C93" s="13" t="s">
        <v>158</v>
      </c>
      <c r="D93" s="14" t="s">
        <v>159</v>
      </c>
      <c r="E93" s="15">
        <v>35159</v>
      </c>
      <c r="F93" s="12" t="s">
        <v>89</v>
      </c>
      <c r="G93" s="23" t="s">
        <v>90</v>
      </c>
      <c r="H93" s="16" t="s">
        <v>22</v>
      </c>
      <c r="I93" s="18">
        <f t="shared" si="3"/>
        <v>6560000</v>
      </c>
      <c r="J93" s="18">
        <f t="shared" si="4"/>
        <v>3280000</v>
      </c>
      <c r="K93" s="19">
        <v>6560000</v>
      </c>
      <c r="L93" s="20"/>
      <c r="M93" s="21">
        <v>6560000</v>
      </c>
      <c r="N93" s="22">
        <v>0.5</v>
      </c>
      <c r="O93" s="21">
        <f t="shared" si="5"/>
        <v>3280000</v>
      </c>
    </row>
    <row r="94" spans="1:15" s="21" customFormat="1" ht="23.1" customHeight="1">
      <c r="A94" s="11">
        <v>87</v>
      </c>
      <c r="B94" s="12">
        <v>2020346970</v>
      </c>
      <c r="C94" s="13" t="s">
        <v>160</v>
      </c>
      <c r="D94" s="14" t="s">
        <v>72</v>
      </c>
      <c r="E94" s="15">
        <v>34794</v>
      </c>
      <c r="F94" s="12" t="s">
        <v>89</v>
      </c>
      <c r="G94" s="23" t="s">
        <v>90</v>
      </c>
      <c r="H94" s="16" t="s">
        <v>22</v>
      </c>
      <c r="I94" s="18">
        <f t="shared" si="3"/>
        <v>6560000</v>
      </c>
      <c r="J94" s="18">
        <f t="shared" si="4"/>
        <v>3280000</v>
      </c>
      <c r="K94" s="19">
        <v>6560000</v>
      </c>
      <c r="L94" s="20"/>
      <c r="M94" s="21">
        <v>6560000</v>
      </c>
      <c r="N94" s="22">
        <v>0.5</v>
      </c>
      <c r="O94" s="21">
        <f t="shared" si="5"/>
        <v>3280000</v>
      </c>
    </row>
    <row r="95" spans="1:15" s="21" customFormat="1" ht="23.1" customHeight="1">
      <c r="A95" s="11">
        <v>88</v>
      </c>
      <c r="B95" s="12">
        <v>2021348175</v>
      </c>
      <c r="C95" s="13" t="s">
        <v>161</v>
      </c>
      <c r="D95" s="14" t="s">
        <v>162</v>
      </c>
      <c r="E95" s="15">
        <v>34763</v>
      </c>
      <c r="F95" s="12" t="s">
        <v>89</v>
      </c>
      <c r="G95" s="23" t="s">
        <v>90</v>
      </c>
      <c r="H95" s="16" t="s">
        <v>22</v>
      </c>
      <c r="I95" s="18">
        <f t="shared" si="3"/>
        <v>6560000</v>
      </c>
      <c r="J95" s="18">
        <f t="shared" si="4"/>
        <v>3280000</v>
      </c>
      <c r="K95" s="19">
        <v>6560000</v>
      </c>
      <c r="L95" s="20"/>
      <c r="M95" s="21">
        <v>6560000</v>
      </c>
      <c r="N95" s="22">
        <v>0.5</v>
      </c>
      <c r="O95" s="21">
        <f t="shared" si="5"/>
        <v>3280000</v>
      </c>
    </row>
    <row r="96" spans="1:15" s="21" customFormat="1" ht="23.1" customHeight="1">
      <c r="A96" s="11">
        <v>89</v>
      </c>
      <c r="B96" s="12">
        <v>2021347865</v>
      </c>
      <c r="C96" s="13" t="s">
        <v>163</v>
      </c>
      <c r="D96" s="14" t="s">
        <v>164</v>
      </c>
      <c r="E96" s="15">
        <v>35343</v>
      </c>
      <c r="F96" s="12" t="s">
        <v>89</v>
      </c>
      <c r="G96" s="23" t="s">
        <v>90</v>
      </c>
      <c r="H96" s="16" t="s">
        <v>22</v>
      </c>
      <c r="I96" s="18">
        <f t="shared" si="3"/>
        <v>6560000</v>
      </c>
      <c r="J96" s="18">
        <f t="shared" si="4"/>
        <v>3280000</v>
      </c>
      <c r="K96" s="19">
        <v>6560000</v>
      </c>
      <c r="L96" s="20"/>
      <c r="M96" s="21">
        <v>6560000</v>
      </c>
      <c r="N96" s="22">
        <v>0.5</v>
      </c>
      <c r="O96" s="21">
        <f t="shared" si="5"/>
        <v>3280000</v>
      </c>
    </row>
    <row r="97" spans="1:15" s="21" customFormat="1" ht="23.1" customHeight="1">
      <c r="A97" s="11">
        <v>90</v>
      </c>
      <c r="B97" s="12">
        <v>2020345307</v>
      </c>
      <c r="C97" s="13" t="s">
        <v>165</v>
      </c>
      <c r="D97" s="14" t="s">
        <v>166</v>
      </c>
      <c r="E97" s="15">
        <v>35201</v>
      </c>
      <c r="F97" s="12" t="s">
        <v>89</v>
      </c>
      <c r="G97" s="23" t="s">
        <v>90</v>
      </c>
      <c r="H97" s="16" t="s">
        <v>22</v>
      </c>
      <c r="I97" s="18">
        <f t="shared" si="3"/>
        <v>6560000</v>
      </c>
      <c r="J97" s="18">
        <f t="shared" si="4"/>
        <v>3280000</v>
      </c>
      <c r="K97" s="19">
        <v>6560000</v>
      </c>
      <c r="L97" s="20"/>
      <c r="M97" s="21">
        <v>6560000</v>
      </c>
      <c r="N97" s="22">
        <v>0.5</v>
      </c>
      <c r="O97" s="21">
        <f t="shared" si="5"/>
        <v>3280000</v>
      </c>
    </row>
    <row r="98" spans="1:15" s="21" customFormat="1" ht="23.1" customHeight="1">
      <c r="A98" s="11">
        <v>91</v>
      </c>
      <c r="B98" s="12">
        <v>2020335270</v>
      </c>
      <c r="C98" s="13" t="s">
        <v>167</v>
      </c>
      <c r="D98" s="14" t="s">
        <v>168</v>
      </c>
      <c r="E98" s="15">
        <v>35242</v>
      </c>
      <c r="F98" s="12" t="s">
        <v>89</v>
      </c>
      <c r="G98" s="23" t="s">
        <v>90</v>
      </c>
      <c r="H98" s="16" t="s">
        <v>22</v>
      </c>
      <c r="I98" s="18">
        <f t="shared" si="3"/>
        <v>6560000</v>
      </c>
      <c r="J98" s="18">
        <f t="shared" si="4"/>
        <v>3280000</v>
      </c>
      <c r="K98" s="19">
        <v>6560000</v>
      </c>
      <c r="L98" s="20"/>
      <c r="M98" s="21">
        <v>6560000</v>
      </c>
      <c r="N98" s="22">
        <v>0.5</v>
      </c>
      <c r="O98" s="21">
        <f t="shared" si="5"/>
        <v>3280000</v>
      </c>
    </row>
    <row r="99" spans="1:15" s="21" customFormat="1" ht="23.1" customHeight="1">
      <c r="A99" s="11">
        <v>92</v>
      </c>
      <c r="B99" s="12">
        <v>2020345346</v>
      </c>
      <c r="C99" s="13" t="s">
        <v>169</v>
      </c>
      <c r="D99" s="14" t="s">
        <v>170</v>
      </c>
      <c r="E99" s="15">
        <v>35093</v>
      </c>
      <c r="F99" s="12" t="s">
        <v>89</v>
      </c>
      <c r="G99" s="23" t="s">
        <v>90</v>
      </c>
      <c r="H99" s="16" t="s">
        <v>22</v>
      </c>
      <c r="I99" s="18">
        <f t="shared" si="3"/>
        <v>6560000</v>
      </c>
      <c r="J99" s="18">
        <f t="shared" si="4"/>
        <v>3280000</v>
      </c>
      <c r="K99" s="19">
        <v>6560000</v>
      </c>
      <c r="L99" s="20"/>
      <c r="M99" s="21">
        <v>6560000</v>
      </c>
      <c r="N99" s="22">
        <v>0.5</v>
      </c>
      <c r="O99" s="21">
        <f t="shared" si="5"/>
        <v>3280000</v>
      </c>
    </row>
    <row r="100" spans="1:15" s="21" customFormat="1" ht="23.1" customHeight="1">
      <c r="A100" s="11">
        <v>93</v>
      </c>
      <c r="B100" s="12">
        <v>2020346969</v>
      </c>
      <c r="C100" s="13" t="s">
        <v>81</v>
      </c>
      <c r="D100" s="14" t="s">
        <v>170</v>
      </c>
      <c r="E100" s="15">
        <v>35265</v>
      </c>
      <c r="F100" s="12" t="s">
        <v>89</v>
      </c>
      <c r="G100" s="23" t="s">
        <v>90</v>
      </c>
      <c r="H100" s="16" t="s">
        <v>22</v>
      </c>
      <c r="I100" s="18">
        <f t="shared" si="3"/>
        <v>6560000</v>
      </c>
      <c r="J100" s="18">
        <f t="shared" si="4"/>
        <v>3280000</v>
      </c>
      <c r="K100" s="19">
        <v>6560000</v>
      </c>
      <c r="L100" s="20"/>
      <c r="M100" s="21">
        <v>6560000</v>
      </c>
      <c r="N100" s="22">
        <v>0.5</v>
      </c>
      <c r="O100" s="21">
        <f t="shared" si="5"/>
        <v>3280000</v>
      </c>
    </row>
    <row r="101" spans="1:15" s="21" customFormat="1" ht="23.1" customHeight="1">
      <c r="A101" s="11">
        <v>94</v>
      </c>
      <c r="B101" s="12">
        <v>2020345457</v>
      </c>
      <c r="C101" s="24" t="s">
        <v>171</v>
      </c>
      <c r="D101" s="25" t="s">
        <v>170</v>
      </c>
      <c r="E101" s="26">
        <v>35297</v>
      </c>
      <c r="F101" s="27" t="s">
        <v>89</v>
      </c>
      <c r="G101" s="28" t="s">
        <v>90</v>
      </c>
      <c r="H101" s="29" t="s">
        <v>22</v>
      </c>
      <c r="I101" s="18">
        <f t="shared" si="3"/>
        <v>6560000</v>
      </c>
      <c r="J101" s="18">
        <f t="shared" si="4"/>
        <v>3280000</v>
      </c>
      <c r="K101" s="19">
        <v>6560000</v>
      </c>
      <c r="L101" s="20"/>
      <c r="M101" s="21">
        <v>6560000</v>
      </c>
      <c r="N101" s="22">
        <v>0.5</v>
      </c>
      <c r="O101" s="21">
        <f t="shared" si="5"/>
        <v>3280000</v>
      </c>
    </row>
    <row r="102" spans="1:15" s="21" customFormat="1" ht="15.75">
      <c r="A102" s="30"/>
      <c r="C102" s="31" t="s">
        <v>172</v>
      </c>
      <c r="D102" s="32" t="s">
        <v>173</v>
      </c>
      <c r="E102" s="33"/>
      <c r="F102" s="34"/>
      <c r="G102" s="35"/>
      <c r="H102" s="36"/>
      <c r="I102" s="37"/>
      <c r="J102" s="38">
        <f>SUM(J8:J101)</f>
        <v>307705000</v>
      </c>
      <c r="K102" s="39"/>
      <c r="O102" s="18">
        <v>3280000</v>
      </c>
    </row>
    <row r="103" spans="1:15" s="21" customFormat="1" ht="15.75">
      <c r="A103" s="40"/>
      <c r="B103" s="41"/>
      <c r="C103" s="42" t="s">
        <v>174</v>
      </c>
      <c r="D103" s="40"/>
      <c r="E103" s="40"/>
      <c r="F103" s="40"/>
      <c r="G103" s="40"/>
      <c r="H103" s="40"/>
      <c r="I103" s="37"/>
      <c r="J103" s="43"/>
      <c r="K103" s="44"/>
      <c r="O103" s="18">
        <f>SUM(O8:O102)</f>
        <v>310985000</v>
      </c>
    </row>
    <row r="104" spans="1:15" s="21" customFormat="1" ht="15.75">
      <c r="A104" s="40"/>
      <c r="B104" s="41"/>
      <c r="C104" s="42"/>
      <c r="D104" s="40"/>
      <c r="E104" s="40"/>
      <c r="F104" s="40"/>
      <c r="G104" s="40"/>
      <c r="H104" s="40"/>
      <c r="I104" s="37"/>
      <c r="J104" s="45" t="s">
        <v>180</v>
      </c>
      <c r="K104" s="44"/>
    </row>
    <row r="105" spans="1:15" s="47" customFormat="1" ht="17.25" customHeight="1">
      <c r="A105" s="46"/>
      <c r="B105" s="46" t="s">
        <v>175</v>
      </c>
      <c r="C105" s="46"/>
      <c r="D105" s="46" t="s">
        <v>176</v>
      </c>
      <c r="E105" s="46"/>
      <c r="F105" s="46"/>
      <c r="H105" s="48" t="s">
        <v>177</v>
      </c>
      <c r="J105" s="47" t="s">
        <v>178</v>
      </c>
      <c r="K105" s="49"/>
      <c r="L105" s="50"/>
    </row>
    <row r="109" spans="1:15" ht="15.75">
      <c r="J109" s="51"/>
    </row>
  </sheetData>
  <sheetProtection password="CF7A" sheet="1" insertColumns="0" insertRows="0" insertHyperlinks="0" deleteColumns="0" deleteRows="0" sort="0" pivotTables="0"/>
  <mergeCells count="9">
    <mergeCell ref="A6:L6"/>
    <mergeCell ref="C7:D7"/>
    <mergeCell ref="M7:O7"/>
    <mergeCell ref="A1:C1"/>
    <mergeCell ref="D1:L1"/>
    <mergeCell ref="A2:C2"/>
    <mergeCell ref="D2:L2"/>
    <mergeCell ref="A4:L4"/>
    <mergeCell ref="A5:L5"/>
  </mergeCells>
  <pageMargins left="0.51181102362204722" right="0.23622047244094491" top="0.43307086614173229" bottom="0.23622047244094491" header="0.51181102362204722" footer="0.51181102362204722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K20</vt:lpstr>
      <vt:lpstr>'K20'!Print_Titles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2017-01-07T06:46:43Z</dcterms:created>
  <dcterms:modified xsi:type="dcterms:W3CDTF">2017-01-07T07:05:03Z</dcterms:modified>
</cp:coreProperties>
</file>