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_FilterDatabase" localSheetId="0" hidden="1">Sheet1!$B$4:$AD$27</definedName>
  </definedNames>
  <calcPr calcId="152511"/>
</workbook>
</file>

<file path=xl/calcChain.xml><?xml version="1.0" encoding="utf-8"?>
<calcChain xmlns="http://schemas.openxmlformats.org/spreadsheetml/2006/main">
  <c r="K27" i="1" l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<sst xmlns="http://schemas.openxmlformats.org/spreadsheetml/2006/main" count="174" uniqueCount="81">
  <si>
    <t>DANH SÁCH SINH VIÊN THAM GIA THỰC TẬP TỐT NGHIỆP</t>
  </si>
  <si>
    <t>ĐỢT THÁNG 12/2020</t>
  </si>
  <si>
    <t>STT</t>
  </si>
  <si>
    <t>MSSV</t>
  </si>
  <si>
    <t>Họ</t>
  </si>
  <si>
    <t>Tên</t>
  </si>
  <si>
    <t>Lớp</t>
  </si>
  <si>
    <t>Điều kiện tham dự TN</t>
  </si>
  <si>
    <t>Đơn vị thực tập</t>
  </si>
  <si>
    <t>GVHD</t>
  </si>
  <si>
    <t>SĐT giảng viên</t>
  </si>
  <si>
    <t>Email giảng viên</t>
  </si>
  <si>
    <t>Nguyễn Nhật</t>
  </si>
  <si>
    <t>Nam</t>
  </si>
  <si>
    <t>K23DLL4</t>
  </si>
  <si>
    <t>Võ Hữu Hòa</t>
  </si>
  <si>
    <t>Phạm Thương</t>
  </si>
  <si>
    <t>Hoài</t>
  </si>
  <si>
    <t>K22DLL1</t>
  </si>
  <si>
    <t xml:space="preserve">Hapa Tour </t>
  </si>
  <si>
    <t>Nguyễn Văn</t>
  </si>
  <si>
    <t>Thắng</t>
  </si>
  <si>
    <t xml:space="preserve">Sơn Tùng- Top Travel </t>
  </si>
  <si>
    <t>Đinh Thị Mỹ Lệ</t>
  </si>
  <si>
    <t>Trần Văn</t>
  </si>
  <si>
    <t>Hoàng</t>
  </si>
  <si>
    <t>K21DLL2</t>
  </si>
  <si>
    <t>Công ty  DU lịch Tây Á (Nhà xe Hải Vân)</t>
  </si>
  <si>
    <t>Nguyễn Xuân</t>
  </si>
  <si>
    <t>Văn</t>
  </si>
  <si>
    <t>Bùi Kim Luận</t>
  </si>
  <si>
    <t>Lê Thị Hải</t>
  </si>
  <si>
    <t>Cơ</t>
  </si>
  <si>
    <t>K22DLL3</t>
  </si>
  <si>
    <t>Trương Thanh</t>
  </si>
  <si>
    <t>Huyền</t>
  </si>
  <si>
    <t>K22DLL4</t>
  </si>
  <si>
    <t>Nguyễn Đức</t>
  </si>
  <si>
    <t>Duy</t>
  </si>
  <si>
    <t>Phạm Phú</t>
  </si>
  <si>
    <t>Tâm</t>
  </si>
  <si>
    <t>Bồ Công Anh Vàng Đà Nẵng</t>
  </si>
  <si>
    <t>Trương Văn</t>
  </si>
  <si>
    <t>Huy</t>
  </si>
  <si>
    <t>Saigontourist Đà Nẵng</t>
  </si>
  <si>
    <t>Trần Thị Tú Nhi</t>
  </si>
  <si>
    <t>Lê Văn</t>
  </si>
  <si>
    <t>Xuân</t>
  </si>
  <si>
    <t>Võ Đại</t>
  </si>
  <si>
    <t>K21DLL1</t>
  </si>
  <si>
    <t>Công ty cổ phần Go plus travel</t>
  </si>
  <si>
    <t>Nguyễn Hùng</t>
  </si>
  <si>
    <t>Ninh</t>
  </si>
  <si>
    <t>Đông</t>
  </si>
  <si>
    <t>Vũ Thị Lành</t>
  </si>
  <si>
    <t>Hà Bảo</t>
  </si>
  <si>
    <t>Khánh</t>
  </si>
  <si>
    <t>Hà Hoài</t>
  </si>
  <si>
    <t>Hương</t>
  </si>
  <si>
    <t>Công ty du lịch Non Nước Việt</t>
  </si>
  <si>
    <t>Lý Thị Thương</t>
  </si>
  <si>
    <t>Phạm Nguyễn Hoàng</t>
  </si>
  <si>
    <t>Thịnh</t>
  </si>
  <si>
    <t>Bạch Tiểu</t>
  </si>
  <si>
    <t>Bảo</t>
  </si>
  <si>
    <t>Đỗ Hoàng</t>
  </si>
  <si>
    <t>K21DLL3</t>
  </si>
  <si>
    <t>Nguyễn Thị Thúy</t>
  </si>
  <si>
    <t>Vy</t>
  </si>
  <si>
    <t>Lê Thị Trâm</t>
  </si>
  <si>
    <t>Anh</t>
  </si>
  <si>
    <t>Công ty Du lịch Hello Sea</t>
  </si>
  <si>
    <t>Hồ Hồng Ni</t>
  </si>
  <si>
    <t>Nơ</t>
  </si>
  <si>
    <t>Hồ Thị Thanh</t>
  </si>
  <si>
    <t>FidiTour Đà Nẵng</t>
  </si>
  <si>
    <t>Khóa Luận</t>
  </si>
  <si>
    <t>Chuyên Đề</t>
  </si>
  <si>
    <t>Vietravel Đà Nẵng</t>
  </si>
  <si>
    <t>Chuyên ngành</t>
  </si>
  <si>
    <t>Quản trị Du lịch và Lữ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</si>
</sst>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FEFE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3" fillId="3" borderId="6" xfId="0" applyFont="1" applyFill="1" applyBorder="1" applyAlignment="1"/>
    <xf numFmtId="0" fontId="1" fillId="5" borderId="6" xfId="0" applyFont="1" applyFill="1" applyBorder="1"/>
    <xf numFmtId="0" fontId="0" fillId="3" borderId="0" xfId="0" applyFill="1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center"/>
    </xf>
    <xf numFmtId="0" fontId="3" fillId="3" borderId="4" xfId="0" applyFont="1" applyFill="1" applyBorder="1" applyAlignment="1"/>
    <xf numFmtId="164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3" fillId="5" borderId="4" xfId="0" applyFont="1" applyFill="1" applyBorder="1" applyAlignment="1"/>
    <xf numFmtId="164" fontId="3" fillId="5" borderId="4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3" fillId="5" borderId="4" xfId="0" applyNumberFormat="1" applyFont="1" applyFill="1" applyBorder="1" applyAlignment="1"/>
    <xf numFmtId="0" fontId="1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%20lieu%20lam%20viec\Datacell\0012.fo\2020\T&#7889;t%20Nghi&#7879;p%20K22%20th&#225;ng%2012.2020\Theo%20doi%20tot%20nghiep%201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DS sv nhận giấy GTTT"/>
      <sheetName val="SV Công nhận TN T12.2020"/>
      <sheetName val="TTTN chốt"/>
      <sheetName val="danh sách TTTN+thi TN"/>
      <sheetName val="thông tin gv"/>
      <sheetName val="thống kê ĐVTT"/>
      <sheetName val="Miễn Anh-Tin"/>
      <sheetName val="SV khóa cũ dự thi"/>
      <sheetName val="sổ ảnh"/>
      <sheetName val="dự kiến số lượng "/>
      <sheetName val="lịch phản biện GV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BÙI KIM LUẬN</v>
          </cell>
          <cell r="C4" t="str">
            <v>0908177195</v>
          </cell>
          <cell r="D4" t="str">
            <v>buikimluandtu@gmail.com</v>
          </cell>
        </row>
        <row r="5">
          <cell r="B5" t="str">
            <v>NGUYỄN THỊ TUYẾT</v>
          </cell>
          <cell r="C5" t="str">
            <v>0935335189</v>
          </cell>
          <cell r="D5" t="str">
            <v>nguyenthituyet.dtu@gmail.com</v>
          </cell>
        </row>
        <row r="6">
          <cell r="B6" t="str">
            <v>NGUYỄN THỊ KIM NHUNG</v>
          </cell>
          <cell r="C6" t="str">
            <v>0918773003</v>
          </cell>
          <cell r="D6" t="str">
            <v>kimnhung.rubyland@gmail.com</v>
          </cell>
        </row>
        <row r="7">
          <cell r="B7" t="str">
            <v>CAO THỊ CẨM HƯƠNG</v>
          </cell>
          <cell r="C7" t="str">
            <v>0985114649</v>
          </cell>
          <cell r="D7" t="str">
            <v>caocamhuong@gmail.com</v>
          </cell>
        </row>
        <row r="8">
          <cell r="B8" t="str">
            <v>VÕ HỮU HÒA</v>
          </cell>
          <cell r="C8" t="str">
            <v>0905 198 106</v>
          </cell>
          <cell r="D8" t="str">
            <v>vohoadtu@gmail.com</v>
          </cell>
        </row>
        <row r="9">
          <cell r="B9" t="str">
            <v>TRẦN THỊ TÚ NHI</v>
          </cell>
          <cell r="C9" t="str">
            <v>0935304112</v>
          </cell>
          <cell r="D9" t="str">
            <v>tunhi.162@gmail.com</v>
          </cell>
        </row>
        <row r="10">
          <cell r="B10" t="str">
            <v>PHẠM THỊ MỸ LINH</v>
          </cell>
          <cell r="C10" t="str">
            <v>0987 128 678</v>
          </cell>
          <cell r="D10" t="str">
            <v>linhpham0608@gmail.com</v>
          </cell>
        </row>
        <row r="11">
          <cell r="B11" t="str">
            <v>NGUYỄN HOÀNG LINH</v>
          </cell>
          <cell r="C11" t="str">
            <v>0905110858</v>
          </cell>
          <cell r="D11" t="str">
            <v>linhnguyen16894@gmail.com</v>
          </cell>
        </row>
        <row r="12">
          <cell r="B12" t="str">
            <v>VŨ THỊ LÀNH</v>
          </cell>
          <cell r="C12" t="str">
            <v>0971.842.442</v>
          </cell>
          <cell r="D12" t="str">
            <v>vuthilanh1289@gmail.com</v>
          </cell>
        </row>
        <row r="13">
          <cell r="B13" t="str">
            <v>Lý Thị Thương</v>
          </cell>
          <cell r="C13" t="str">
            <v>0988 073 696</v>
          </cell>
          <cell r="D13" t="str">
            <v>thuongduytan@gmail.com</v>
          </cell>
        </row>
        <row r="14">
          <cell r="B14" t="str">
            <v>Đinh Thị Mỹ Lệ</v>
          </cell>
          <cell r="C14" t="str">
            <v>0932478969</v>
          </cell>
          <cell r="D14" t="str">
            <v>myle1705@gmail.com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C1" workbookViewId="0">
      <selection activeCell="F6" sqref="F6"/>
    </sheetView>
  </sheetViews>
  <sheetFormatPr defaultRowHeight="15" x14ac:dyDescent="0.25"/>
  <cols>
    <col min="2" max="2" width="14.28515625" bestFit="1" customWidth="1"/>
    <col min="3" max="3" width="21.140625" customWidth="1"/>
    <col min="4" max="4" width="8.5703125" bestFit="1" customWidth="1"/>
    <col min="5" max="5" width="12" bestFit="1" customWidth="1"/>
    <col min="6" max="6" width="31.42578125" customWidth="1"/>
    <col min="7" max="7" width="22.85546875" customWidth="1"/>
    <col min="8" max="8" width="30.28515625" customWidth="1"/>
    <col min="9" max="9" width="19" style="8" bestFit="1" customWidth="1"/>
    <col min="10" max="10" width="15.7109375" bestFit="1" customWidth="1"/>
    <col min="11" max="11" width="38" customWidth="1"/>
  </cols>
  <sheetData>
    <row r="1" spans="1:11" ht="41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1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.75" x14ac:dyDescent="0.3">
      <c r="B3" s="2"/>
      <c r="C3" s="2"/>
      <c r="D3" s="2"/>
      <c r="E3" s="3"/>
      <c r="F3" s="3"/>
      <c r="G3" s="2"/>
      <c r="H3" s="4"/>
      <c r="I3" s="5"/>
      <c r="J3" s="5"/>
      <c r="K3" s="1"/>
    </row>
    <row r="4" spans="1:11" s="12" customFormat="1" ht="37.5" x14ac:dyDescent="0.2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79</v>
      </c>
      <c r="G4" s="10" t="s">
        <v>7</v>
      </c>
      <c r="H4" s="10" t="s">
        <v>8</v>
      </c>
      <c r="I4" s="10" t="s">
        <v>9</v>
      </c>
      <c r="J4" s="11" t="s">
        <v>10</v>
      </c>
      <c r="K4" s="11" t="s">
        <v>11</v>
      </c>
    </row>
    <row r="5" spans="1:11" ht="18.75" x14ac:dyDescent="0.3">
      <c r="A5" s="13">
        <v>1</v>
      </c>
      <c r="B5" s="14">
        <v>2321720641</v>
      </c>
      <c r="C5" s="15" t="s">
        <v>12</v>
      </c>
      <c r="D5" s="16" t="s">
        <v>13</v>
      </c>
      <c r="E5" s="17" t="s">
        <v>14</v>
      </c>
      <c r="F5" s="17" t="s">
        <v>80</v>
      </c>
      <c r="G5" s="18" t="s">
        <v>76</v>
      </c>
      <c r="H5" s="19" t="s">
        <v>78</v>
      </c>
      <c r="I5" s="6" t="s">
        <v>15</v>
      </c>
      <c r="J5" s="6" t="str">
        <f>VLOOKUP(I5,'[1]thông tin gv'!$B$4:$D$14,2,0)</f>
        <v>0905 198 106</v>
      </c>
      <c r="K5" s="6" t="str">
        <f>VLOOKUP(I5,'[1]thông tin gv'!$B$4:$D$14,3,0)</f>
        <v>vohoadtu@gmail.com</v>
      </c>
    </row>
    <row r="6" spans="1:11" ht="18.75" x14ac:dyDescent="0.3">
      <c r="A6" s="13">
        <v>2</v>
      </c>
      <c r="B6" s="20">
        <v>2220724329</v>
      </c>
      <c r="C6" s="21" t="s">
        <v>16</v>
      </c>
      <c r="D6" s="22" t="s">
        <v>17</v>
      </c>
      <c r="E6" s="23" t="s">
        <v>18</v>
      </c>
      <c r="F6" s="17" t="s">
        <v>80</v>
      </c>
      <c r="G6" s="18" t="s">
        <v>77</v>
      </c>
      <c r="H6" s="24" t="s">
        <v>19</v>
      </c>
      <c r="I6" s="7" t="s">
        <v>15</v>
      </c>
      <c r="J6" s="6" t="str">
        <f>VLOOKUP(I6,'[1]thông tin gv'!$B$4:$D$14,2,0)</f>
        <v>0905 198 106</v>
      </c>
      <c r="K6" s="6" t="str">
        <f>VLOOKUP(I6,'[1]thông tin gv'!$B$4:$D$14,3,0)</f>
        <v>vohoadtu@gmail.com</v>
      </c>
    </row>
    <row r="7" spans="1:11" ht="18.75" x14ac:dyDescent="0.3">
      <c r="A7" s="13">
        <v>3</v>
      </c>
      <c r="B7" s="14">
        <v>2221728957</v>
      </c>
      <c r="C7" s="15" t="s">
        <v>20</v>
      </c>
      <c r="D7" s="16" t="s">
        <v>21</v>
      </c>
      <c r="E7" s="17" t="s">
        <v>18</v>
      </c>
      <c r="F7" s="17" t="s">
        <v>80</v>
      </c>
      <c r="G7" s="18" t="s">
        <v>77</v>
      </c>
      <c r="H7" s="19" t="s">
        <v>22</v>
      </c>
      <c r="I7" s="6" t="s">
        <v>23</v>
      </c>
      <c r="J7" s="6" t="str">
        <f>VLOOKUP(I7,'[1]thông tin gv'!$B$4:$D$14,2,0)</f>
        <v>0932478969</v>
      </c>
      <c r="K7" s="6" t="str">
        <f>VLOOKUP(I7,'[1]thông tin gv'!$B$4:$D$14,3,0)</f>
        <v>myle1705@gmail.com</v>
      </c>
    </row>
    <row r="8" spans="1:11" ht="37.5" x14ac:dyDescent="0.3">
      <c r="A8" s="13">
        <v>4</v>
      </c>
      <c r="B8" s="20">
        <v>2121717875</v>
      </c>
      <c r="C8" s="21" t="s">
        <v>24</v>
      </c>
      <c r="D8" s="22" t="s">
        <v>25</v>
      </c>
      <c r="E8" s="23" t="s">
        <v>26</v>
      </c>
      <c r="F8" s="17" t="s">
        <v>80</v>
      </c>
      <c r="G8" s="18" t="s">
        <v>77</v>
      </c>
      <c r="H8" s="24" t="s">
        <v>27</v>
      </c>
      <c r="I8" s="7" t="s">
        <v>15</v>
      </c>
      <c r="J8" s="6" t="str">
        <f>VLOOKUP(I8,'[1]thông tin gv'!$B$4:$D$14,2,0)</f>
        <v>0905 198 106</v>
      </c>
      <c r="K8" s="6" t="str">
        <f>VLOOKUP(I8,'[1]thông tin gv'!$B$4:$D$14,3,0)</f>
        <v>vohoadtu@gmail.com</v>
      </c>
    </row>
    <row r="9" spans="1:11" ht="18.75" x14ac:dyDescent="0.3">
      <c r="A9" s="13">
        <v>5</v>
      </c>
      <c r="B9" s="14">
        <v>2321722354</v>
      </c>
      <c r="C9" s="15" t="s">
        <v>28</v>
      </c>
      <c r="D9" s="16" t="s">
        <v>29</v>
      </c>
      <c r="E9" s="17" t="s">
        <v>14</v>
      </c>
      <c r="F9" s="17" t="s">
        <v>80</v>
      </c>
      <c r="G9" s="18" t="s">
        <v>76</v>
      </c>
      <c r="H9" s="19" t="s">
        <v>78</v>
      </c>
      <c r="I9" s="6" t="s">
        <v>30</v>
      </c>
      <c r="J9" s="6" t="str">
        <f>VLOOKUP(I9,'[1]thông tin gv'!$B$4:$D$14,2,0)</f>
        <v>0908177195</v>
      </c>
      <c r="K9" s="6" t="str">
        <f>VLOOKUP(I9,'[1]thông tin gv'!$B$4:$D$14,3,0)</f>
        <v>buikimluandtu@gmail.com</v>
      </c>
    </row>
    <row r="10" spans="1:11" ht="18.75" x14ac:dyDescent="0.3">
      <c r="A10" s="13">
        <v>6</v>
      </c>
      <c r="B10" s="20">
        <v>2220247920</v>
      </c>
      <c r="C10" s="21" t="s">
        <v>31</v>
      </c>
      <c r="D10" s="22" t="s">
        <v>32</v>
      </c>
      <c r="E10" s="23" t="s">
        <v>33</v>
      </c>
      <c r="F10" s="17" t="s">
        <v>80</v>
      </c>
      <c r="G10" s="18" t="s">
        <v>77</v>
      </c>
      <c r="H10" s="24" t="s">
        <v>22</v>
      </c>
      <c r="I10" s="7" t="s">
        <v>23</v>
      </c>
      <c r="J10" s="6" t="str">
        <f>VLOOKUP(I10,'[1]thông tin gv'!$B$4:$D$14,2,0)</f>
        <v>0932478969</v>
      </c>
      <c r="K10" s="6" t="str">
        <f>VLOOKUP(I10,'[1]thông tin gv'!$B$4:$D$14,3,0)</f>
        <v>myle1705@gmail.com</v>
      </c>
    </row>
    <row r="11" spans="1:11" ht="18.75" x14ac:dyDescent="0.3">
      <c r="A11" s="13">
        <v>7</v>
      </c>
      <c r="B11" s="14">
        <v>2220716758</v>
      </c>
      <c r="C11" s="15" t="s">
        <v>34</v>
      </c>
      <c r="D11" s="16" t="s">
        <v>35</v>
      </c>
      <c r="E11" s="17" t="s">
        <v>36</v>
      </c>
      <c r="F11" s="17" t="s">
        <v>80</v>
      </c>
      <c r="G11" s="18" t="s">
        <v>77</v>
      </c>
      <c r="H11" s="19" t="s">
        <v>22</v>
      </c>
      <c r="I11" s="6" t="s">
        <v>23</v>
      </c>
      <c r="J11" s="6" t="str">
        <f>VLOOKUP(I11,'[1]thông tin gv'!$B$4:$D$14,2,0)</f>
        <v>0932478969</v>
      </c>
      <c r="K11" s="6" t="str">
        <f>VLOOKUP(I11,'[1]thông tin gv'!$B$4:$D$14,3,0)</f>
        <v>myle1705@gmail.com</v>
      </c>
    </row>
    <row r="12" spans="1:11" ht="18.75" x14ac:dyDescent="0.3">
      <c r="A12" s="13">
        <v>8</v>
      </c>
      <c r="B12" s="20">
        <v>2221724268</v>
      </c>
      <c r="C12" s="21" t="s">
        <v>37</v>
      </c>
      <c r="D12" s="22" t="s">
        <v>38</v>
      </c>
      <c r="E12" s="23" t="s">
        <v>18</v>
      </c>
      <c r="F12" s="17" t="s">
        <v>80</v>
      </c>
      <c r="G12" s="18" t="s">
        <v>77</v>
      </c>
      <c r="H12" s="24" t="s">
        <v>22</v>
      </c>
      <c r="I12" s="7" t="s">
        <v>23</v>
      </c>
      <c r="J12" s="6" t="str">
        <f>VLOOKUP(I12,'[1]thông tin gv'!$B$4:$D$14,2,0)</f>
        <v>0932478969</v>
      </c>
      <c r="K12" s="6" t="str">
        <f>VLOOKUP(I12,'[1]thông tin gv'!$B$4:$D$14,3,0)</f>
        <v>myle1705@gmail.com</v>
      </c>
    </row>
    <row r="13" spans="1:11" ht="37.5" x14ac:dyDescent="0.3">
      <c r="A13" s="13">
        <v>9</v>
      </c>
      <c r="B13" s="14">
        <v>2221724218</v>
      </c>
      <c r="C13" s="15" t="s">
        <v>39</v>
      </c>
      <c r="D13" s="16" t="s">
        <v>40</v>
      </c>
      <c r="E13" s="17" t="s">
        <v>18</v>
      </c>
      <c r="F13" s="17" t="s">
        <v>80</v>
      </c>
      <c r="G13" s="18" t="s">
        <v>77</v>
      </c>
      <c r="H13" s="19" t="s">
        <v>41</v>
      </c>
      <c r="I13" s="6" t="s">
        <v>15</v>
      </c>
      <c r="J13" s="6" t="str">
        <f>VLOOKUP(I13,'[1]thông tin gv'!$B$4:$D$14,2,0)</f>
        <v>0905 198 106</v>
      </c>
      <c r="K13" s="6" t="str">
        <f>VLOOKUP(I13,'[1]thông tin gv'!$B$4:$D$14,3,0)</f>
        <v>vohoadtu@gmail.com</v>
      </c>
    </row>
    <row r="14" spans="1:11" ht="18.75" x14ac:dyDescent="0.3">
      <c r="A14" s="13">
        <v>10</v>
      </c>
      <c r="B14" s="20">
        <v>2221729413</v>
      </c>
      <c r="C14" s="21" t="s">
        <v>42</v>
      </c>
      <c r="D14" s="22" t="s">
        <v>43</v>
      </c>
      <c r="E14" s="23" t="s">
        <v>33</v>
      </c>
      <c r="F14" s="17" t="s">
        <v>80</v>
      </c>
      <c r="G14" s="18" t="s">
        <v>77</v>
      </c>
      <c r="H14" s="24" t="s">
        <v>44</v>
      </c>
      <c r="I14" s="7" t="s">
        <v>45</v>
      </c>
      <c r="J14" s="6" t="str">
        <f>VLOOKUP(I14,'[1]thông tin gv'!$B$4:$D$14,2,0)</f>
        <v>0935304112</v>
      </c>
      <c r="K14" s="6" t="str">
        <f>VLOOKUP(I14,'[1]thông tin gv'!$B$4:$D$14,3,0)</f>
        <v>tunhi.162@gmail.com</v>
      </c>
    </row>
    <row r="15" spans="1:11" ht="18.75" x14ac:dyDescent="0.3">
      <c r="A15" s="13">
        <v>11</v>
      </c>
      <c r="B15" s="14">
        <v>2221724195</v>
      </c>
      <c r="C15" s="15" t="s">
        <v>46</v>
      </c>
      <c r="D15" s="16" t="s">
        <v>47</v>
      </c>
      <c r="E15" s="17" t="s">
        <v>33</v>
      </c>
      <c r="F15" s="17" t="s">
        <v>80</v>
      </c>
      <c r="G15" s="18" t="s">
        <v>77</v>
      </c>
      <c r="H15" s="19" t="s">
        <v>44</v>
      </c>
      <c r="I15" s="6" t="s">
        <v>45</v>
      </c>
      <c r="J15" s="6" t="str">
        <f>VLOOKUP(I15,'[1]thông tin gv'!$B$4:$D$14,2,0)</f>
        <v>0935304112</v>
      </c>
      <c r="K15" s="6" t="str">
        <f>VLOOKUP(I15,'[1]thông tin gv'!$B$4:$D$14,3,0)</f>
        <v>tunhi.162@gmail.com</v>
      </c>
    </row>
    <row r="16" spans="1:11" ht="37.5" x14ac:dyDescent="0.3">
      <c r="A16" s="13">
        <v>12</v>
      </c>
      <c r="B16" s="20">
        <v>2121725657</v>
      </c>
      <c r="C16" s="21" t="s">
        <v>48</v>
      </c>
      <c r="D16" s="22" t="s">
        <v>43</v>
      </c>
      <c r="E16" s="23" t="s">
        <v>49</v>
      </c>
      <c r="F16" s="17" t="s">
        <v>80</v>
      </c>
      <c r="G16" s="18" t="s">
        <v>77</v>
      </c>
      <c r="H16" s="24" t="s">
        <v>50</v>
      </c>
      <c r="I16" s="7" t="s">
        <v>45</v>
      </c>
      <c r="J16" s="6" t="str">
        <f>VLOOKUP(I16,'[1]thông tin gv'!$B$4:$D$14,2,0)</f>
        <v>0935304112</v>
      </c>
      <c r="K16" s="6" t="str">
        <f>VLOOKUP(I16,'[1]thông tin gv'!$B$4:$D$14,3,0)</f>
        <v>tunhi.162@gmail.com</v>
      </c>
    </row>
    <row r="17" spans="1:11" ht="18.75" x14ac:dyDescent="0.3">
      <c r="A17" s="13">
        <v>13</v>
      </c>
      <c r="B17" s="14">
        <v>2221724235</v>
      </c>
      <c r="C17" s="15" t="s">
        <v>51</v>
      </c>
      <c r="D17" s="16" t="s">
        <v>52</v>
      </c>
      <c r="E17" s="17" t="s">
        <v>18</v>
      </c>
      <c r="F17" s="17" t="s">
        <v>80</v>
      </c>
      <c r="G17" s="18" t="s">
        <v>77</v>
      </c>
      <c r="H17" s="19" t="s">
        <v>78</v>
      </c>
      <c r="I17" s="6" t="s">
        <v>45</v>
      </c>
      <c r="J17" s="6" t="str">
        <f>VLOOKUP(I17,'[1]thông tin gv'!$B$4:$D$14,2,0)</f>
        <v>0935304112</v>
      </c>
      <c r="K17" s="6" t="str">
        <f>VLOOKUP(I17,'[1]thông tin gv'!$B$4:$D$14,3,0)</f>
        <v>tunhi.162@gmail.com</v>
      </c>
    </row>
    <row r="18" spans="1:11" ht="18.75" x14ac:dyDescent="0.3">
      <c r="A18" s="13">
        <v>14</v>
      </c>
      <c r="B18" s="20">
        <v>2221724321</v>
      </c>
      <c r="C18" s="21" t="s">
        <v>20</v>
      </c>
      <c r="D18" s="22" t="s">
        <v>53</v>
      </c>
      <c r="E18" s="23" t="s">
        <v>18</v>
      </c>
      <c r="F18" s="17" t="s">
        <v>80</v>
      </c>
      <c r="G18" s="18" t="s">
        <v>77</v>
      </c>
      <c r="H18" s="19" t="s">
        <v>78</v>
      </c>
      <c r="I18" s="7" t="s">
        <v>54</v>
      </c>
      <c r="J18" s="6" t="str">
        <f>VLOOKUP(I18,'[1]thông tin gv'!$B$4:$D$14,2,0)</f>
        <v>0971.842.442</v>
      </c>
      <c r="K18" s="6" t="str">
        <f>VLOOKUP(I18,'[1]thông tin gv'!$B$4:$D$14,3,0)</f>
        <v>vuthilanh1289@gmail.com</v>
      </c>
    </row>
    <row r="19" spans="1:11" ht="18.75" x14ac:dyDescent="0.3">
      <c r="A19" s="13">
        <v>15</v>
      </c>
      <c r="B19" s="14">
        <v>2221716767</v>
      </c>
      <c r="C19" s="15" t="s">
        <v>55</v>
      </c>
      <c r="D19" s="16" t="s">
        <v>56</v>
      </c>
      <c r="E19" s="17" t="s">
        <v>33</v>
      </c>
      <c r="F19" s="17" t="s">
        <v>80</v>
      </c>
      <c r="G19" s="18" t="s">
        <v>77</v>
      </c>
      <c r="H19" s="19" t="s">
        <v>78</v>
      </c>
      <c r="I19" s="6" t="s">
        <v>54</v>
      </c>
      <c r="J19" s="6" t="str">
        <f>VLOOKUP(I19,'[1]thông tin gv'!$B$4:$D$14,2,0)</f>
        <v>0971.842.442</v>
      </c>
      <c r="K19" s="6" t="str">
        <f>VLOOKUP(I19,'[1]thông tin gv'!$B$4:$D$14,3,0)</f>
        <v>vuthilanh1289@gmail.com</v>
      </c>
    </row>
    <row r="20" spans="1:11" ht="37.5" x14ac:dyDescent="0.3">
      <c r="A20" s="13">
        <v>16</v>
      </c>
      <c r="B20" s="20">
        <v>2220724192</v>
      </c>
      <c r="C20" s="21" t="s">
        <v>57</v>
      </c>
      <c r="D20" s="22" t="s">
        <v>58</v>
      </c>
      <c r="E20" s="23" t="s">
        <v>18</v>
      </c>
      <c r="F20" s="17" t="s">
        <v>80</v>
      </c>
      <c r="G20" s="18" t="s">
        <v>76</v>
      </c>
      <c r="H20" s="24" t="s">
        <v>59</v>
      </c>
      <c r="I20" s="6" t="s">
        <v>60</v>
      </c>
      <c r="J20" s="6" t="str">
        <f>VLOOKUP(I20,'[1]thông tin gv'!$B$4:$D$14,2,0)</f>
        <v>0988 073 696</v>
      </c>
      <c r="K20" s="6" t="str">
        <f>VLOOKUP(I20,'[1]thông tin gv'!$B$4:$D$14,3,0)</f>
        <v>thuongduytan@gmail.com</v>
      </c>
    </row>
    <row r="21" spans="1:11" ht="37.5" x14ac:dyDescent="0.3">
      <c r="A21" s="13">
        <v>17</v>
      </c>
      <c r="B21" s="14">
        <v>2221724323</v>
      </c>
      <c r="C21" s="15" t="s">
        <v>61</v>
      </c>
      <c r="D21" s="16" t="s">
        <v>62</v>
      </c>
      <c r="E21" s="17" t="s">
        <v>18</v>
      </c>
      <c r="F21" s="17" t="s">
        <v>80</v>
      </c>
      <c r="G21" s="18" t="s">
        <v>77</v>
      </c>
      <c r="H21" s="19" t="s">
        <v>41</v>
      </c>
      <c r="I21" s="6" t="s">
        <v>15</v>
      </c>
      <c r="J21" s="6" t="str">
        <f>VLOOKUP(I21,'[1]thông tin gv'!$B$4:$D$14,2,0)</f>
        <v>0905 198 106</v>
      </c>
      <c r="K21" s="6" t="str">
        <f>VLOOKUP(I21,'[1]thông tin gv'!$B$4:$D$14,3,0)</f>
        <v>vohoadtu@gmail.com</v>
      </c>
    </row>
    <row r="22" spans="1:11" ht="18.75" x14ac:dyDescent="0.3">
      <c r="A22" s="13">
        <v>18</v>
      </c>
      <c r="B22" s="20">
        <v>2221727264</v>
      </c>
      <c r="C22" s="21" t="s">
        <v>63</v>
      </c>
      <c r="D22" s="22" t="s">
        <v>64</v>
      </c>
      <c r="E22" s="23" t="s">
        <v>33</v>
      </c>
      <c r="F22" s="17" t="s">
        <v>80</v>
      </c>
      <c r="G22" s="18" t="s">
        <v>77</v>
      </c>
      <c r="H22" s="24" t="s">
        <v>44</v>
      </c>
      <c r="I22" s="7" t="s">
        <v>45</v>
      </c>
      <c r="J22" s="6" t="str">
        <f>VLOOKUP(I22,'[1]thông tin gv'!$B$4:$D$14,2,0)</f>
        <v>0935304112</v>
      </c>
      <c r="K22" s="6" t="str">
        <f>VLOOKUP(I22,'[1]thông tin gv'!$B$4:$D$14,3,0)</f>
        <v>tunhi.162@gmail.com</v>
      </c>
    </row>
    <row r="23" spans="1:11" ht="37.5" x14ac:dyDescent="0.3">
      <c r="A23" s="13">
        <v>19</v>
      </c>
      <c r="B23" s="14">
        <v>2121717867</v>
      </c>
      <c r="C23" s="15" t="s">
        <v>65</v>
      </c>
      <c r="D23" s="16" t="s">
        <v>13</v>
      </c>
      <c r="E23" s="17" t="s">
        <v>66</v>
      </c>
      <c r="F23" s="17" t="s">
        <v>80</v>
      </c>
      <c r="G23" s="18" t="s">
        <v>77</v>
      </c>
      <c r="H23" s="19" t="s">
        <v>59</v>
      </c>
      <c r="I23" s="6" t="s">
        <v>54</v>
      </c>
      <c r="J23" s="6" t="str">
        <f>VLOOKUP(I23,'[1]thông tin gv'!$B$4:$D$14,2,0)</f>
        <v>0971.842.442</v>
      </c>
      <c r="K23" s="6" t="str">
        <f>VLOOKUP(I23,'[1]thông tin gv'!$B$4:$D$14,3,0)</f>
        <v>vuthilanh1289@gmail.com</v>
      </c>
    </row>
    <row r="24" spans="1:11" ht="18.75" x14ac:dyDescent="0.3">
      <c r="A24" s="13">
        <v>20</v>
      </c>
      <c r="B24" s="20">
        <v>2220729637</v>
      </c>
      <c r="C24" s="21" t="s">
        <v>67</v>
      </c>
      <c r="D24" s="22" t="s">
        <v>68</v>
      </c>
      <c r="E24" s="23" t="s">
        <v>18</v>
      </c>
      <c r="F24" s="17" t="s">
        <v>80</v>
      </c>
      <c r="G24" s="18" t="s">
        <v>77</v>
      </c>
      <c r="H24" s="24" t="s">
        <v>22</v>
      </c>
      <c r="I24" s="7" t="s">
        <v>23</v>
      </c>
      <c r="J24" s="6" t="str">
        <f>VLOOKUP(I24,'[1]thông tin gv'!$B$4:$D$14,2,0)</f>
        <v>0932478969</v>
      </c>
      <c r="K24" s="6" t="str">
        <f>VLOOKUP(I24,'[1]thông tin gv'!$B$4:$D$14,3,0)</f>
        <v>myle1705@gmail.com</v>
      </c>
    </row>
    <row r="25" spans="1:11" ht="18.75" x14ac:dyDescent="0.3">
      <c r="A25" s="13">
        <v>21</v>
      </c>
      <c r="B25" s="25">
        <v>2220724213</v>
      </c>
      <c r="C25" s="20" t="s">
        <v>69</v>
      </c>
      <c r="D25" s="20" t="s">
        <v>70</v>
      </c>
      <c r="E25" s="20" t="s">
        <v>18</v>
      </c>
      <c r="F25" s="17" t="s">
        <v>80</v>
      </c>
      <c r="G25" s="18" t="s">
        <v>77</v>
      </c>
      <c r="H25" s="19" t="s">
        <v>71</v>
      </c>
      <c r="I25" s="6" t="s">
        <v>54</v>
      </c>
      <c r="J25" s="6" t="str">
        <f>VLOOKUP(I25,'[1]thông tin gv'!$B$4:$D$14,2,0)</f>
        <v>0971.842.442</v>
      </c>
      <c r="K25" s="6" t="str">
        <f>VLOOKUP(I25,'[1]thông tin gv'!$B$4:$D$14,3,0)</f>
        <v>vuthilanh1289@gmail.com</v>
      </c>
    </row>
    <row r="26" spans="1:11" ht="37.5" x14ac:dyDescent="0.3">
      <c r="A26" s="13">
        <v>22</v>
      </c>
      <c r="B26" s="26">
        <v>2120725763</v>
      </c>
      <c r="C26" s="14" t="s">
        <v>72</v>
      </c>
      <c r="D26" s="14" t="s">
        <v>73</v>
      </c>
      <c r="E26" s="14" t="s">
        <v>66</v>
      </c>
      <c r="F26" s="17" t="s">
        <v>80</v>
      </c>
      <c r="G26" s="27" t="s">
        <v>77</v>
      </c>
      <c r="H26" s="24" t="s">
        <v>59</v>
      </c>
      <c r="I26" s="7" t="s">
        <v>54</v>
      </c>
      <c r="J26" s="6" t="str">
        <f>VLOOKUP(I26,'[1]thông tin gv'!$B$4:$D$14,2,0)</f>
        <v>0971.842.442</v>
      </c>
      <c r="K26" s="6" t="str">
        <f>VLOOKUP(I26,'[1]thông tin gv'!$B$4:$D$14,3,0)</f>
        <v>vuthilanh1289@gmail.com</v>
      </c>
    </row>
    <row r="27" spans="1:11" ht="18.75" x14ac:dyDescent="0.3">
      <c r="A27" s="13">
        <v>23</v>
      </c>
      <c r="B27" s="26">
        <v>2220727313</v>
      </c>
      <c r="C27" s="14" t="s">
        <v>74</v>
      </c>
      <c r="D27" s="14" t="s">
        <v>58</v>
      </c>
      <c r="E27" s="14" t="s">
        <v>33</v>
      </c>
      <c r="F27" s="17" t="s">
        <v>80</v>
      </c>
      <c r="G27" s="18" t="s">
        <v>77</v>
      </c>
      <c r="H27" s="19" t="s">
        <v>75</v>
      </c>
      <c r="I27" s="6" t="s">
        <v>45</v>
      </c>
      <c r="J27" s="6" t="str">
        <f>VLOOKUP(I27,'[1]thông tin gv'!$B$4:$D$14,2,0)</f>
        <v>0935304112</v>
      </c>
      <c r="K27" s="6" t="str">
        <f>VLOOKUP(I27,'[1]thông tin gv'!$B$4:$D$14,3,0)</f>
        <v>tunhi.162@gmail.com</v>
      </c>
    </row>
  </sheetData>
  <autoFilter ref="B4:AD27"/>
  <mergeCells count="2">
    <mergeCell ref="A1:K1"/>
    <mergeCell ref="A2:K2"/>
  </mergeCells>
  <conditionalFormatting sqref="B26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2020-09-25T04:02:28Z</dcterms:modified>
</cp:coreProperties>
</file>