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HỌC TẬP\HỌC PHÍ\Miễn giảm học phí\Năm 2021-2022\"/>
    </mc:Choice>
  </mc:AlternateContent>
  <bookViews>
    <workbookView xWindow="0" yWindow="0" windowWidth="24000" windowHeight="9630"/>
  </bookViews>
  <sheets>
    <sheet name="Câu trả lời biểu mẫu 1" sheetId="1" r:id="rId1"/>
  </sheets>
  <definedNames>
    <definedName name="_xlnm._FilterDatabase" localSheetId="0" hidden="1">'Câu trả lời biểu mẫu 1'!$A$2:$Q$46</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4" i="1" l="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3" i="1"/>
  <c r="K4" i="1" l="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3" i="1"/>
</calcChain>
</file>

<file path=xl/sharedStrings.xml><?xml version="1.0" encoding="utf-8"?>
<sst xmlns="http://schemas.openxmlformats.org/spreadsheetml/2006/main" count="448" uniqueCount="281">
  <si>
    <t>Địa chỉ email</t>
  </si>
  <si>
    <t>Họ và tên</t>
  </si>
  <si>
    <t>Ngày sinh</t>
  </si>
  <si>
    <t>SĐT</t>
  </si>
  <si>
    <t>KHÓA</t>
  </si>
  <si>
    <t>LỚP</t>
  </si>
  <si>
    <t>MSSV (GHI ĐẦY ĐỦ)</t>
  </si>
  <si>
    <t>THUỘC ĐỐI TƯỢNG NÀO?</t>
  </si>
  <si>
    <t>XẾP LOẠI</t>
  </si>
  <si>
    <t>CÁC GIẤY TỜ LIÊN QUAN ĐI KÈM</t>
  </si>
  <si>
    <t>K24</t>
  </si>
  <si>
    <t>Khá</t>
  </si>
  <si>
    <t>kimthao17080@gmail.com</t>
  </si>
  <si>
    <t>Nguyễn Thị Kim Thảo</t>
  </si>
  <si>
    <t>0928676874</t>
  </si>
  <si>
    <t>K24DLL7</t>
  </si>
  <si>
    <t>đã nộp đơn về VP</t>
  </si>
  <si>
    <t>K25</t>
  </si>
  <si>
    <t>K26</t>
  </si>
  <si>
    <t>cuong0408199@gmail.com</t>
  </si>
  <si>
    <t>Hoàng Quốc Cường</t>
  </si>
  <si>
    <t>0565252952</t>
  </si>
  <si>
    <t>K26PSUDLL2</t>
  </si>
  <si>
    <t>Đơn xét giảm học phí; Hộ khẩu photo công chứng</t>
  </si>
  <si>
    <t>nthai795@gmail.com</t>
  </si>
  <si>
    <t>Thái Nguyên</t>
  </si>
  <si>
    <t>0393471196</t>
  </si>
  <si>
    <t>K24-DLL2</t>
  </si>
  <si>
    <t>Giấy chứng tử của ba + giấy xác nhận gia đình thuộc hoàn cảnh khó khăn ( đã gửi một lần vào năm học 2019-2020)</t>
  </si>
  <si>
    <t>hoangthu27htt@gmail.com</t>
  </si>
  <si>
    <t>Hoàng Thị Thu</t>
  </si>
  <si>
    <t>0869883709</t>
  </si>
  <si>
    <t>K24-DLL4</t>
  </si>
  <si>
    <t>Đơn xin giảm học phí, giấy xác nhận của địa phương thuộc xã khó khăn theo quy định nhà nước.</t>
  </si>
  <si>
    <t>macthiman07032000@gmail.com</t>
  </si>
  <si>
    <t>Mạc Thị Mận</t>
  </si>
  <si>
    <t>0768423151</t>
  </si>
  <si>
    <t>phanthiduyen0509@gmail.com</t>
  </si>
  <si>
    <t>0352591246</t>
  </si>
  <si>
    <t>K25-DLL6</t>
  </si>
  <si>
    <t>- Đơn xin giảm học phí / giấy xác nhận của địa phương thuộc xã khó khăn theo quy định của nhà nước</t>
  </si>
  <si>
    <t>thanhlong120602@gmail.com</t>
  </si>
  <si>
    <t>Nguyễn Đăng Thành Long</t>
  </si>
  <si>
    <t>0366067622</t>
  </si>
  <si>
    <t>DLL3</t>
  </si>
  <si>
    <t>Chưa xin được giấy tờ ạ!</t>
  </si>
  <si>
    <t>lehao6497@gmail.com</t>
  </si>
  <si>
    <t>Lê Thị Thu Hảo</t>
  </si>
  <si>
    <t>0981902975</t>
  </si>
  <si>
    <t>K24DLL5</t>
  </si>
  <si>
    <t>Đơn xin giảm học phí và sổ hộ khẩu thường trú</t>
  </si>
  <si>
    <t>bao.9c2015@gmail.com</t>
  </si>
  <si>
    <t>Nguyễn Thị Thùy Trang</t>
  </si>
  <si>
    <t>0941631245</t>
  </si>
  <si>
    <t>PSU-DLL3</t>
  </si>
  <si>
    <t>Giấy khai sinh</t>
  </si>
  <si>
    <t>huynhthidao201201@gmail.com</t>
  </si>
  <si>
    <t>Huỳnh Thị Đào</t>
  </si>
  <si>
    <t>0905945231</t>
  </si>
  <si>
    <t>K25 DLL5</t>
  </si>
  <si>
    <t xml:space="preserve">Sổ hộ khẩu </t>
  </si>
  <si>
    <t>kimyen2500@gmail.com</t>
  </si>
  <si>
    <t>Nguyễn Kim Yến</t>
  </si>
  <si>
    <t>0984294431</t>
  </si>
  <si>
    <t>PSU-DLL8</t>
  </si>
  <si>
    <t>Giấy chứng nhận thuộc xã nghèo và đơn xin giảm học phí</t>
  </si>
  <si>
    <t>thinnguyen1705@gmail.com</t>
  </si>
  <si>
    <t>Nguyễn Đức Ngô Thìn</t>
  </si>
  <si>
    <t>0358053827</t>
  </si>
  <si>
    <t>DLL9</t>
  </si>
  <si>
    <t>Giấy khai sinh đã được công chứng</t>
  </si>
  <si>
    <t>ngoanngoan1809@gmail.com</t>
  </si>
  <si>
    <t>Nguyễn Hoàng Minh Châu</t>
  </si>
  <si>
    <t>0794561955</t>
  </si>
  <si>
    <t>Giấy chứng nhận hộ nghèo</t>
  </si>
  <si>
    <t>tranthanhtam265123@gmail.com</t>
  </si>
  <si>
    <t>Trần Thị Thanh Tâm</t>
  </si>
  <si>
    <t>0777613775</t>
  </si>
  <si>
    <t>K24DLL2</t>
  </si>
  <si>
    <t>Sổ hộ khẩu, giấy xét miễn giảm học phí</t>
  </si>
  <si>
    <t>minhtrang01062000@gmail.com</t>
  </si>
  <si>
    <t>Nguyễn Lê Minh Trang</t>
  </si>
  <si>
    <t>0387331474</t>
  </si>
  <si>
    <t>K24PSU-DLL6</t>
  </si>
  <si>
    <t>Giấy khai sinh (Bản sao)- Sổ hộ khẩu( photo)</t>
  </si>
  <si>
    <t>dotam0910a@gmail.com</t>
  </si>
  <si>
    <t>Đỗ Ức Tâm</t>
  </si>
  <si>
    <t>0899925781</t>
  </si>
  <si>
    <t>Sổ hộ khẩu ( bản công chứng)</t>
  </si>
  <si>
    <t>trieuthanhmy.2k1@gmail.com</t>
  </si>
  <si>
    <t>Triệu Thị Thanh Mỹ</t>
  </si>
  <si>
    <t>0368646785</t>
  </si>
  <si>
    <t>K25DLL5</t>
  </si>
  <si>
    <t>Đơn xin giảm học phí và hộ khẩu thường trú bản sao</t>
  </si>
  <si>
    <t>trieumyle10112002@gmail.com</t>
  </si>
  <si>
    <t>Triệu Thị Mỹ Lệ</t>
  </si>
  <si>
    <t>0352477030</t>
  </si>
  <si>
    <t>K26 DLL4</t>
  </si>
  <si>
    <t>Oanhcun69@gmail.com</t>
  </si>
  <si>
    <t>Nguyễn Thục Oanh</t>
  </si>
  <si>
    <t>0708036596</t>
  </si>
  <si>
    <t>DLL6</t>
  </si>
  <si>
    <t>tuyetpham242000@gmail.com</t>
  </si>
  <si>
    <t>Phạm Thị Ái Ly</t>
  </si>
  <si>
    <t>0366674408</t>
  </si>
  <si>
    <t>DLL4</t>
  </si>
  <si>
    <t>Giấy khai sinh, hộ khẩu, đơn xin miễn giảm học phí</t>
  </si>
  <si>
    <t>trancanhhuanttct@gmail.com</t>
  </si>
  <si>
    <t xml:space="preserve">Trần Cảnh Huấn </t>
  </si>
  <si>
    <t>0849700059</t>
  </si>
  <si>
    <t xml:space="preserve">Giấy xác nhận , sổ hộ khẩu công chứng  </t>
  </si>
  <si>
    <t>trannhatlinh259@gmail.com</t>
  </si>
  <si>
    <t>Trần Nhật Linh</t>
  </si>
  <si>
    <t>0905842181</t>
  </si>
  <si>
    <t>Cmnd, khai sinh, sổ hộ khẩu ( phô tô, công chứng )</t>
  </si>
  <si>
    <t>nhatytran259@gmail.com</t>
  </si>
  <si>
    <t>Trần Nhật Ý</t>
  </si>
  <si>
    <t>0799551062</t>
  </si>
  <si>
    <t>K25DLL8</t>
  </si>
  <si>
    <t>Sổ hộ khẩu, chứng minh nhân dân, giấy khai sinh</t>
  </si>
  <si>
    <t>dangmyhau2606@gmail.com</t>
  </si>
  <si>
    <t>Đặng Mỹ Hậu</t>
  </si>
  <si>
    <t>0348634467</t>
  </si>
  <si>
    <t>K25DLL1</t>
  </si>
  <si>
    <t>Đơn xin giảm học phí và giấy xác nhận</t>
  </si>
  <si>
    <t>ntat220801@gmail.com</t>
  </si>
  <si>
    <t xml:space="preserve">Nguyễn Thị Anh Thư </t>
  </si>
  <si>
    <t>0836383989</t>
  </si>
  <si>
    <t>K25DLL7</t>
  </si>
  <si>
    <t>Đơn xin miễn giảm học phí, đơn xác nhận của xã</t>
  </si>
  <si>
    <t>binhnguyen.090602@gmail.com</t>
  </si>
  <si>
    <t>Nguyễn Ngọc Bình</t>
  </si>
  <si>
    <t>0342599870</t>
  </si>
  <si>
    <t>K26PSU-DLL2</t>
  </si>
  <si>
    <t>Giấy chứng nhận sinh viên có hộ khẩu thường trú trong diện các xã đặc biệt khó khăn theo quyết định của chính phủ và sinh viên thuộc diện hộ cận nghèo trong năm do Uỷ ban nhân dân xã Tam Trà, huyện Núi Thành, tỉnh Quảng Nam cấp.</t>
  </si>
  <si>
    <t>thuyha7120@gmail.com</t>
  </si>
  <si>
    <t>Nguyễn Thuý Hạ</t>
  </si>
  <si>
    <t>0333535077</t>
  </si>
  <si>
    <t>K24PSU DLL3</t>
  </si>
  <si>
    <t>Sổ hộ khẩu bản công chứng</t>
  </si>
  <si>
    <t>dangtngochien@gmail.com</t>
  </si>
  <si>
    <t>Đặng Thị Ngọc Hiền</t>
  </si>
  <si>
    <t>0359464978</t>
  </si>
  <si>
    <t>K25DLL3</t>
  </si>
  <si>
    <t>Đơn xin giảm học phí và số hộ khẩu thường trú công chứng</t>
  </si>
  <si>
    <t>lypham2342002@gmail.com</t>
  </si>
  <si>
    <t>0869761784</t>
  </si>
  <si>
    <t>Dll4</t>
  </si>
  <si>
    <t xml:space="preserve">Sổ hộ khẩu và đơn xin miễn giảm </t>
  </si>
  <si>
    <t>lannguyenngoc153@gmail.com</t>
  </si>
  <si>
    <t>Nguyễn Ngọc Lan</t>
  </si>
  <si>
    <t>0935046332</t>
  </si>
  <si>
    <t>Đơn xin miễn giảm học phí, Hộ khẩu thường trú</t>
  </si>
  <si>
    <t>Tốt</t>
  </si>
  <si>
    <t>nhuquynhdang217@gmail.com</t>
  </si>
  <si>
    <t>Đặng Thị Như Quỳnh</t>
  </si>
  <si>
    <t>0779622066</t>
  </si>
  <si>
    <t>Xuất Sắc</t>
  </si>
  <si>
    <t>Giấy chứng nhận hộ cận nghèo</t>
  </si>
  <si>
    <t>Lê Minh Hoàng</t>
  </si>
  <si>
    <t>bachhuynhngoctram29102001@gmail.com</t>
  </si>
  <si>
    <t>Bạch Huỳnh Ngọc Trâm</t>
  </si>
  <si>
    <t>0383027155</t>
  </si>
  <si>
    <t xml:space="preserve">Giấy Khai Sinh và Hộ Khẩu Thường Trú </t>
  </si>
  <si>
    <t>dang85738@gmail.com</t>
  </si>
  <si>
    <t>Nguyễn Hải Đăng</t>
  </si>
  <si>
    <t>0352226831</t>
  </si>
  <si>
    <t>DLL10</t>
  </si>
  <si>
    <t>Khu vực bãi ngang vùng quen biển</t>
  </si>
  <si>
    <t>Đơn xin giảm học phí và giấy xác nhận khu vực bãi ngang</t>
  </si>
  <si>
    <t>hothitrong21@gmail.com</t>
  </si>
  <si>
    <t>Hồ Thị Trọng</t>
  </si>
  <si>
    <t>0971097041</t>
  </si>
  <si>
    <t>Sổ hộ khẩu</t>
  </si>
  <si>
    <t>vocatlinh1112002@gmail.com</t>
  </si>
  <si>
    <t xml:space="preserve">Võ Cát Linh </t>
  </si>
  <si>
    <t>0795546050</t>
  </si>
  <si>
    <t>DLL2</t>
  </si>
  <si>
    <t xml:space="preserve">giấy chứng tử của ba </t>
  </si>
  <si>
    <t>stt</t>
  </si>
  <si>
    <t xml:space="preserve">PSU DLL3 </t>
  </si>
  <si>
    <t>ĐIỂM TBC HỌC TẬP NĂM 2020-2021 (THEO THANG 4)</t>
  </si>
  <si>
    <t>Trần Lê Thị Minh Huyền</t>
  </si>
  <si>
    <t>PSUDLL8</t>
  </si>
  <si>
    <t>giấy xác nhận khuyết tật</t>
  </si>
  <si>
    <t>0703528219</t>
  </si>
  <si>
    <t>Nguyễn Thị Ni</t>
  </si>
  <si>
    <t>0913190081</t>
  </si>
  <si>
    <t>Giấy chứng nhận thuộc xã khó khăn</t>
  </si>
  <si>
    <t>Phạm Thị Hồng Ngát</t>
  </si>
  <si>
    <t>0376569475</t>
  </si>
  <si>
    <t>4. Sinh viên mồ côi cha lẫn mẹ</t>
  </si>
  <si>
    <t>Bản sao giấy khai sinh, bản sao giấy chứng tử</t>
  </si>
  <si>
    <t>Nguyễn Thị Loan Oanh</t>
  </si>
  <si>
    <t>0355414365</t>
  </si>
  <si>
    <t>7.Sinh viên có 02 (anh)chị em ruột cùng học tại Trường 
Lê Minh Sơn, ngành công nghệ phần mềm, mssv 242112807710</t>
  </si>
  <si>
    <t>7.Sinh viên có 02 (anh)chị em ruột cùng học tại Trường 
Nguyễn Thị Loan Vy lớp K25QTH12, mssv 25202105467</t>
  </si>
  <si>
    <t>hộ khẩu photo công chứng</t>
  </si>
  <si>
    <t>7.Sinh viên có 02 (anh)chị em ruột cùng học tại Trường  
Họ và tên: Đỗ Ức Tuệ, mssv 2321523891 chuyên ngành Dược Lớp YDH10</t>
  </si>
  <si>
    <t xml:space="preserve">7. Sinh viên có 02 chị em ruột cùng học tại Trường </t>
  </si>
  <si>
    <t>1. Hộ cận nghèo năm 2021</t>
  </si>
  <si>
    <t>1. Hộ cận nghèo</t>
  </si>
  <si>
    <t xml:space="preserve">7. Sinh viên có 02 (anh)chị em ruột cùng học tại Trường </t>
  </si>
  <si>
    <t>7. sinh viên có Hai chị em ruột học cùng trường</t>
  </si>
  <si>
    <t>1. Sinh viên có hộ khẩu thường trú trong diện các xã đặc biệt khó khăn theo quyết định của chính phủ</t>
  </si>
  <si>
    <t>1. Sinh viên có hộ khẩu thường trú trong diện các xã đặc biệt khó khăn theo quyết định của chính phủ và Sinh viên thuộc diện hộ cận nghèo trong năm.</t>
  </si>
  <si>
    <t>1. Sinh viên thuộc diện hộ cận nghèo trong năm</t>
  </si>
  <si>
    <t>2. Sinh viên thuộc diện hộ nghèo trong năm</t>
  </si>
  <si>
    <t xml:space="preserve">5. Mồ côi cha , gia đình thuộc hoàn cảnh khó khăn </t>
  </si>
  <si>
    <t>6. khuyết tật</t>
  </si>
  <si>
    <t>Hộ khẩu đã công chứng/ Giấy khai sinh</t>
  </si>
  <si>
    <t>7. sinh viên có Hai chị em ruột học chung trường
Em ruột: Nguyễn Thị Thuý An -k26QTH11, mssv: 26207140328, quản trị kinh doanh tổng hợp</t>
  </si>
  <si>
    <t>7. sinh viên có Hai chị em ruột học chung trường
Hoàng Thị Thuỳ Dung- K22MAC- mssv:26302518225- ngành cao học Kế toán</t>
  </si>
  <si>
    <t>Bản sao giấy chứng nhận hộ cận nghèo năm 2021 có công chứng</t>
  </si>
  <si>
    <t>Phan Thi Duyên</t>
  </si>
  <si>
    <t>7. Sinh viên có 2 chị em ruột cùng học tại trường 
Lê Quốc Hán, K24DLK5, mssv: 24217116598, Quản trị du lịch khách sạn</t>
  </si>
  <si>
    <t>7.Sinh viên có 02 (anh)chị em ruột cùng học tại Trường 
Nguyễn Văn Trãi -K24TPM4 mssv: 24211400416, công nghệ phần mềm</t>
  </si>
  <si>
    <t>7. Sinh viên có 02 (anh)chị em ruột cùng học tại Trường 
Huỳnh Bá Thiện, TPM75, mssv:27211334465, công nghệ thông tin</t>
  </si>
  <si>
    <t>7.Sinh viên có 02 (anh)chị em ruột cùng học tại Trường 
Nguyễn Ngô Yến Nhi, KKT2, mssv: 26202541597, kế toán kiểm toán</t>
  </si>
  <si>
    <t>7.Sinh viên có 02 (anh)chị em ruột cùng học tại Trường 
Nguyễn Lê Minh Trí K26ADH2, mssv:26214327375, thiết kế đồ hoạ</t>
  </si>
  <si>
    <t>7. Sinh viên có 02 (anh)chị em ruột cùng học tại Trường 
Phạm Thị Ánh Tuyết, K24NAD8, mssv:24203205800, Anh văn du lịch</t>
  </si>
  <si>
    <t>7. sinh viên có 2 chị em cùng học tại trường
Trần Nhật Ý:, K25DLL8, mssv: 25207216017, quản trị du lịch và lữ hành</t>
  </si>
  <si>
    <t>DLL8</t>
  </si>
  <si>
    <t>7. Chị, em học cùng trường với Trần Nhật Linh,25207216018,K25DLL8,quản trị du lịch và lữ hành</t>
  </si>
  <si>
    <t>Trạng thái nộp</t>
  </si>
  <si>
    <t>Tình trạng</t>
  </si>
  <si>
    <t>Chưa nộp đơn về VP</t>
  </si>
  <si>
    <t>KHÔNG XÁC NHẬN, SINH VIÊN BỔ SUNG ĐƠN</t>
  </si>
  <si>
    <t>đơn không có đóng dấu xác nhận địa phương, không xác nhận, sinh viên bổ sung làm lại</t>
  </si>
  <si>
    <t>7.Sinh viên có 02 (anh)chị em ruột cùng học tại Trường 
Nguyễn Thuý Hân, K23YDH5, mssv: 232068455, ngành Dược</t>
  </si>
  <si>
    <t>100.0</t>
  </si>
  <si>
    <t>88.5</t>
  </si>
  <si>
    <t>82.0</t>
  </si>
  <si>
    <t>90.0</t>
  </si>
  <si>
    <t>88.0</t>
  </si>
  <si>
    <t>87.0</t>
  </si>
  <si>
    <t>85.5</t>
  </si>
  <si>
    <t>77.5</t>
  </si>
  <si>
    <t>79.5</t>
  </si>
  <si>
    <t>86.0</t>
  </si>
  <si>
    <t>84.5</t>
  </si>
  <si>
    <t>79.0</t>
  </si>
  <si>
    <t>84.0</t>
  </si>
  <si>
    <t>83.0</t>
  </si>
  <si>
    <t>94.0</t>
  </si>
  <si>
    <t>83.5</t>
  </si>
  <si>
    <t>85.0</t>
  </si>
  <si>
    <t>91.0</t>
  </si>
  <si>
    <t>ĐIỂM RÈN LUYỆN đã dò</t>
  </si>
  <si>
    <t>XẾP LOẠI đã dò</t>
  </si>
  <si>
    <t>CÓ GỬI NHỜ HỒ SƠ CỦA ANH/CHỊ Ở KHOA KHÁC (đã phản hồi sinh viên bổ sung thêm hồ sơ) CHƯA XÁC NHẬN</t>
  </si>
  <si>
    <t>CÓ GỬI NHỜ HỒ SƠ CỦA ANH/CHỊ Ở KHOA KHÁC ĐÃ CHUYỂN VỀ KHOA KIẾN TRÚC</t>
  </si>
  <si>
    <t xml:space="preserve">5. Mô cồi cha </t>
  </si>
  <si>
    <t>Nguyễn Thị Linh Giang</t>
  </si>
  <si>
    <t>0777568273</t>
  </si>
  <si>
    <t>7.Sinh viên có 02 (anh)chị em ruột cùng học tại Trường 
Nguyễn Vĩnh Duy, K25CMU-TPM7, mssv:25211208790, công nghệ phần mềm</t>
  </si>
  <si>
    <t>Sổ hộ khẩu, CMND</t>
  </si>
  <si>
    <t>7. Sinh viên có 2 chị em ruột cùng học tại trường
Nguyễn Ngọc Điệp K25TPM3, mssv: 25201211292, công nghệ phần mềm</t>
  </si>
  <si>
    <t>có gửi nhần đơn của Ngọc Điệp thuộc khoa khác, đã gọi đt phản hồi cho sinh viên</t>
  </si>
  <si>
    <t>Nguyễn Trần Thuận Vân</t>
  </si>
  <si>
    <t>0337382518</t>
  </si>
  <si>
    <t>K25DLL9</t>
  </si>
  <si>
    <t>Đơn xác nhận gia đình khó khăn</t>
  </si>
  <si>
    <t>7. sinh viên có 02 chị em học chung tại trường
Đặng Thị Ngọc Vân K27VQH, mssv: 27203502670, quan hệ quốc tế</t>
  </si>
  <si>
    <t>Nguyễn Phương Linh</t>
  </si>
  <si>
    <t>0703052164</t>
  </si>
  <si>
    <t>7.Sinh viên có 02 (anh)chị em ruột cùng học tại Trường 
Nguyễn Phương Thủy K25HP/KQT mssv: 25202115772, kế toán quản trị</t>
  </si>
  <si>
    <t>sổ hộ khẩu, giấy khai sinh</t>
  </si>
  <si>
    <t>7.Sinh viên có 02 (anh)chị em ruột cùng học tại Trường 
Nguyễn Thanh Tài K27TPM18, mssv: 27211202231, công nghệ phần mềm</t>
  </si>
  <si>
    <t>giấy khai sinh , sổ hộ khẩu</t>
  </si>
  <si>
    <t>7. Sinh viên có hai chị em ruột học chung trường
Triệu Thị Thanh Mỹ, DLL5, mssv: 25207216318, quản trị du lịch lữ hành</t>
  </si>
  <si>
    <t>7. Sinh viên có 2 chị em ruột học cùng trường
Triệu Thị Mỹ Lệ, K26 DLL4, mssv 26207234248</t>
  </si>
  <si>
    <t>7. Chị em học cùng trường
Hồ Thị Hiếu, K27DLK2, mssv: 27207143916, quản trị du lịch và khách sạn</t>
  </si>
  <si>
    <t>Nguyễn Duy Quang</t>
  </si>
  <si>
    <t>0339815111</t>
  </si>
  <si>
    <t>giấy chứng nhận</t>
  </si>
  <si>
    <t>làm tròn</t>
  </si>
  <si>
    <t>đơn ở hồ sơ khách sạn số thứ tự 9</t>
  </si>
  <si>
    <t>DLL1</t>
  </si>
  <si>
    <t>DANH SÁCH SINH VIÊN NỘP ĐƠN XIN GIẢM HỌC PHÍ KHOA DU LỊCH LỮ HÀNH QUỐC TẾ  (NĂM HỌC 2021-2022)</t>
  </si>
  <si>
    <t>1 phần sổ hộ khẩu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</si>
</sst>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color rgb="FF000000"/>
      <name val="Arial"/>
    </font>
    <font>
      <sz val="13"/>
      <color rgb="FF000000"/>
      <name val="Times New Roman"/>
      <family val="1"/>
    </font>
    <font>
      <sz val="13"/>
      <name val="Times New Roman"/>
      <family val="1"/>
    </font>
    <font>
      <b/>
      <sz val="13"/>
      <name val="Times New Roman"/>
      <family val="1"/>
    </font>
    <font>
      <b/>
      <sz val="14"/>
      <color rgb="FF000000"/>
      <name val="Arial"/>
      <family val="2"/>
    </font>
    <font>
      <sz val="9"/>
      <color rgb="FF000000"/>
      <name val="Times New Roman"/>
      <family val="1"/>
    </font>
    <font>
      <b/>
      <sz val="20"/>
      <color rgb="FF00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67">
    <xf numFmtId="0" fontId="0" fillId="0" borderId="0" xfId="0" applyFont="1" applyAlignment="1"/>
    <xf numFmtId="0" fontId="0" fillId="0" borderId="0" xfId="0" applyFont="1" applyAlignment="1">
      <alignment horizontal="center"/>
    </xf>
    <xf numFmtId="0" fontId="4" fillId="0" borderId="0" xfId="0" applyFont="1" applyAlignment="1"/>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quotePrefix="1" applyFont="1" applyBorder="1" applyAlignment="1">
      <alignment horizontal="center" vertical="center"/>
    </xf>
    <xf numFmtId="0" fontId="2" fillId="0" borderId="1" xfId="0" applyFont="1" applyBorder="1" applyAlignment="1">
      <alignment horizontal="center" vertical="center" wrapText="1"/>
    </xf>
    <xf numFmtId="0" fontId="0" fillId="0" borderId="0" xfId="0" applyFont="1" applyAlignment="1">
      <alignment horizont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quotePrefix="1" applyFont="1" applyBorder="1" applyAlignment="1">
      <alignment horizontal="center" vertical="center"/>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left" wrapText="1"/>
    </xf>
    <xf numFmtId="0" fontId="1" fillId="0" borderId="1" xfId="0" applyFont="1" applyBorder="1" applyAlignment="1">
      <alignment horizontal="left" vertical="center" wrapText="1"/>
    </xf>
    <xf numFmtId="0" fontId="0" fillId="0" borderId="0" xfId="0" applyFont="1" applyAlignment="1">
      <alignment horizontal="left" wrapText="1"/>
    </xf>
    <xf numFmtId="0" fontId="2" fillId="2" borderId="1" xfId="0" applyFont="1" applyFill="1" applyBorder="1" applyAlignment="1">
      <alignment horizontal="center" vertical="center"/>
    </xf>
    <xf numFmtId="14" fontId="2" fillId="2" borderId="1" xfId="0" applyNumberFormat="1" applyFont="1" applyFill="1" applyBorder="1" applyAlignment="1">
      <alignment horizontal="center" vertical="center"/>
    </xf>
    <xf numFmtId="0" fontId="2" fillId="2" borderId="1" xfId="0" quotePrefix="1"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1" fillId="3" borderId="1" xfId="0" applyFont="1" applyFill="1" applyBorder="1" applyAlignment="1">
      <alignment horizontal="center"/>
    </xf>
    <xf numFmtId="14" fontId="1" fillId="3" borderId="1" xfId="0" applyNumberFormat="1" applyFont="1" applyFill="1" applyBorder="1" applyAlignment="1">
      <alignment horizontal="center" vertical="center"/>
    </xf>
    <xf numFmtId="0" fontId="2" fillId="3" borderId="1" xfId="0" quotePrefix="1" applyFont="1" applyFill="1" applyBorder="1" applyAlignment="1">
      <alignment horizontal="center" vertical="center"/>
    </xf>
    <xf numFmtId="0" fontId="2" fillId="3" borderId="1" xfId="0" applyFont="1" applyFill="1" applyBorder="1" applyAlignment="1">
      <alignment horizontal="left" vertical="center" wrapText="1"/>
    </xf>
    <xf numFmtId="0" fontId="1" fillId="3" borderId="1" xfId="0" applyFont="1" applyFill="1" applyBorder="1" applyAlignment="1">
      <alignment horizontal="center" wrapText="1"/>
    </xf>
    <xf numFmtId="14"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0" fillId="3" borderId="0" xfId="0" applyFont="1" applyFill="1" applyAlignment="1"/>
    <xf numFmtId="0" fontId="1" fillId="0" borderId="0" xfId="0" applyFont="1" applyAlignment="1">
      <alignment horizontal="center" wrapText="1"/>
    </xf>
    <xf numFmtId="0" fontId="2" fillId="0" borderId="3" xfId="0" applyFont="1" applyBorder="1" applyAlignment="1">
      <alignment horizontal="center" vertical="center"/>
    </xf>
    <xf numFmtId="0" fontId="1" fillId="0" borderId="3" xfId="0" applyFont="1" applyBorder="1" applyAlignment="1">
      <alignment horizontal="center" vertical="center"/>
    </xf>
    <xf numFmtId="14" fontId="1" fillId="0" borderId="3" xfId="0" applyNumberFormat="1" applyFont="1" applyBorder="1" applyAlignment="1">
      <alignment horizontal="center" vertical="center"/>
    </xf>
    <xf numFmtId="0" fontId="1" fillId="0" borderId="3" xfId="0" quotePrefix="1" applyFont="1" applyBorder="1" applyAlignment="1">
      <alignment horizontal="center" vertical="center"/>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1" xfId="0" quotePrefix="1" applyFont="1" applyFill="1" applyBorder="1" applyAlignment="1">
      <alignment horizontal="center" vertical="center"/>
    </xf>
    <xf numFmtId="0" fontId="1" fillId="0" borderId="1" xfId="0" applyFont="1" applyBorder="1" applyAlignment="1"/>
    <xf numFmtId="49" fontId="5" fillId="0" borderId="0" xfId="0" applyNumberFormat="1" applyFont="1" applyBorder="1" applyAlignment="1">
      <alignment horizontal="center" vertical="center" wrapText="1" shrinkToFit="1" readingOrder="1"/>
    </xf>
    <xf numFmtId="0" fontId="3" fillId="3" borderId="1"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0" fillId="3" borderId="0" xfId="0" applyFont="1" applyFill="1" applyAlignment="1">
      <alignment horizontal="center"/>
    </xf>
    <xf numFmtId="0" fontId="0" fillId="3" borderId="0" xfId="0" applyFont="1" applyFill="1" applyAlignment="1">
      <alignment horizontal="center" wrapText="1"/>
    </xf>
    <xf numFmtId="0" fontId="0" fillId="2" borderId="0" xfId="0" applyFont="1" applyFill="1" applyAlignment="1"/>
    <xf numFmtId="0" fontId="6" fillId="0" borderId="0" xfId="0" applyFont="1" applyAlignment="1">
      <alignment vertical="center"/>
    </xf>
    <xf numFmtId="0" fontId="0" fillId="0" borderId="0" xfId="0" applyFont="1" applyAlignment="1">
      <alignment vertical="center"/>
    </xf>
    <xf numFmtId="0" fontId="0" fillId="0" borderId="0" xfId="0" applyFont="1" applyAlignment="1">
      <alignment horizontal="left"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0" fillId="3" borderId="0" xfId="0" applyFont="1" applyFill="1" applyAlignment="1">
      <alignment horizontal="center" vertical="center"/>
    </xf>
    <xf numFmtId="0" fontId="0" fillId="3" borderId="0" xfId="0" applyFont="1" applyFill="1" applyAlignment="1">
      <alignment horizontal="center" vertical="center" wrapText="1"/>
    </xf>
    <xf numFmtId="0" fontId="1" fillId="0" borderId="0" xfId="0" applyFont="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vertical="center"/>
    </xf>
    <xf numFmtId="49" fontId="1" fillId="0" borderId="1" xfId="0" applyNumberFormat="1" applyFont="1" applyBorder="1" applyAlignment="1">
      <alignment horizontal="center" vertical="center" wrapText="1" shrinkToFit="1" readingOrder="1"/>
    </xf>
    <xf numFmtId="49" fontId="5" fillId="0" borderId="2" xfId="0" applyNumberFormat="1" applyFont="1" applyBorder="1" applyAlignment="1">
      <alignment horizontal="center" vertical="center" wrapText="1" shrinkToFi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53"/>
  <sheetViews>
    <sheetView tabSelected="1" workbookViewId="0">
      <pane xSplit="3" ySplit="2" topLeftCell="I3" activePane="bottomRight" state="frozen"/>
      <selection pane="topRight" activeCell="D1" sqref="D1"/>
      <selection pane="bottomLeft" activeCell="A2" sqref="A2"/>
      <selection pane="bottomRight" activeCell="N4" sqref="N4"/>
    </sheetView>
  </sheetViews>
  <sheetFormatPr defaultColWidth="14.42578125" defaultRowHeight="15.75" customHeight="1" x14ac:dyDescent="0.25"/>
  <cols>
    <col min="1" max="1" width="3.85546875" bestFit="1" customWidth="1"/>
    <col min="2" max="2" width="14.140625" customWidth="1"/>
    <col min="3" max="3" width="27.28515625" bestFit="1" customWidth="1"/>
    <col min="4" max="4" width="13" bestFit="1" customWidth="1"/>
    <col min="5" max="5" width="14.28515625" bestFit="1" customWidth="1"/>
    <col min="6" max="6" width="8.5703125" bestFit="1" customWidth="1"/>
    <col min="7" max="7" width="21.5703125" customWidth="1"/>
    <col min="8" max="8" width="21.5703125" bestFit="1" customWidth="1"/>
    <col min="9" max="9" width="55.85546875" style="20" customWidth="1"/>
    <col min="10" max="11" width="21.5703125" style="1" customWidth="1"/>
    <col min="12" max="12" width="14.140625" style="7" customWidth="1"/>
    <col min="13" max="13" width="10.28515625" style="49" customWidth="1"/>
    <col min="14" max="14" width="13.7109375" style="50" customWidth="1"/>
    <col min="15" max="15" width="57.42578125" style="7" customWidth="1"/>
    <col min="16" max="16" width="24.28515625" customWidth="1"/>
    <col min="17" max="17" width="21.5703125" style="35" customWidth="1"/>
    <col min="18" max="21" width="21.5703125" customWidth="1"/>
  </cols>
  <sheetData>
    <row r="1" spans="1:17" ht="38.25" customHeight="1" x14ac:dyDescent="0.2">
      <c r="A1" s="52" t="s">
        <v>279</v>
      </c>
      <c r="B1" s="53"/>
      <c r="C1" s="53"/>
      <c r="D1" s="53"/>
      <c r="E1" s="53"/>
      <c r="F1" s="53"/>
      <c r="G1" s="53"/>
      <c r="H1" s="53"/>
      <c r="I1" s="54"/>
      <c r="J1" s="55"/>
      <c r="K1" s="55"/>
      <c r="L1" s="56"/>
      <c r="M1" s="57"/>
      <c r="N1" s="58"/>
      <c r="O1" s="56"/>
      <c r="P1" s="53"/>
      <c r="Q1" s="59"/>
    </row>
    <row r="2" spans="1:17" s="2" customFormat="1" ht="66" x14ac:dyDescent="0.25">
      <c r="A2" s="8" t="s">
        <v>179</v>
      </c>
      <c r="B2" s="9" t="s">
        <v>0</v>
      </c>
      <c r="C2" s="8" t="s">
        <v>1</v>
      </c>
      <c r="D2" s="8" t="s">
        <v>2</v>
      </c>
      <c r="E2" s="8" t="s">
        <v>3</v>
      </c>
      <c r="F2" s="8" t="s">
        <v>4</v>
      </c>
      <c r="G2" s="8" t="s">
        <v>5</v>
      </c>
      <c r="H2" s="9" t="s">
        <v>6</v>
      </c>
      <c r="I2" s="16" t="s">
        <v>7</v>
      </c>
      <c r="J2" s="9" t="s">
        <v>181</v>
      </c>
      <c r="K2" s="9" t="s">
        <v>276</v>
      </c>
      <c r="L2" s="9" t="s">
        <v>8</v>
      </c>
      <c r="M2" s="46" t="s">
        <v>248</v>
      </c>
      <c r="N2" s="46" t="s">
        <v>249</v>
      </c>
      <c r="O2" s="9" t="s">
        <v>9</v>
      </c>
      <c r="P2" s="8" t="s">
        <v>224</v>
      </c>
      <c r="Q2" s="9" t="s">
        <v>225</v>
      </c>
    </row>
    <row r="3" spans="1:17" ht="49.5" x14ac:dyDescent="0.2">
      <c r="A3" s="3">
        <v>1</v>
      </c>
      <c r="B3" s="3" t="s">
        <v>12</v>
      </c>
      <c r="C3" s="3" t="s">
        <v>13</v>
      </c>
      <c r="D3" s="4">
        <v>36725</v>
      </c>
      <c r="E3" s="5" t="s">
        <v>14</v>
      </c>
      <c r="F3" s="3" t="s">
        <v>10</v>
      </c>
      <c r="G3" s="3" t="s">
        <v>15</v>
      </c>
      <c r="H3" s="3">
        <v>24207215773</v>
      </c>
      <c r="I3" s="17" t="s">
        <v>211</v>
      </c>
      <c r="J3" s="5">
        <v>3.8300000000000005</v>
      </c>
      <c r="K3" s="5">
        <f>ROUND(J3,2)</f>
        <v>3.83</v>
      </c>
      <c r="L3" s="6" t="str">
        <f>IF(K3&lt;2,"Yếu",IF(K3&lt;=2.67,"Trung bình",IF(K3&lt;=3.33,"Khá",IF(K3&lt;=3.67,"Giỏi",IF(K3&gt;=3.68,"Xuất sắc")))))</f>
        <v>Xuất sắc</v>
      </c>
      <c r="M3" s="26" t="s">
        <v>230</v>
      </c>
      <c r="N3" s="33" t="s">
        <v>157</v>
      </c>
      <c r="O3" s="6" t="s">
        <v>210</v>
      </c>
      <c r="P3" s="3" t="s">
        <v>16</v>
      </c>
      <c r="Q3" s="14"/>
    </row>
    <row r="4" spans="1:17" ht="99" x14ac:dyDescent="0.2">
      <c r="A4" s="3">
        <v>2</v>
      </c>
      <c r="B4" s="3" t="s">
        <v>19</v>
      </c>
      <c r="C4" s="3" t="s">
        <v>20</v>
      </c>
      <c r="D4" s="4">
        <v>36376</v>
      </c>
      <c r="E4" s="5" t="s">
        <v>21</v>
      </c>
      <c r="F4" s="3" t="s">
        <v>18</v>
      </c>
      <c r="G4" s="3" t="s">
        <v>22</v>
      </c>
      <c r="H4" s="3">
        <v>26217241786</v>
      </c>
      <c r="I4" s="17" t="s">
        <v>212</v>
      </c>
      <c r="J4" s="5">
        <v>3.5970588235294114</v>
      </c>
      <c r="K4" s="5">
        <f t="shared" ref="K4:K46" si="0">ROUND(J4,2)</f>
        <v>3.6</v>
      </c>
      <c r="L4" s="6" t="str">
        <f t="shared" ref="L4:L46" si="1">IF(K4&lt;2,"Yếu",IF(K4&lt;=2.67,"Trung bình",IF(K4&lt;=3.33,"Khá",IF(K4&lt;=3.67,"Giỏi",IF(K4&gt;=3.68,"Xuất sắc")))))</f>
        <v>Giỏi</v>
      </c>
      <c r="M4" s="26" t="s">
        <v>231</v>
      </c>
      <c r="N4" s="33" t="s">
        <v>153</v>
      </c>
      <c r="O4" s="6" t="s">
        <v>23</v>
      </c>
      <c r="P4" s="6" t="s">
        <v>16</v>
      </c>
      <c r="Q4" s="14" t="s">
        <v>250</v>
      </c>
    </row>
    <row r="5" spans="1:17" s="34" customFormat="1" ht="49.5" x14ac:dyDescent="0.2">
      <c r="A5" s="26">
        <v>3</v>
      </c>
      <c r="B5" s="26" t="s">
        <v>24</v>
      </c>
      <c r="C5" s="26" t="s">
        <v>25</v>
      </c>
      <c r="D5" s="32">
        <v>36537</v>
      </c>
      <c r="E5" s="29" t="s">
        <v>26</v>
      </c>
      <c r="F5" s="26" t="s">
        <v>10</v>
      </c>
      <c r="G5" s="26" t="s">
        <v>27</v>
      </c>
      <c r="H5" s="26">
        <v>24217207044</v>
      </c>
      <c r="I5" s="30" t="s">
        <v>208</v>
      </c>
      <c r="J5" s="5">
        <v>3.7003124999999999</v>
      </c>
      <c r="K5" s="5">
        <f t="shared" si="0"/>
        <v>3.7</v>
      </c>
      <c r="L5" s="6" t="str">
        <f t="shared" si="1"/>
        <v>Xuất sắc</v>
      </c>
      <c r="M5" s="26" t="s">
        <v>232</v>
      </c>
      <c r="N5" s="33" t="s">
        <v>153</v>
      </c>
      <c r="O5" s="33" t="s">
        <v>28</v>
      </c>
      <c r="P5" s="6" t="s">
        <v>16</v>
      </c>
      <c r="Q5" s="60"/>
    </row>
    <row r="6" spans="1:17" ht="33" x14ac:dyDescent="0.2">
      <c r="A6" s="3">
        <v>4</v>
      </c>
      <c r="B6" s="3" t="s">
        <v>29</v>
      </c>
      <c r="C6" s="3" t="s">
        <v>30</v>
      </c>
      <c r="D6" s="4">
        <v>36566</v>
      </c>
      <c r="E6" s="5" t="s">
        <v>31</v>
      </c>
      <c r="F6" s="3" t="s">
        <v>10</v>
      </c>
      <c r="G6" s="3" t="s">
        <v>32</v>
      </c>
      <c r="H6" s="3">
        <v>24207216022</v>
      </c>
      <c r="I6" s="17" t="s">
        <v>204</v>
      </c>
      <c r="J6" s="5">
        <v>3.6700000000000004</v>
      </c>
      <c r="K6" s="5">
        <f t="shared" si="0"/>
        <v>3.67</v>
      </c>
      <c r="L6" s="6" t="str">
        <f t="shared" si="1"/>
        <v>Giỏi</v>
      </c>
      <c r="M6" s="26" t="s">
        <v>233</v>
      </c>
      <c r="N6" s="33" t="s">
        <v>157</v>
      </c>
      <c r="O6" s="6" t="s">
        <v>33</v>
      </c>
      <c r="P6" s="3" t="s">
        <v>16</v>
      </c>
      <c r="Q6" s="14"/>
    </row>
    <row r="7" spans="1:17" ht="33" x14ac:dyDescent="0.2">
      <c r="A7" s="3">
        <v>5</v>
      </c>
      <c r="B7" s="3" t="s">
        <v>34</v>
      </c>
      <c r="C7" s="3" t="s">
        <v>35</v>
      </c>
      <c r="D7" s="4">
        <v>36592</v>
      </c>
      <c r="E7" s="5" t="s">
        <v>36</v>
      </c>
      <c r="F7" s="3" t="s">
        <v>10</v>
      </c>
      <c r="G7" s="3" t="s">
        <v>27</v>
      </c>
      <c r="H7" s="3">
        <v>24207203852</v>
      </c>
      <c r="I7" s="17" t="s">
        <v>200</v>
      </c>
      <c r="J7" s="5">
        <v>3.451714285714286</v>
      </c>
      <c r="K7" s="5">
        <f t="shared" si="0"/>
        <v>3.45</v>
      </c>
      <c r="L7" s="6" t="str">
        <f t="shared" si="1"/>
        <v>Giỏi</v>
      </c>
      <c r="M7" s="26" t="s">
        <v>234</v>
      </c>
      <c r="N7" s="33" t="s">
        <v>153</v>
      </c>
      <c r="O7" s="6" t="s">
        <v>213</v>
      </c>
      <c r="P7" s="3" t="s">
        <v>16</v>
      </c>
      <c r="Q7" s="14"/>
    </row>
    <row r="8" spans="1:17" ht="33" x14ac:dyDescent="0.2">
      <c r="A8" s="3">
        <v>6</v>
      </c>
      <c r="B8" s="3" t="s">
        <v>37</v>
      </c>
      <c r="C8" s="3" t="s">
        <v>214</v>
      </c>
      <c r="D8" s="4">
        <v>37169</v>
      </c>
      <c r="E8" s="5" t="s">
        <v>38</v>
      </c>
      <c r="F8" s="3" t="s">
        <v>17</v>
      </c>
      <c r="G8" s="3" t="s">
        <v>39</v>
      </c>
      <c r="H8" s="3">
        <v>25207202786</v>
      </c>
      <c r="I8" s="17" t="s">
        <v>204</v>
      </c>
      <c r="J8" s="5">
        <v>3.7440540540540539</v>
      </c>
      <c r="K8" s="5">
        <f t="shared" si="0"/>
        <v>3.74</v>
      </c>
      <c r="L8" s="6" t="str">
        <f t="shared" si="1"/>
        <v>Xuất sắc</v>
      </c>
      <c r="M8" s="26" t="s">
        <v>233</v>
      </c>
      <c r="N8" s="33" t="s">
        <v>157</v>
      </c>
      <c r="O8" s="6" t="s">
        <v>40</v>
      </c>
      <c r="P8" s="3" t="s">
        <v>16</v>
      </c>
      <c r="Q8" s="14"/>
    </row>
    <row r="9" spans="1:17" ht="49.5" x14ac:dyDescent="0.2">
      <c r="A9" s="21">
        <v>7</v>
      </c>
      <c r="B9" s="21" t="s">
        <v>41</v>
      </c>
      <c r="C9" s="21" t="s">
        <v>42</v>
      </c>
      <c r="D9" s="22">
        <v>37419</v>
      </c>
      <c r="E9" s="23" t="s">
        <v>43</v>
      </c>
      <c r="F9" s="21" t="s">
        <v>18</v>
      </c>
      <c r="G9" s="21" t="s">
        <v>44</v>
      </c>
      <c r="H9" s="21">
        <v>26217226950</v>
      </c>
      <c r="I9" s="24" t="s">
        <v>204</v>
      </c>
      <c r="J9" s="5">
        <v>3.5540000000000003</v>
      </c>
      <c r="K9" s="5">
        <f t="shared" si="0"/>
        <v>3.55</v>
      </c>
      <c r="L9" s="6" t="str">
        <f t="shared" si="1"/>
        <v>Giỏi</v>
      </c>
      <c r="M9" s="26" t="s">
        <v>233</v>
      </c>
      <c r="N9" s="33" t="s">
        <v>157</v>
      </c>
      <c r="O9" s="25" t="s">
        <v>45</v>
      </c>
      <c r="P9" s="25" t="s">
        <v>226</v>
      </c>
      <c r="Q9" s="61" t="s">
        <v>227</v>
      </c>
    </row>
    <row r="10" spans="1:17" ht="49.5" x14ac:dyDescent="0.2">
      <c r="A10" s="3">
        <v>8</v>
      </c>
      <c r="B10" s="3" t="s">
        <v>46</v>
      </c>
      <c r="C10" s="3" t="s">
        <v>47</v>
      </c>
      <c r="D10" s="4">
        <v>36155</v>
      </c>
      <c r="E10" s="5" t="s">
        <v>48</v>
      </c>
      <c r="F10" s="3" t="s">
        <v>10</v>
      </c>
      <c r="G10" s="3" t="s">
        <v>49</v>
      </c>
      <c r="H10" s="3">
        <v>24207216599</v>
      </c>
      <c r="I10" s="17" t="s">
        <v>215</v>
      </c>
      <c r="J10" s="5">
        <v>3.1524324324324327</v>
      </c>
      <c r="K10" s="5">
        <f t="shared" si="0"/>
        <v>3.15</v>
      </c>
      <c r="L10" s="6" t="str">
        <f t="shared" si="1"/>
        <v>Khá</v>
      </c>
      <c r="M10" s="26" t="s">
        <v>231</v>
      </c>
      <c r="N10" s="33" t="s">
        <v>153</v>
      </c>
      <c r="O10" s="6" t="s">
        <v>50</v>
      </c>
      <c r="P10" s="3" t="s">
        <v>16</v>
      </c>
      <c r="Q10" s="14"/>
    </row>
    <row r="11" spans="1:17" ht="66" x14ac:dyDescent="0.2">
      <c r="A11" s="3">
        <v>9</v>
      </c>
      <c r="B11" s="3" t="s">
        <v>51</v>
      </c>
      <c r="C11" s="3" t="s">
        <v>52</v>
      </c>
      <c r="D11" s="4">
        <v>37383</v>
      </c>
      <c r="E11" s="5" t="s">
        <v>53</v>
      </c>
      <c r="F11" s="3" t="s">
        <v>18</v>
      </c>
      <c r="G11" s="3" t="s">
        <v>54</v>
      </c>
      <c r="H11" s="3">
        <v>26207223540</v>
      </c>
      <c r="I11" s="17" t="s">
        <v>216</v>
      </c>
      <c r="J11" s="5">
        <v>3.0132352941176466</v>
      </c>
      <c r="K11" s="5">
        <f t="shared" si="0"/>
        <v>3.01</v>
      </c>
      <c r="L11" s="6" t="str">
        <f t="shared" si="1"/>
        <v>Khá</v>
      </c>
      <c r="M11" s="26" t="s">
        <v>235</v>
      </c>
      <c r="N11" s="33" t="s">
        <v>153</v>
      </c>
      <c r="O11" s="6" t="s">
        <v>55</v>
      </c>
      <c r="P11" s="3" t="s">
        <v>16</v>
      </c>
      <c r="Q11" s="14"/>
    </row>
    <row r="12" spans="1:17" ht="66" x14ac:dyDescent="0.2">
      <c r="A12" s="3">
        <v>10</v>
      </c>
      <c r="B12" s="3" t="s">
        <v>56</v>
      </c>
      <c r="C12" s="3" t="s">
        <v>57</v>
      </c>
      <c r="D12" s="4">
        <v>37245</v>
      </c>
      <c r="E12" s="5" t="s">
        <v>58</v>
      </c>
      <c r="F12" s="3" t="s">
        <v>17</v>
      </c>
      <c r="G12" s="3" t="s">
        <v>59</v>
      </c>
      <c r="H12" s="3">
        <v>25202402985</v>
      </c>
      <c r="I12" s="17" t="s">
        <v>217</v>
      </c>
      <c r="J12" s="5">
        <v>3.0649999999999999</v>
      </c>
      <c r="K12" s="5">
        <f t="shared" si="0"/>
        <v>3.07</v>
      </c>
      <c r="L12" s="6" t="str">
        <f t="shared" si="1"/>
        <v>Khá</v>
      </c>
      <c r="M12" s="26">
        <v>82</v>
      </c>
      <c r="N12" s="33" t="s">
        <v>153</v>
      </c>
      <c r="O12" s="6" t="s">
        <v>60</v>
      </c>
      <c r="P12" s="3" t="s">
        <v>16</v>
      </c>
      <c r="Q12" s="14"/>
    </row>
    <row r="13" spans="1:17" ht="49.5" x14ac:dyDescent="0.2">
      <c r="A13" s="21">
        <v>11</v>
      </c>
      <c r="B13" s="21" t="s">
        <v>61</v>
      </c>
      <c r="C13" s="21" t="s">
        <v>62</v>
      </c>
      <c r="D13" s="22">
        <v>37007</v>
      </c>
      <c r="E13" s="23" t="s">
        <v>63</v>
      </c>
      <c r="F13" s="21" t="s">
        <v>17</v>
      </c>
      <c r="G13" s="21" t="s">
        <v>64</v>
      </c>
      <c r="H13" s="21">
        <v>25207208541</v>
      </c>
      <c r="I13" s="24" t="s">
        <v>201</v>
      </c>
      <c r="J13" s="5">
        <v>3.546842105263158</v>
      </c>
      <c r="K13" s="5">
        <f t="shared" si="0"/>
        <v>3.55</v>
      </c>
      <c r="L13" s="6" t="str">
        <f t="shared" si="1"/>
        <v>Giỏi</v>
      </c>
      <c r="M13" s="26" t="s">
        <v>236</v>
      </c>
      <c r="N13" s="33" t="s">
        <v>153</v>
      </c>
      <c r="O13" s="25" t="s">
        <v>65</v>
      </c>
      <c r="P13" s="25" t="s">
        <v>226</v>
      </c>
      <c r="Q13" s="61" t="s">
        <v>227</v>
      </c>
    </row>
    <row r="14" spans="1:17" ht="66" x14ac:dyDescent="0.2">
      <c r="A14" s="3">
        <v>12</v>
      </c>
      <c r="B14" s="3" t="s">
        <v>66</v>
      </c>
      <c r="C14" s="3" t="s">
        <v>67</v>
      </c>
      <c r="D14" s="4">
        <v>36742</v>
      </c>
      <c r="E14" s="5" t="s">
        <v>68</v>
      </c>
      <c r="F14" s="3" t="s">
        <v>17</v>
      </c>
      <c r="G14" s="3" t="s">
        <v>69</v>
      </c>
      <c r="H14" s="3">
        <v>25217216986</v>
      </c>
      <c r="I14" s="17" t="s">
        <v>218</v>
      </c>
      <c r="J14" s="5">
        <v>3.5181081081081076</v>
      </c>
      <c r="K14" s="5">
        <f t="shared" si="0"/>
        <v>3.52</v>
      </c>
      <c r="L14" s="6" t="str">
        <f t="shared" si="1"/>
        <v>Giỏi</v>
      </c>
      <c r="M14" s="26" t="s">
        <v>237</v>
      </c>
      <c r="N14" s="33" t="s">
        <v>11</v>
      </c>
      <c r="O14" s="6" t="s">
        <v>70</v>
      </c>
      <c r="P14" s="3" t="s">
        <v>16</v>
      </c>
      <c r="Q14" s="14"/>
    </row>
    <row r="15" spans="1:17" ht="16.5" x14ac:dyDescent="0.2">
      <c r="A15" s="3">
        <v>13</v>
      </c>
      <c r="B15" s="3" t="s">
        <v>71</v>
      </c>
      <c r="C15" s="3" t="s">
        <v>72</v>
      </c>
      <c r="D15" s="4">
        <v>37152</v>
      </c>
      <c r="E15" s="5" t="s">
        <v>73</v>
      </c>
      <c r="F15" s="3" t="s">
        <v>17</v>
      </c>
      <c r="G15" s="3" t="s">
        <v>64</v>
      </c>
      <c r="H15" s="3">
        <v>25207207160</v>
      </c>
      <c r="I15" s="17" t="s">
        <v>207</v>
      </c>
      <c r="J15" s="5">
        <v>2.953157894736842</v>
      </c>
      <c r="K15" s="5">
        <f t="shared" si="0"/>
        <v>2.95</v>
      </c>
      <c r="L15" s="6" t="str">
        <f t="shared" si="1"/>
        <v>Khá</v>
      </c>
      <c r="M15" s="26" t="s">
        <v>235</v>
      </c>
      <c r="N15" s="33" t="s">
        <v>153</v>
      </c>
      <c r="O15" s="6" t="s">
        <v>74</v>
      </c>
      <c r="P15" s="3" t="s">
        <v>16</v>
      </c>
      <c r="Q15" s="14"/>
    </row>
    <row r="16" spans="1:17" ht="16.5" x14ac:dyDescent="0.2">
      <c r="A16" s="3">
        <v>14</v>
      </c>
      <c r="B16" s="3" t="s">
        <v>75</v>
      </c>
      <c r="C16" s="3" t="s">
        <v>76</v>
      </c>
      <c r="D16" s="4">
        <v>36306</v>
      </c>
      <c r="E16" s="5" t="s">
        <v>77</v>
      </c>
      <c r="F16" s="3" t="s">
        <v>10</v>
      </c>
      <c r="G16" s="3" t="s">
        <v>78</v>
      </c>
      <c r="H16" s="3">
        <v>24201200817</v>
      </c>
      <c r="I16" s="17" t="s">
        <v>203</v>
      </c>
      <c r="J16" s="5">
        <v>3.6103225806451613</v>
      </c>
      <c r="K16" s="5">
        <f t="shared" si="0"/>
        <v>3.61</v>
      </c>
      <c r="L16" s="6" t="str">
        <f t="shared" si="1"/>
        <v>Giỏi</v>
      </c>
      <c r="M16" s="26" t="s">
        <v>236</v>
      </c>
      <c r="N16" s="33" t="s">
        <v>153</v>
      </c>
      <c r="O16" s="6" t="s">
        <v>79</v>
      </c>
      <c r="P16" s="3" t="s">
        <v>277</v>
      </c>
      <c r="Q16" s="14"/>
    </row>
    <row r="17" spans="1:17" ht="82.5" x14ac:dyDescent="0.2">
      <c r="A17" s="3">
        <v>15</v>
      </c>
      <c r="B17" s="3" t="s">
        <v>80</v>
      </c>
      <c r="C17" s="3" t="s">
        <v>81</v>
      </c>
      <c r="D17" s="4">
        <v>36678</v>
      </c>
      <c r="E17" s="5" t="s">
        <v>82</v>
      </c>
      <c r="F17" s="3" t="s">
        <v>10</v>
      </c>
      <c r="G17" s="3" t="s">
        <v>83</v>
      </c>
      <c r="H17" s="3">
        <v>24207215560</v>
      </c>
      <c r="I17" s="17" t="s">
        <v>219</v>
      </c>
      <c r="J17" s="5">
        <v>3.6</v>
      </c>
      <c r="K17" s="5">
        <f t="shared" si="0"/>
        <v>3.6</v>
      </c>
      <c r="L17" s="6" t="str">
        <f t="shared" si="1"/>
        <v>Giỏi</v>
      </c>
      <c r="M17" s="26" t="s">
        <v>238</v>
      </c>
      <c r="N17" s="33" t="s">
        <v>11</v>
      </c>
      <c r="O17" s="6" t="s">
        <v>84</v>
      </c>
      <c r="P17" s="6" t="s">
        <v>16</v>
      </c>
      <c r="Q17" s="14" t="s">
        <v>251</v>
      </c>
    </row>
    <row r="18" spans="1:17" ht="66" x14ac:dyDescent="0.2">
      <c r="A18" s="3">
        <v>16</v>
      </c>
      <c r="B18" s="3" t="s">
        <v>85</v>
      </c>
      <c r="C18" s="3" t="s">
        <v>86</v>
      </c>
      <c r="D18" s="4">
        <v>37538</v>
      </c>
      <c r="E18" s="5" t="s">
        <v>87</v>
      </c>
      <c r="F18" s="3" t="s">
        <v>18</v>
      </c>
      <c r="G18" s="3" t="s">
        <v>278</v>
      </c>
      <c r="H18" s="3">
        <v>26217230589</v>
      </c>
      <c r="I18" s="17" t="s">
        <v>198</v>
      </c>
      <c r="J18" s="5">
        <v>3.2834374999999998</v>
      </c>
      <c r="K18" s="5">
        <f t="shared" si="0"/>
        <v>3.28</v>
      </c>
      <c r="L18" s="6" t="str">
        <f t="shared" si="1"/>
        <v>Khá</v>
      </c>
      <c r="M18" s="26" t="s">
        <v>239</v>
      </c>
      <c r="N18" s="33" t="s">
        <v>153</v>
      </c>
      <c r="O18" s="6" t="s">
        <v>88</v>
      </c>
      <c r="P18" s="3" t="s">
        <v>16</v>
      </c>
      <c r="Q18" s="14"/>
    </row>
    <row r="19" spans="1:17" s="34" customFormat="1" ht="33" x14ac:dyDescent="0.2">
      <c r="A19" s="26">
        <v>17</v>
      </c>
      <c r="B19" s="26" t="s">
        <v>89</v>
      </c>
      <c r="C19" s="26" t="s">
        <v>90</v>
      </c>
      <c r="D19" s="32">
        <v>37074</v>
      </c>
      <c r="E19" s="29" t="s">
        <v>91</v>
      </c>
      <c r="F19" s="26" t="s">
        <v>17</v>
      </c>
      <c r="G19" s="26" t="s">
        <v>92</v>
      </c>
      <c r="H19" s="26">
        <v>25207216318</v>
      </c>
      <c r="I19" s="30" t="s">
        <v>271</v>
      </c>
      <c r="J19" s="5">
        <v>3.1721621621621621</v>
      </c>
      <c r="K19" s="5">
        <f t="shared" si="0"/>
        <v>3.17</v>
      </c>
      <c r="L19" s="6" t="str">
        <f t="shared" si="1"/>
        <v>Khá</v>
      </c>
      <c r="M19" s="26" t="s">
        <v>231</v>
      </c>
      <c r="N19" s="33" t="s">
        <v>153</v>
      </c>
      <c r="O19" s="33" t="s">
        <v>93</v>
      </c>
      <c r="P19" s="3" t="s">
        <v>16</v>
      </c>
      <c r="Q19" s="60"/>
    </row>
    <row r="20" spans="1:17" s="34" customFormat="1" ht="49.5" x14ac:dyDescent="0.2">
      <c r="A20" s="26">
        <v>18</v>
      </c>
      <c r="B20" s="26" t="s">
        <v>94</v>
      </c>
      <c r="C20" s="26" t="s">
        <v>95</v>
      </c>
      <c r="D20" s="32">
        <v>37570</v>
      </c>
      <c r="E20" s="29" t="s">
        <v>96</v>
      </c>
      <c r="F20" s="26" t="s">
        <v>18</v>
      </c>
      <c r="G20" s="26" t="s">
        <v>97</v>
      </c>
      <c r="H20" s="26">
        <v>26207234248</v>
      </c>
      <c r="I20" s="30" t="s">
        <v>270</v>
      </c>
      <c r="J20" s="5">
        <v>3.0218749999999996</v>
      </c>
      <c r="K20" s="5">
        <f t="shared" si="0"/>
        <v>3.02</v>
      </c>
      <c r="L20" s="6" t="str">
        <f t="shared" si="1"/>
        <v>Khá</v>
      </c>
      <c r="M20" s="26" t="s">
        <v>240</v>
      </c>
      <c r="N20" s="33" t="s">
        <v>153</v>
      </c>
      <c r="O20" s="33" t="s">
        <v>93</v>
      </c>
      <c r="P20" s="3" t="s">
        <v>16</v>
      </c>
      <c r="Q20" s="60"/>
    </row>
    <row r="21" spans="1:17" s="34" customFormat="1" ht="66" x14ac:dyDescent="0.2">
      <c r="A21" s="26">
        <v>19</v>
      </c>
      <c r="B21" s="26" t="s">
        <v>98</v>
      </c>
      <c r="C21" s="26" t="s">
        <v>99</v>
      </c>
      <c r="D21" s="32">
        <v>37140</v>
      </c>
      <c r="E21" s="29" t="s">
        <v>100</v>
      </c>
      <c r="F21" s="26" t="s">
        <v>17</v>
      </c>
      <c r="G21" s="26" t="s">
        <v>101</v>
      </c>
      <c r="H21" s="26">
        <v>25207215978</v>
      </c>
      <c r="I21" s="30" t="s">
        <v>268</v>
      </c>
      <c r="J21" s="5">
        <v>3.3000000000000003</v>
      </c>
      <c r="K21" s="5">
        <f t="shared" si="0"/>
        <v>3.3</v>
      </c>
      <c r="L21" s="6" t="str">
        <f t="shared" si="1"/>
        <v>Khá</v>
      </c>
      <c r="M21" s="26" t="s">
        <v>231</v>
      </c>
      <c r="N21" s="33" t="s">
        <v>153</v>
      </c>
      <c r="O21" s="33" t="s">
        <v>269</v>
      </c>
      <c r="P21" s="3" t="s">
        <v>16</v>
      </c>
      <c r="Q21" s="60"/>
    </row>
    <row r="22" spans="1:17" ht="66" x14ac:dyDescent="0.2">
      <c r="A22" s="3">
        <v>20</v>
      </c>
      <c r="B22" s="3" t="s">
        <v>102</v>
      </c>
      <c r="C22" s="3" t="s">
        <v>103</v>
      </c>
      <c r="D22" s="4">
        <v>37369</v>
      </c>
      <c r="E22" s="5" t="s">
        <v>104</v>
      </c>
      <c r="F22" s="3" t="s">
        <v>18</v>
      </c>
      <c r="G22" s="3" t="s">
        <v>105</v>
      </c>
      <c r="H22" s="3">
        <v>26207241665</v>
      </c>
      <c r="I22" s="17" t="s">
        <v>220</v>
      </c>
      <c r="J22" s="5">
        <v>3.4837499999999997</v>
      </c>
      <c r="K22" s="5">
        <f t="shared" si="0"/>
        <v>3.48</v>
      </c>
      <c r="L22" s="6" t="str">
        <f t="shared" si="1"/>
        <v>Giỏi</v>
      </c>
      <c r="M22" s="26" t="s">
        <v>233</v>
      </c>
      <c r="N22" s="33" t="s">
        <v>157</v>
      </c>
      <c r="O22" s="6" t="s">
        <v>106</v>
      </c>
      <c r="P22" s="3" t="s">
        <v>16</v>
      </c>
      <c r="Q22" s="14"/>
    </row>
    <row r="23" spans="1:17" ht="33" x14ac:dyDescent="0.2">
      <c r="A23" s="3">
        <v>21</v>
      </c>
      <c r="B23" s="3" t="s">
        <v>107</v>
      </c>
      <c r="C23" s="3" t="s">
        <v>108</v>
      </c>
      <c r="D23" s="4">
        <v>37376</v>
      </c>
      <c r="E23" s="5" t="s">
        <v>109</v>
      </c>
      <c r="F23" s="3" t="s">
        <v>18</v>
      </c>
      <c r="G23" s="3" t="s">
        <v>180</v>
      </c>
      <c r="H23" s="3">
        <v>26217225590</v>
      </c>
      <c r="I23" s="17" t="s">
        <v>204</v>
      </c>
      <c r="J23" s="5">
        <v>2.6884375</v>
      </c>
      <c r="K23" s="5">
        <f t="shared" si="0"/>
        <v>2.69</v>
      </c>
      <c r="L23" s="6" t="str">
        <f t="shared" si="1"/>
        <v>Khá</v>
      </c>
      <c r="M23" s="26" t="s">
        <v>241</v>
      </c>
      <c r="N23" s="33" t="s">
        <v>11</v>
      </c>
      <c r="O23" s="6" t="s">
        <v>110</v>
      </c>
      <c r="P23" s="3" t="s">
        <v>16</v>
      </c>
      <c r="Q23" s="14"/>
    </row>
    <row r="24" spans="1:17" ht="49.5" x14ac:dyDescent="0.2">
      <c r="A24" s="3">
        <v>22</v>
      </c>
      <c r="B24" s="3" t="s">
        <v>111</v>
      </c>
      <c r="C24" s="3" t="s">
        <v>112</v>
      </c>
      <c r="D24" s="4">
        <v>37159</v>
      </c>
      <c r="E24" s="5" t="s">
        <v>113</v>
      </c>
      <c r="F24" s="3" t="s">
        <v>17</v>
      </c>
      <c r="G24" s="3" t="s">
        <v>222</v>
      </c>
      <c r="H24" s="3">
        <v>25207216018</v>
      </c>
      <c r="I24" s="17" t="s">
        <v>221</v>
      </c>
      <c r="J24" s="5">
        <v>3.3485714285714283</v>
      </c>
      <c r="K24" s="5">
        <f t="shared" si="0"/>
        <v>3.35</v>
      </c>
      <c r="L24" s="6" t="str">
        <f t="shared" si="1"/>
        <v>Giỏi</v>
      </c>
      <c r="M24" s="26" t="s">
        <v>242</v>
      </c>
      <c r="N24" s="33" t="s">
        <v>153</v>
      </c>
      <c r="O24" s="6" t="s">
        <v>114</v>
      </c>
      <c r="P24" s="3" t="s">
        <v>16</v>
      </c>
      <c r="Q24" s="14"/>
    </row>
    <row r="25" spans="1:17" s="34" customFormat="1" ht="49.5" x14ac:dyDescent="0.2">
      <c r="A25" s="26">
        <v>23</v>
      </c>
      <c r="B25" s="26" t="s">
        <v>115</v>
      </c>
      <c r="C25" s="26" t="s">
        <v>116</v>
      </c>
      <c r="D25" s="32">
        <v>37159</v>
      </c>
      <c r="E25" s="29" t="s">
        <v>117</v>
      </c>
      <c r="F25" s="26" t="s">
        <v>17</v>
      </c>
      <c r="G25" s="26" t="s">
        <v>118</v>
      </c>
      <c r="H25" s="26">
        <v>25207216017</v>
      </c>
      <c r="I25" s="30" t="s">
        <v>223</v>
      </c>
      <c r="J25" s="5">
        <v>3.1865714285714284</v>
      </c>
      <c r="K25" s="5">
        <f t="shared" si="0"/>
        <v>3.19</v>
      </c>
      <c r="L25" s="6" t="str">
        <f t="shared" si="1"/>
        <v>Khá</v>
      </c>
      <c r="M25" s="26" t="s">
        <v>242</v>
      </c>
      <c r="N25" s="33" t="s">
        <v>153</v>
      </c>
      <c r="O25" s="33" t="s">
        <v>119</v>
      </c>
      <c r="P25" s="3" t="s">
        <v>16</v>
      </c>
      <c r="Q25" s="60"/>
    </row>
    <row r="26" spans="1:17" s="51" customFormat="1" ht="82.5" x14ac:dyDescent="0.2">
      <c r="A26" s="21">
        <v>24</v>
      </c>
      <c r="B26" s="21" t="s">
        <v>120</v>
      </c>
      <c r="C26" s="21" t="s">
        <v>121</v>
      </c>
      <c r="D26" s="22">
        <v>37068</v>
      </c>
      <c r="E26" s="23" t="s">
        <v>122</v>
      </c>
      <c r="F26" s="21" t="s">
        <v>17</v>
      </c>
      <c r="G26" s="21" t="s">
        <v>123</v>
      </c>
      <c r="H26" s="21">
        <v>25207211619</v>
      </c>
      <c r="I26" s="24" t="s">
        <v>204</v>
      </c>
      <c r="J26" s="23">
        <v>3.6172972972972972</v>
      </c>
      <c r="K26" s="23">
        <f t="shared" si="0"/>
        <v>3.62</v>
      </c>
      <c r="L26" s="6" t="str">
        <f t="shared" si="1"/>
        <v>Giỏi</v>
      </c>
      <c r="M26" s="21">
        <v>85</v>
      </c>
      <c r="N26" s="25" t="s">
        <v>153</v>
      </c>
      <c r="O26" s="25" t="s">
        <v>124</v>
      </c>
      <c r="P26" s="25" t="s">
        <v>16</v>
      </c>
      <c r="Q26" s="61" t="s">
        <v>228</v>
      </c>
    </row>
    <row r="27" spans="1:17" ht="33" x14ac:dyDescent="0.2">
      <c r="A27" s="3">
        <v>25</v>
      </c>
      <c r="B27" s="3" t="s">
        <v>125</v>
      </c>
      <c r="C27" s="3" t="s">
        <v>126</v>
      </c>
      <c r="D27" s="4">
        <v>37125</v>
      </c>
      <c r="E27" s="5" t="s">
        <v>127</v>
      </c>
      <c r="F27" s="3" t="s">
        <v>17</v>
      </c>
      <c r="G27" s="3" t="s">
        <v>128</v>
      </c>
      <c r="H27" s="3">
        <v>25207201674</v>
      </c>
      <c r="I27" s="17" t="s">
        <v>204</v>
      </c>
      <c r="J27" s="5">
        <v>2.4994594594594597</v>
      </c>
      <c r="K27" s="5">
        <f t="shared" si="0"/>
        <v>2.5</v>
      </c>
      <c r="L27" s="6" t="str">
        <f t="shared" si="1"/>
        <v>Trung bình</v>
      </c>
      <c r="M27" s="26" t="s">
        <v>243</v>
      </c>
      <c r="N27" s="33" t="s">
        <v>153</v>
      </c>
      <c r="O27" s="6" t="s">
        <v>129</v>
      </c>
      <c r="P27" s="3" t="s">
        <v>16</v>
      </c>
      <c r="Q27" s="14"/>
    </row>
    <row r="28" spans="1:17" ht="82.5" x14ac:dyDescent="0.2">
      <c r="A28" s="3">
        <v>26</v>
      </c>
      <c r="B28" s="3" t="s">
        <v>130</v>
      </c>
      <c r="C28" s="3" t="s">
        <v>131</v>
      </c>
      <c r="D28" s="4">
        <v>37416</v>
      </c>
      <c r="E28" s="5" t="s">
        <v>132</v>
      </c>
      <c r="F28" s="3" t="s">
        <v>18</v>
      </c>
      <c r="G28" s="3" t="s">
        <v>133</v>
      </c>
      <c r="H28" s="3">
        <v>26217236372</v>
      </c>
      <c r="I28" s="17" t="s">
        <v>205</v>
      </c>
      <c r="J28" s="5">
        <v>3.1121875000000001</v>
      </c>
      <c r="K28" s="5">
        <f t="shared" si="0"/>
        <v>3.11</v>
      </c>
      <c r="L28" s="6" t="str">
        <f t="shared" si="1"/>
        <v>Khá</v>
      </c>
      <c r="M28" s="26" t="s">
        <v>231</v>
      </c>
      <c r="N28" s="33" t="s">
        <v>153</v>
      </c>
      <c r="O28" s="6" t="s">
        <v>134</v>
      </c>
      <c r="P28" s="3" t="s">
        <v>16</v>
      </c>
      <c r="Q28" s="14"/>
    </row>
    <row r="29" spans="1:17" ht="66" x14ac:dyDescent="0.2">
      <c r="A29" s="3">
        <v>27</v>
      </c>
      <c r="B29" s="3" t="s">
        <v>135</v>
      </c>
      <c r="C29" s="3" t="s">
        <v>136</v>
      </c>
      <c r="D29" s="4">
        <v>36847</v>
      </c>
      <c r="E29" s="5" t="s">
        <v>137</v>
      </c>
      <c r="F29" s="3" t="s">
        <v>10</v>
      </c>
      <c r="G29" s="3" t="s">
        <v>138</v>
      </c>
      <c r="H29" s="3">
        <v>24207209596</v>
      </c>
      <c r="I29" s="17" t="s">
        <v>229</v>
      </c>
      <c r="J29" s="5">
        <v>3.5215384615384617</v>
      </c>
      <c r="K29" s="5">
        <f t="shared" si="0"/>
        <v>3.52</v>
      </c>
      <c r="L29" s="6" t="str">
        <f t="shared" si="1"/>
        <v>Giỏi</v>
      </c>
      <c r="M29" s="26" t="s">
        <v>230</v>
      </c>
      <c r="N29" s="33" t="s">
        <v>157</v>
      </c>
      <c r="O29" s="6" t="s">
        <v>139</v>
      </c>
      <c r="P29" s="3" t="s">
        <v>16</v>
      </c>
      <c r="Q29" s="14"/>
    </row>
    <row r="30" spans="1:17" s="34" customFormat="1" ht="49.5" x14ac:dyDescent="0.2">
      <c r="A30" s="26">
        <v>28</v>
      </c>
      <c r="B30" s="26" t="s">
        <v>140</v>
      </c>
      <c r="C30" s="26" t="s">
        <v>141</v>
      </c>
      <c r="D30" s="32">
        <v>37168</v>
      </c>
      <c r="E30" s="29" t="s">
        <v>142</v>
      </c>
      <c r="F30" s="26" t="s">
        <v>17</v>
      </c>
      <c r="G30" s="26" t="s">
        <v>143</v>
      </c>
      <c r="H30" s="26">
        <v>25207217318</v>
      </c>
      <c r="I30" s="30" t="s">
        <v>263</v>
      </c>
      <c r="J30" s="5">
        <v>3.3899999999999997</v>
      </c>
      <c r="K30" s="5">
        <f t="shared" si="0"/>
        <v>3.39</v>
      </c>
      <c r="L30" s="6" t="str">
        <f t="shared" si="1"/>
        <v>Giỏi</v>
      </c>
      <c r="M30" s="26" t="s">
        <v>244</v>
      </c>
      <c r="N30" s="33" t="s">
        <v>157</v>
      </c>
      <c r="O30" s="33" t="s">
        <v>144</v>
      </c>
      <c r="P30" s="3" t="s">
        <v>16</v>
      </c>
      <c r="Q30" s="60"/>
    </row>
    <row r="31" spans="1:17" ht="49.5" x14ac:dyDescent="0.2">
      <c r="A31" s="21">
        <v>29</v>
      </c>
      <c r="B31" s="21" t="s">
        <v>145</v>
      </c>
      <c r="C31" s="21" t="s">
        <v>103</v>
      </c>
      <c r="D31" s="22">
        <v>37369</v>
      </c>
      <c r="E31" s="23" t="s">
        <v>146</v>
      </c>
      <c r="F31" s="21" t="s">
        <v>18</v>
      </c>
      <c r="G31" s="21" t="s">
        <v>147</v>
      </c>
      <c r="H31" s="21">
        <v>26207241665</v>
      </c>
      <c r="I31" s="24" t="s">
        <v>202</v>
      </c>
      <c r="J31" s="5">
        <v>3.4837499999999997</v>
      </c>
      <c r="K31" s="5">
        <f t="shared" si="0"/>
        <v>3.48</v>
      </c>
      <c r="L31" s="6" t="str">
        <f t="shared" si="1"/>
        <v>Giỏi</v>
      </c>
      <c r="M31" s="26" t="s">
        <v>233</v>
      </c>
      <c r="N31" s="33" t="s">
        <v>157</v>
      </c>
      <c r="O31" s="25" t="s">
        <v>148</v>
      </c>
      <c r="P31" s="25" t="s">
        <v>226</v>
      </c>
      <c r="Q31" s="61" t="s">
        <v>227</v>
      </c>
    </row>
    <row r="32" spans="1:17" s="34" customFormat="1" ht="82.5" x14ac:dyDescent="0.2">
      <c r="A32" s="26">
        <v>30</v>
      </c>
      <c r="B32" s="26" t="s">
        <v>149</v>
      </c>
      <c r="C32" s="26" t="s">
        <v>150</v>
      </c>
      <c r="D32" s="32">
        <v>36863</v>
      </c>
      <c r="E32" s="29" t="s">
        <v>151</v>
      </c>
      <c r="F32" s="26" t="s">
        <v>10</v>
      </c>
      <c r="G32" s="26" t="s">
        <v>78</v>
      </c>
      <c r="H32" s="26">
        <v>24207215248</v>
      </c>
      <c r="I32" s="30" t="s">
        <v>257</v>
      </c>
      <c r="J32" s="5">
        <v>3.3496551724137933</v>
      </c>
      <c r="K32" s="5">
        <f t="shared" si="0"/>
        <v>3.35</v>
      </c>
      <c r="L32" s="6" t="str">
        <f t="shared" si="1"/>
        <v>Giỏi</v>
      </c>
      <c r="M32" s="26" t="s">
        <v>231</v>
      </c>
      <c r="N32" s="33" t="s">
        <v>153</v>
      </c>
      <c r="O32" s="33" t="s">
        <v>152</v>
      </c>
      <c r="P32" s="3" t="s">
        <v>16</v>
      </c>
      <c r="Q32" s="60" t="s">
        <v>258</v>
      </c>
    </row>
    <row r="33" spans="1:17" ht="16.5" x14ac:dyDescent="0.2">
      <c r="A33" s="3">
        <v>31</v>
      </c>
      <c r="B33" s="3" t="s">
        <v>154</v>
      </c>
      <c r="C33" s="3" t="s">
        <v>155</v>
      </c>
      <c r="D33" s="4">
        <v>36948</v>
      </c>
      <c r="E33" s="5" t="s">
        <v>156</v>
      </c>
      <c r="F33" s="3" t="s">
        <v>17</v>
      </c>
      <c r="G33" s="3" t="s">
        <v>123</v>
      </c>
      <c r="H33" s="3">
        <v>25207207329</v>
      </c>
      <c r="I33" s="17" t="s">
        <v>206</v>
      </c>
      <c r="J33" s="5">
        <v>3.9099999999999997</v>
      </c>
      <c r="K33" s="5">
        <f t="shared" si="0"/>
        <v>3.91</v>
      </c>
      <c r="L33" s="6" t="str">
        <f t="shared" si="1"/>
        <v>Xuất sắc</v>
      </c>
      <c r="M33" s="26" t="s">
        <v>231</v>
      </c>
      <c r="N33" s="33" t="s">
        <v>153</v>
      </c>
      <c r="O33" s="6" t="s">
        <v>158</v>
      </c>
      <c r="P33" s="3" t="s">
        <v>16</v>
      </c>
      <c r="Q33" s="14"/>
    </row>
    <row r="34" spans="1:17" s="34" customFormat="1" ht="16.5" x14ac:dyDescent="0.2">
      <c r="A34" s="26">
        <v>32</v>
      </c>
      <c r="B34" s="26" t="s">
        <v>160</v>
      </c>
      <c r="C34" s="26" t="s">
        <v>161</v>
      </c>
      <c r="D34" s="32">
        <v>37193</v>
      </c>
      <c r="E34" s="29" t="s">
        <v>162</v>
      </c>
      <c r="F34" s="26" t="s">
        <v>17</v>
      </c>
      <c r="G34" s="26" t="s">
        <v>92</v>
      </c>
      <c r="H34" s="26">
        <v>25207202888</v>
      </c>
      <c r="I34" s="30" t="s">
        <v>199</v>
      </c>
      <c r="J34" s="5">
        <v>2.6500000000000004</v>
      </c>
      <c r="K34" s="5">
        <f t="shared" si="0"/>
        <v>2.65</v>
      </c>
      <c r="L34" s="6" t="str">
        <f t="shared" si="1"/>
        <v>Trung bình</v>
      </c>
      <c r="M34" s="26" t="s">
        <v>236</v>
      </c>
      <c r="N34" s="33" t="s">
        <v>153</v>
      </c>
      <c r="O34" s="33" t="s">
        <v>163</v>
      </c>
      <c r="P34" s="3" t="s">
        <v>16</v>
      </c>
      <c r="Q34" s="60"/>
    </row>
    <row r="35" spans="1:17" s="34" customFormat="1" ht="16.5" x14ac:dyDescent="0.2">
      <c r="A35" s="26">
        <v>33</v>
      </c>
      <c r="B35" s="26" t="s">
        <v>164</v>
      </c>
      <c r="C35" s="26" t="s">
        <v>165</v>
      </c>
      <c r="D35" s="32">
        <v>36958</v>
      </c>
      <c r="E35" s="29" t="s">
        <v>166</v>
      </c>
      <c r="F35" s="26" t="s">
        <v>17</v>
      </c>
      <c r="G35" s="26" t="s">
        <v>167</v>
      </c>
      <c r="H35" s="26">
        <v>25217211280</v>
      </c>
      <c r="I35" s="30" t="s">
        <v>168</v>
      </c>
      <c r="J35" s="5">
        <v>2.7380000000000004</v>
      </c>
      <c r="K35" s="5">
        <f t="shared" si="0"/>
        <v>2.74</v>
      </c>
      <c r="L35" s="6" t="str">
        <f t="shared" si="1"/>
        <v>Khá</v>
      </c>
      <c r="M35" s="26" t="s">
        <v>245</v>
      </c>
      <c r="N35" s="33" t="s">
        <v>153</v>
      </c>
      <c r="O35" s="33" t="s">
        <v>169</v>
      </c>
      <c r="P35" s="3" t="s">
        <v>16</v>
      </c>
      <c r="Q35" s="60"/>
    </row>
    <row r="36" spans="1:17" s="34" customFormat="1" ht="49.5" x14ac:dyDescent="0.2">
      <c r="A36" s="26">
        <v>34</v>
      </c>
      <c r="B36" s="26" t="s">
        <v>170</v>
      </c>
      <c r="C36" s="26" t="s">
        <v>171</v>
      </c>
      <c r="D36" s="32">
        <v>37099</v>
      </c>
      <c r="E36" s="29" t="s">
        <v>172</v>
      </c>
      <c r="F36" s="26" t="s">
        <v>17</v>
      </c>
      <c r="G36" s="26" t="s">
        <v>123</v>
      </c>
      <c r="H36" s="26">
        <v>25207207402</v>
      </c>
      <c r="I36" s="30" t="s">
        <v>272</v>
      </c>
      <c r="J36" s="5">
        <v>3.3600000000000003</v>
      </c>
      <c r="K36" s="5">
        <f t="shared" si="0"/>
        <v>3.36</v>
      </c>
      <c r="L36" s="6" t="str">
        <f t="shared" si="1"/>
        <v>Giỏi</v>
      </c>
      <c r="M36" s="26" t="s">
        <v>234</v>
      </c>
      <c r="N36" s="33" t="s">
        <v>153</v>
      </c>
      <c r="O36" s="33" t="s">
        <v>173</v>
      </c>
      <c r="P36" s="3" t="s">
        <v>16</v>
      </c>
      <c r="Q36" s="60"/>
    </row>
    <row r="37" spans="1:17" s="34" customFormat="1" ht="16.5" x14ac:dyDescent="0.2">
      <c r="A37" s="26">
        <v>35</v>
      </c>
      <c r="B37" s="26" t="s">
        <v>174</v>
      </c>
      <c r="C37" s="26" t="s">
        <v>175</v>
      </c>
      <c r="D37" s="32">
        <v>37561</v>
      </c>
      <c r="E37" s="29" t="s">
        <v>176</v>
      </c>
      <c r="F37" s="26" t="s">
        <v>18</v>
      </c>
      <c r="G37" s="26" t="s">
        <v>177</v>
      </c>
      <c r="H37" s="26">
        <v>26207242734</v>
      </c>
      <c r="I37" s="30" t="s">
        <v>252</v>
      </c>
      <c r="J37" s="5">
        <v>2.6080000000000001</v>
      </c>
      <c r="K37" s="5">
        <f t="shared" si="0"/>
        <v>2.61</v>
      </c>
      <c r="L37" s="6" t="str">
        <f t="shared" si="1"/>
        <v>Trung bình</v>
      </c>
      <c r="M37" s="26" t="s">
        <v>239</v>
      </c>
      <c r="N37" s="33" t="s">
        <v>153</v>
      </c>
      <c r="O37" s="33" t="s">
        <v>178</v>
      </c>
      <c r="P37" s="3" t="s">
        <v>16</v>
      </c>
      <c r="Q37" s="60"/>
    </row>
    <row r="38" spans="1:17" ht="16.5" x14ac:dyDescent="0.2">
      <c r="A38" s="3">
        <v>36</v>
      </c>
      <c r="B38" s="3"/>
      <c r="C38" s="3" t="s">
        <v>182</v>
      </c>
      <c r="D38" s="4">
        <v>36959</v>
      </c>
      <c r="E38" s="3"/>
      <c r="F38" s="3" t="s">
        <v>17</v>
      </c>
      <c r="G38" s="3" t="s">
        <v>183</v>
      </c>
      <c r="H38" s="3">
        <v>25217216717</v>
      </c>
      <c r="I38" s="17" t="s">
        <v>209</v>
      </c>
      <c r="J38" s="5">
        <v>2.585</v>
      </c>
      <c r="K38" s="5">
        <f t="shared" si="0"/>
        <v>2.59</v>
      </c>
      <c r="L38" s="6" t="str">
        <f t="shared" si="1"/>
        <v>Trung bình</v>
      </c>
      <c r="M38" s="26">
        <v>81</v>
      </c>
      <c r="N38" s="33" t="s">
        <v>153</v>
      </c>
      <c r="O38" s="6" t="s">
        <v>184</v>
      </c>
      <c r="P38" s="3" t="s">
        <v>16</v>
      </c>
      <c r="Q38" s="14"/>
    </row>
    <row r="39" spans="1:17" ht="66" x14ac:dyDescent="0.2">
      <c r="A39" s="26">
        <v>37</v>
      </c>
      <c r="B39" s="62"/>
      <c r="C39" s="26" t="s">
        <v>159</v>
      </c>
      <c r="D39" s="28">
        <v>37579</v>
      </c>
      <c r="E39" s="29" t="s">
        <v>185</v>
      </c>
      <c r="F39" s="26" t="s">
        <v>18</v>
      </c>
      <c r="G39" s="26" t="s">
        <v>22</v>
      </c>
      <c r="H39" s="26">
        <v>26217234965</v>
      </c>
      <c r="I39" s="30" t="s">
        <v>195</v>
      </c>
      <c r="J39" s="5">
        <v>3.2243750000000002</v>
      </c>
      <c r="K39" s="5">
        <f t="shared" si="0"/>
        <v>3.22</v>
      </c>
      <c r="L39" s="6" t="str">
        <f t="shared" si="1"/>
        <v>Khá</v>
      </c>
      <c r="M39" s="26" t="s">
        <v>246</v>
      </c>
      <c r="N39" s="33" t="s">
        <v>153</v>
      </c>
      <c r="O39" s="60" t="s">
        <v>280</v>
      </c>
      <c r="P39" s="3" t="s">
        <v>16</v>
      </c>
      <c r="Q39" s="14"/>
    </row>
    <row r="40" spans="1:17" ht="33" x14ac:dyDescent="0.2">
      <c r="A40" s="3">
        <v>38</v>
      </c>
      <c r="B40" s="13"/>
      <c r="C40" s="13" t="s">
        <v>186</v>
      </c>
      <c r="D40" s="10">
        <v>36952</v>
      </c>
      <c r="E40" s="15" t="s">
        <v>187</v>
      </c>
      <c r="F40" s="13" t="s">
        <v>17</v>
      </c>
      <c r="G40" s="13" t="s">
        <v>92</v>
      </c>
      <c r="H40" s="13">
        <v>25207216548</v>
      </c>
      <c r="I40" s="17" t="s">
        <v>204</v>
      </c>
      <c r="J40" s="5">
        <v>2.7766666666666664</v>
      </c>
      <c r="K40" s="5">
        <f t="shared" si="0"/>
        <v>2.78</v>
      </c>
      <c r="L40" s="6" t="str">
        <f t="shared" si="1"/>
        <v>Khá</v>
      </c>
      <c r="M40" s="26" t="s">
        <v>239</v>
      </c>
      <c r="N40" s="33" t="s">
        <v>153</v>
      </c>
      <c r="O40" s="14" t="s">
        <v>188</v>
      </c>
      <c r="P40" s="3" t="s">
        <v>16</v>
      </c>
      <c r="Q40" s="14"/>
    </row>
    <row r="41" spans="1:17" ht="16.5" x14ac:dyDescent="0.2">
      <c r="A41" s="3">
        <v>39</v>
      </c>
      <c r="B41" s="13"/>
      <c r="C41" s="13" t="s">
        <v>189</v>
      </c>
      <c r="D41" s="10">
        <v>37183</v>
      </c>
      <c r="E41" s="15" t="s">
        <v>190</v>
      </c>
      <c r="F41" s="13" t="s">
        <v>17</v>
      </c>
      <c r="G41" s="13" t="s">
        <v>123</v>
      </c>
      <c r="H41" s="13">
        <v>25207203957</v>
      </c>
      <c r="I41" s="19" t="s">
        <v>191</v>
      </c>
      <c r="J41" s="5">
        <v>3.2900000000000005</v>
      </c>
      <c r="K41" s="5">
        <f t="shared" si="0"/>
        <v>3.29</v>
      </c>
      <c r="L41" s="6" t="str">
        <f t="shared" si="1"/>
        <v>Khá</v>
      </c>
      <c r="M41" s="26" t="s">
        <v>235</v>
      </c>
      <c r="N41" s="33" t="s">
        <v>153</v>
      </c>
      <c r="O41" s="14" t="s">
        <v>192</v>
      </c>
      <c r="P41" s="3" t="s">
        <v>16</v>
      </c>
      <c r="Q41" s="14"/>
    </row>
    <row r="42" spans="1:17" ht="66" x14ac:dyDescent="0.2">
      <c r="A42" s="3">
        <v>40</v>
      </c>
      <c r="B42" s="13"/>
      <c r="C42" s="13" t="s">
        <v>193</v>
      </c>
      <c r="D42" s="10">
        <v>37077</v>
      </c>
      <c r="E42" s="15" t="s">
        <v>194</v>
      </c>
      <c r="F42" s="13" t="s">
        <v>17</v>
      </c>
      <c r="G42" s="13" t="s">
        <v>123</v>
      </c>
      <c r="H42" s="13">
        <v>25207205447</v>
      </c>
      <c r="I42" s="19" t="s">
        <v>196</v>
      </c>
      <c r="J42" s="5">
        <v>2.9982352941176469</v>
      </c>
      <c r="K42" s="5">
        <f t="shared" si="0"/>
        <v>3</v>
      </c>
      <c r="L42" s="6" t="str">
        <f t="shared" si="1"/>
        <v>Khá</v>
      </c>
      <c r="M42" s="26" t="s">
        <v>247</v>
      </c>
      <c r="N42" s="33" t="s">
        <v>157</v>
      </c>
      <c r="O42" s="14" t="s">
        <v>197</v>
      </c>
      <c r="P42" s="3" t="s">
        <v>16</v>
      </c>
      <c r="Q42" s="14"/>
    </row>
    <row r="43" spans="1:17" ht="66" x14ac:dyDescent="0.2">
      <c r="A43" s="3">
        <v>41</v>
      </c>
      <c r="B43" s="13"/>
      <c r="C43" s="13" t="s">
        <v>253</v>
      </c>
      <c r="D43" s="10">
        <v>37510</v>
      </c>
      <c r="E43" s="15" t="s">
        <v>254</v>
      </c>
      <c r="F43" s="13" t="s">
        <v>18</v>
      </c>
      <c r="G43" s="13" t="s">
        <v>22</v>
      </c>
      <c r="H43" s="13">
        <v>26207200242</v>
      </c>
      <c r="I43" s="19" t="s">
        <v>255</v>
      </c>
      <c r="J43" s="5">
        <v>3.1756250000000001</v>
      </c>
      <c r="K43" s="5">
        <f t="shared" si="0"/>
        <v>3.18</v>
      </c>
      <c r="L43" s="6" t="str">
        <f t="shared" si="1"/>
        <v>Khá</v>
      </c>
      <c r="M43" s="26">
        <v>84.5</v>
      </c>
      <c r="N43" s="33" t="s">
        <v>153</v>
      </c>
      <c r="O43" s="14" t="s">
        <v>256</v>
      </c>
      <c r="P43" s="3" t="s">
        <v>16</v>
      </c>
      <c r="Q43" s="14"/>
    </row>
    <row r="44" spans="1:17" ht="49.5" x14ac:dyDescent="0.2">
      <c r="A44" s="3">
        <v>42</v>
      </c>
      <c r="B44" s="13"/>
      <c r="C44" s="13" t="s">
        <v>259</v>
      </c>
      <c r="D44" s="10">
        <v>37055</v>
      </c>
      <c r="E44" s="15" t="s">
        <v>260</v>
      </c>
      <c r="F44" s="13" t="s">
        <v>17</v>
      </c>
      <c r="G44" s="13" t="s">
        <v>261</v>
      </c>
      <c r="H44" s="13">
        <v>25207215418</v>
      </c>
      <c r="I44" s="19" t="s">
        <v>205</v>
      </c>
      <c r="J44" s="5">
        <v>3.0051351351351352</v>
      </c>
      <c r="K44" s="5">
        <f t="shared" si="0"/>
        <v>3.01</v>
      </c>
      <c r="L44" s="6" t="str">
        <f t="shared" si="1"/>
        <v>Khá</v>
      </c>
      <c r="M44" s="26">
        <v>82</v>
      </c>
      <c r="N44" s="33" t="s">
        <v>153</v>
      </c>
      <c r="O44" s="14" t="s">
        <v>262</v>
      </c>
      <c r="P44" s="3" t="s">
        <v>16</v>
      </c>
      <c r="Q44" s="14"/>
    </row>
    <row r="45" spans="1:17" ht="66" x14ac:dyDescent="0.2">
      <c r="A45" s="36">
        <v>43</v>
      </c>
      <c r="B45" s="37"/>
      <c r="C45" s="37" t="s">
        <v>264</v>
      </c>
      <c r="D45" s="38">
        <v>36632</v>
      </c>
      <c r="E45" s="39" t="s">
        <v>265</v>
      </c>
      <c r="F45" s="37" t="s">
        <v>10</v>
      </c>
      <c r="G45" s="37" t="s">
        <v>49</v>
      </c>
      <c r="H45" s="37">
        <v>24207210998</v>
      </c>
      <c r="I45" s="40" t="s">
        <v>266</v>
      </c>
      <c r="J45" s="5">
        <v>3.1949999999999998</v>
      </c>
      <c r="K45" s="5">
        <f t="shared" si="0"/>
        <v>3.2</v>
      </c>
      <c r="L45" s="6" t="str">
        <f t="shared" si="1"/>
        <v>Khá</v>
      </c>
      <c r="M45" s="47">
        <v>90</v>
      </c>
      <c r="N45" s="48" t="s">
        <v>157</v>
      </c>
      <c r="O45" s="41" t="s">
        <v>267</v>
      </c>
      <c r="P45" s="36" t="s">
        <v>16</v>
      </c>
      <c r="Q45" s="14"/>
    </row>
    <row r="46" spans="1:17" ht="15.75" customHeight="1" x14ac:dyDescent="0.2">
      <c r="A46" s="3">
        <v>44</v>
      </c>
      <c r="B46" s="63"/>
      <c r="C46" s="42" t="s">
        <v>273</v>
      </c>
      <c r="D46" s="64">
        <v>36770</v>
      </c>
      <c r="E46" s="43" t="s">
        <v>274</v>
      </c>
      <c r="F46" s="42" t="s">
        <v>10</v>
      </c>
      <c r="G46" s="42" t="s">
        <v>15</v>
      </c>
      <c r="H46" s="42">
        <v>24217206211</v>
      </c>
      <c r="I46" s="30" t="s">
        <v>201</v>
      </c>
      <c r="J46" s="5">
        <v>2.9418181818181819</v>
      </c>
      <c r="K46" s="5">
        <f t="shared" si="0"/>
        <v>2.94</v>
      </c>
      <c r="L46" s="6" t="str">
        <f t="shared" si="1"/>
        <v>Khá</v>
      </c>
      <c r="M46" s="47">
        <v>90</v>
      </c>
      <c r="N46" s="48" t="s">
        <v>157</v>
      </c>
      <c r="O46" s="14" t="s">
        <v>275</v>
      </c>
      <c r="P46" s="36" t="s">
        <v>16</v>
      </c>
      <c r="Q46" s="14"/>
    </row>
    <row r="47" spans="1:17" ht="15.75" customHeight="1" x14ac:dyDescent="0.25">
      <c r="A47" s="44"/>
      <c r="B47" s="44"/>
      <c r="C47" s="44"/>
      <c r="D47" s="44"/>
      <c r="E47" s="44"/>
      <c r="F47" s="44"/>
      <c r="G47" s="44"/>
      <c r="H47" s="44"/>
      <c r="I47" s="18"/>
      <c r="J47" s="11"/>
      <c r="K47" s="11"/>
      <c r="L47" s="12"/>
      <c r="M47" s="27"/>
      <c r="N47" s="31"/>
      <c r="O47" s="12"/>
      <c r="P47" s="44"/>
      <c r="Q47" s="12"/>
    </row>
    <row r="48" spans="1:17" ht="15.75" customHeight="1" x14ac:dyDescent="0.25">
      <c r="A48" s="44"/>
      <c r="B48" s="44"/>
      <c r="C48" s="44"/>
      <c r="D48" s="44"/>
      <c r="E48" s="44"/>
      <c r="F48" s="44"/>
      <c r="G48" s="44"/>
      <c r="H48" s="65"/>
      <c r="I48" s="65"/>
      <c r="J48" s="11"/>
      <c r="K48" s="11"/>
      <c r="L48" s="12"/>
      <c r="M48" s="27"/>
      <c r="N48" s="31"/>
      <c r="O48" s="12"/>
      <c r="P48" s="44"/>
      <c r="Q48" s="12"/>
    </row>
    <row r="53" spans="9:11" ht="15.75" customHeight="1" x14ac:dyDescent="0.25">
      <c r="I53" s="66"/>
      <c r="J53" s="66"/>
      <c r="K53" s="45"/>
    </row>
  </sheetData>
  <autoFilter ref="A2:Q46"/>
  <mergeCells count="2">
    <mergeCell ref="H48:I48"/>
    <mergeCell ref="I53:J53"/>
  </mergeCells>
  <pageMargins left="0.7" right="0.7" top="0.75" bottom="0.75" header="0.3" footer="0.3"/>
  <pageSetup orientation="portrait" horizontalDpi="4294967292"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Câu trả lời biểu mẫu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dcterms:modified xsi:type="dcterms:W3CDTF">2021-12-21T09:24:45Z</dcterms:modified>
</cp:coreProperties>
</file>