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1625" windowHeight="6600" tabRatio="935" autoFilterDateGrouping="0"/>
  </bookViews>
  <sheets>
    <sheet name="K26DLL" sheetId="22" r:id="rId1"/>
    <sheet name="K25DLK" sheetId="10" r:id="rId2"/>
    <sheet name="K25DLL" sheetId="11" r:id="rId3"/>
    <sheet name="K25PSU-DLK" sheetId="12" r:id="rId4"/>
    <sheet name="K25PSU-DLL" sheetId="13" r:id="rId5"/>
    <sheet name="K25PSU-DLH" sheetId="23" r:id="rId6"/>
    <sheet name="K24DLK" sheetId="14" r:id="rId7"/>
    <sheet name="K24DLL" sheetId="15" r:id="rId8"/>
    <sheet name="K24PSU-DLK" sheetId="16" r:id="rId9"/>
    <sheet name="K24PSU-DLL" sheetId="17" r:id="rId10"/>
    <sheet name="K23DLK" sheetId="18" r:id="rId11"/>
    <sheet name="K23DLL" sheetId="19" r:id="rId12"/>
    <sheet name="K23PSU-DLK" sheetId="20" r:id="rId13"/>
    <sheet name="K23PSU-DLL" sheetId="21" r:id="rId14"/>
    <sheet name="K22DLK" sheetId="25" r:id="rId15"/>
    <sheet name="K21DLL" sheetId="24" r:id="rId16"/>
    <sheet name="K20DLK" sheetId="26" r:id="rId17"/>
  </sheets>
  <externalReferences>
    <externalReference r:id="rId18"/>
  </externalReferences>
  <definedNames>
    <definedName name="_xlnm._FilterDatabase" localSheetId="1" hidden="1">K25DLK!$A$9:$Y$728</definedName>
    <definedName name="_xlnm._FilterDatabase" localSheetId="2" hidden="1">K25DLL!$A$9:$XFA$9</definedName>
    <definedName name="_xlnm._FilterDatabase" localSheetId="3" hidden="1">'K25PSU-DLK'!$A$9:$Y$9</definedName>
    <definedName name="_xlnm._FilterDatabase" localSheetId="4" hidden="1">'K25PSU-DLL'!$A$9:$Y$9</definedName>
  </definedNames>
  <calcPr calcId="162913"/>
</workbook>
</file>

<file path=xl/calcChain.xml><?xml version="1.0" encoding="utf-8"?>
<calcChain xmlns="http://schemas.openxmlformats.org/spreadsheetml/2006/main">
  <c r="T12" i="22" l="1"/>
  <c r="W10" i="22"/>
  <c r="S10" i="22"/>
  <c r="R10" i="22"/>
  <c r="Q10" i="22"/>
  <c r="P10" i="22"/>
  <c r="O10" i="22"/>
  <c r="N10" i="22"/>
  <c r="M10" i="22"/>
  <c r="L10" i="22"/>
  <c r="K10" i="22"/>
  <c r="I10" i="22"/>
  <c r="H10" i="22"/>
  <c r="G10" i="22"/>
  <c r="F10" i="22"/>
  <c r="E10" i="22"/>
  <c r="D10" i="22"/>
  <c r="C10" i="22"/>
  <c r="U10" i="22" l="1"/>
</calcChain>
</file>

<file path=xl/comments1.xml><?xml version="1.0" encoding="utf-8"?>
<comments xmlns="http://schemas.openxmlformats.org/spreadsheetml/2006/main">
  <authors>
    <author>Windows User</author>
  </authors>
  <commentList>
    <comment ref="Y11" authorId="0" shapeId="0">
      <text>
        <r>
          <rPr>
            <sz val="9"/>
            <color indexed="81"/>
            <rFont val="Tahoma"/>
            <family val="2"/>
          </rPr>
          <t xml:space="preserve">Trao đổi sv
</t>
        </r>
      </text>
    </comment>
    <comment ref="Y29" authorId="0" shapeId="0">
      <text>
        <r>
          <rPr>
            <b/>
            <sz val="9"/>
            <color indexed="81"/>
            <rFont val="Tahoma"/>
            <family val="2"/>
          </rPr>
          <t>SV không học 5tc GDTC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TN3 theo khung mới 2022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<sst xmlns="http://schemas.openxmlformats.org/spreadsheetml/2006/main" count="15754" uniqueCount="1455">
  <si>
    <t>TỐT NGHIỆP</t>
  </si>
  <si>
    <t>Luật</t>
  </si>
  <si>
    <t>An</t>
  </si>
  <si>
    <t>Nữ</t>
  </si>
  <si>
    <t>Nghĩa</t>
  </si>
  <si>
    <t>Nam</t>
  </si>
  <si>
    <t>Lê</t>
  </si>
  <si>
    <t>Thiên</t>
  </si>
  <si>
    <t>Ân</t>
  </si>
  <si>
    <t>Anh</t>
  </si>
  <si>
    <t>Hoàng</t>
  </si>
  <si>
    <t>Ngọc</t>
  </si>
  <si>
    <t>Tiến</t>
  </si>
  <si>
    <t>Nhật</t>
  </si>
  <si>
    <t>Ánh</t>
  </si>
  <si>
    <t>Bảo</t>
  </si>
  <si>
    <t>Thanh</t>
  </si>
  <si>
    <t>Cảnh</t>
  </si>
  <si>
    <t>Châu</t>
  </si>
  <si>
    <t>Chi</t>
  </si>
  <si>
    <t>Chương</t>
  </si>
  <si>
    <t>Hải</t>
  </si>
  <si>
    <t>Huỳnh</t>
  </si>
  <si>
    <t>Đào</t>
  </si>
  <si>
    <t>Đạt</t>
  </si>
  <si>
    <t>Thành</t>
  </si>
  <si>
    <t>Diễm</t>
  </si>
  <si>
    <t>Điệp</t>
  </si>
  <si>
    <t>Lâm</t>
  </si>
  <si>
    <t>Đức</t>
  </si>
  <si>
    <t>Din</t>
  </si>
  <si>
    <t>Tuấn</t>
  </si>
  <si>
    <t>Công</t>
  </si>
  <si>
    <t>Dung</t>
  </si>
  <si>
    <t>Duy</t>
  </si>
  <si>
    <t>Duyên</t>
  </si>
  <si>
    <t>Nguyễn Khánh</t>
  </si>
  <si>
    <t>Giang</t>
  </si>
  <si>
    <t>Trường</t>
  </si>
  <si>
    <t>Hà</t>
  </si>
  <si>
    <t>Hân</t>
  </si>
  <si>
    <t>Lê Ngọc</t>
  </si>
  <si>
    <t>Hồng</t>
  </si>
  <si>
    <t>Hằng</t>
  </si>
  <si>
    <t>Trương</t>
  </si>
  <si>
    <t>Hạnh</t>
  </si>
  <si>
    <t>Hào</t>
  </si>
  <si>
    <t>Mỹ</t>
  </si>
  <si>
    <t>Hậu</t>
  </si>
  <si>
    <t>Hiền</t>
  </si>
  <si>
    <t>Hiếu</t>
  </si>
  <si>
    <t>Hoa</t>
  </si>
  <si>
    <t>Xuân</t>
  </si>
  <si>
    <t>Hòa</t>
  </si>
  <si>
    <t>Hoài</t>
  </si>
  <si>
    <t>Huy</t>
  </si>
  <si>
    <t>Vũ</t>
  </si>
  <si>
    <t>Hùng</t>
  </si>
  <si>
    <t>Minh</t>
  </si>
  <si>
    <t>Dương</t>
  </si>
  <si>
    <t>Hưng</t>
  </si>
  <si>
    <t>Phước</t>
  </si>
  <si>
    <t>Hương</t>
  </si>
  <si>
    <t>Quang</t>
  </si>
  <si>
    <t>Quốc</t>
  </si>
  <si>
    <t>Huyền</t>
  </si>
  <si>
    <t>Nguyễn Phúc</t>
  </si>
  <si>
    <t>Khang</t>
  </si>
  <si>
    <t>Khánh</t>
  </si>
  <si>
    <t>Hoàng Anh</t>
  </si>
  <si>
    <t>Khoa</t>
  </si>
  <si>
    <t>Khỏe</t>
  </si>
  <si>
    <t>Khương</t>
  </si>
  <si>
    <t>Kiên</t>
  </si>
  <si>
    <t>Trung</t>
  </si>
  <si>
    <t>Kiệt</t>
  </si>
  <si>
    <t>Kiều</t>
  </si>
  <si>
    <t>Lài</t>
  </si>
  <si>
    <t>Lân</t>
  </si>
  <si>
    <t>Linh</t>
  </si>
  <si>
    <t>Trúc</t>
  </si>
  <si>
    <t>Loan</t>
  </si>
  <si>
    <t>Phú</t>
  </si>
  <si>
    <t>Lộc</t>
  </si>
  <si>
    <t>Long</t>
  </si>
  <si>
    <t>Mai</t>
  </si>
  <si>
    <t>Nguyễn Hoàng</t>
  </si>
  <si>
    <t>Ly</t>
  </si>
  <si>
    <t>Trần Mỹ</t>
  </si>
  <si>
    <t>Mẫn</t>
  </si>
  <si>
    <t>Lưu</t>
  </si>
  <si>
    <t>Nguyên</t>
  </si>
  <si>
    <t>Mến</t>
  </si>
  <si>
    <t>My</t>
  </si>
  <si>
    <t>Triệu</t>
  </si>
  <si>
    <t>Ngân</t>
  </si>
  <si>
    <t>Ngát</t>
  </si>
  <si>
    <t>Lực</t>
  </si>
  <si>
    <t>Thục</t>
  </si>
  <si>
    <t>Chí</t>
  </si>
  <si>
    <t>Nguyệt</t>
  </si>
  <si>
    <t>Nhân</t>
  </si>
  <si>
    <t>Nhi</t>
  </si>
  <si>
    <t>Lê Thảo</t>
  </si>
  <si>
    <t>Như</t>
  </si>
  <si>
    <t>Nhung</t>
  </si>
  <si>
    <t>Thái</t>
  </si>
  <si>
    <t>Ni</t>
  </si>
  <si>
    <t>Bùi Thiên</t>
  </si>
  <si>
    <t>Niên</t>
  </si>
  <si>
    <t>Ny</t>
  </si>
  <si>
    <t>Oanh</t>
  </si>
  <si>
    <t>Thúy</t>
  </si>
  <si>
    <t>Phi</t>
  </si>
  <si>
    <t>Phong</t>
  </si>
  <si>
    <t>Phúc</t>
  </si>
  <si>
    <t>Phương</t>
  </si>
  <si>
    <t>Thu</t>
  </si>
  <si>
    <t>Diệp</t>
  </si>
  <si>
    <t>Phượng</t>
  </si>
  <si>
    <t>Quý</t>
  </si>
  <si>
    <t>Quyên</t>
  </si>
  <si>
    <t>Quyết</t>
  </si>
  <si>
    <t>Nguyễn Thị Như</t>
  </si>
  <si>
    <t>Quỳnh</t>
  </si>
  <si>
    <t>Sinh</t>
  </si>
  <si>
    <t>Nhất</t>
  </si>
  <si>
    <t>Phạm Thanh</t>
  </si>
  <si>
    <t>Sơn</t>
  </si>
  <si>
    <t>Yến</t>
  </si>
  <si>
    <t>Sương</t>
  </si>
  <si>
    <t>Tài</t>
  </si>
  <si>
    <t>Tâm</t>
  </si>
  <si>
    <t>Tân</t>
  </si>
  <si>
    <t>Sĩ</t>
  </si>
  <si>
    <t>Thắm</t>
  </si>
  <si>
    <t>Thắng</t>
  </si>
  <si>
    <t>Lê Thiên</t>
  </si>
  <si>
    <t>Thảo</t>
  </si>
  <si>
    <t>Cao</t>
  </si>
  <si>
    <t>Thiện</t>
  </si>
  <si>
    <t>Thìn</t>
  </si>
  <si>
    <t>Thịnh</t>
  </si>
  <si>
    <t>Thọ</t>
  </si>
  <si>
    <t>Thời</t>
  </si>
  <si>
    <t>Thư</t>
  </si>
  <si>
    <t>Thuận</t>
  </si>
  <si>
    <t>Thường</t>
  </si>
  <si>
    <t>Thủy</t>
  </si>
  <si>
    <t>Trần Thanh</t>
  </si>
  <si>
    <t>Tiên</t>
  </si>
  <si>
    <t>Trọng</t>
  </si>
  <si>
    <t>Lê Minh</t>
  </si>
  <si>
    <t>Tín</t>
  </si>
  <si>
    <t>Tính</t>
  </si>
  <si>
    <t>Toàn</t>
  </si>
  <si>
    <t>Toản</t>
  </si>
  <si>
    <t>Trâm</t>
  </si>
  <si>
    <t>Trân</t>
  </si>
  <si>
    <t>Trang</t>
  </si>
  <si>
    <t>Trí</t>
  </si>
  <si>
    <t>Triều</t>
  </si>
  <si>
    <t>Trinh</t>
  </si>
  <si>
    <t>Tú</t>
  </si>
  <si>
    <t>Tùng</t>
  </si>
  <si>
    <t>Tuyên</t>
  </si>
  <si>
    <t>Tuyền</t>
  </si>
  <si>
    <t>Uyên</t>
  </si>
  <si>
    <t>Vân</t>
  </si>
  <si>
    <t>Vầy</t>
  </si>
  <si>
    <t>Vi</t>
  </si>
  <si>
    <t>Viên</t>
  </si>
  <si>
    <t>Vinh</t>
  </si>
  <si>
    <t>Vy</t>
  </si>
  <si>
    <t>Nguyễn Thùy</t>
  </si>
  <si>
    <t>Đại</t>
  </si>
  <si>
    <t>Vỹ</t>
  </si>
  <si>
    <t>Ý</t>
  </si>
  <si>
    <t>Yên</t>
  </si>
  <si>
    <t/>
  </si>
  <si>
    <t>PSU-ACC 201</t>
  </si>
  <si>
    <t>PSU-ACC 202</t>
  </si>
  <si>
    <t>STT</t>
  </si>
  <si>
    <t>HỘI ĐỒNG TỐT NGHIỆP</t>
  </si>
  <si>
    <t>TÊN</t>
  </si>
  <si>
    <t>KLTN (3TC)</t>
  </si>
  <si>
    <t>THI TN (3TC)</t>
  </si>
  <si>
    <t>Đà Nẵng</t>
  </si>
  <si>
    <t>Quảng Nam</t>
  </si>
  <si>
    <t>DIỆN SV VỚT ĐK DỰ THI</t>
  </si>
  <si>
    <t>TRƯỞNG BAN THƯ KÝ</t>
  </si>
  <si>
    <t>TS. Võ Thanh Hải</t>
  </si>
  <si>
    <t>CT. HỘI ĐỒNG TỐT NGHIỆP</t>
  </si>
  <si>
    <t>Văn Thị Thanh</t>
  </si>
  <si>
    <t>Lê Nguyễn Phúc</t>
  </si>
  <si>
    <t>Nguyễn Nam Trí</t>
  </si>
  <si>
    <t>ThS. Nguyễn Ân</t>
  </si>
  <si>
    <t>TS. Nguyễn Phi Sơn</t>
  </si>
  <si>
    <t>GDTC</t>
  </si>
  <si>
    <t>GDQP</t>
  </si>
  <si>
    <t>ĐRL</t>
  </si>
  <si>
    <t>TRƯỜNG ĐH DUY TÂN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</si>
  <si>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</si>
  <si>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</si>
  <si>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</si>
  <si>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</si>
  <si>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</si>
  <si>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</si>
  <si>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</si>
  <si>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</si>
  <si>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</si>
  <si>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</si>
  <si>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</si>
  <si>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</si>
  <si>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</si>
  <si>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</si>
  <si>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</si>
  <si>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</si>
  <si>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</si>
  <si>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</si>
  <si>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</si>
  <si>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</si>
  <si>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LẬP BẢNG</t>
  </si>
  <si>
    <t>NGƯỜI KIỂM TRA</t>
  </si>
  <si>
    <t>LÃNH  ĐẠO VIỆN</t>
  </si>
  <si>
    <t>CNTN</t>
  </si>
  <si>
    <t>Khá</t>
  </si>
  <si>
    <t>Trung bình</t>
  </si>
  <si>
    <t>TBTN</t>
  </si>
  <si>
    <t>Nguyễn Thị Thanh</t>
  </si>
  <si>
    <t>Lê Văn</t>
  </si>
  <si>
    <t>Quảng Ngãi</t>
  </si>
  <si>
    <t>Lê Thị Ngọc</t>
  </si>
  <si>
    <t>Hoàng Ngọc</t>
  </si>
  <si>
    <t>Kon Tum</t>
  </si>
  <si>
    <t>Trần Lê Quỳnh</t>
  </si>
  <si>
    <t>Quảng Trị</t>
  </si>
  <si>
    <t>Đỗ Thị Bích</t>
  </si>
  <si>
    <t>Đắk Lắk</t>
  </si>
  <si>
    <t>Nguyễn Tiến</t>
  </si>
  <si>
    <t>Quảng Bình</t>
  </si>
  <si>
    <t>Phan Nhật</t>
  </si>
  <si>
    <t>Thừa Thiên Huế</t>
  </si>
  <si>
    <t>Phạm Thị Ngọc</t>
  </si>
  <si>
    <t>Nghệ An</t>
  </si>
  <si>
    <t>Lê Thị Kim</t>
  </si>
  <si>
    <t>Nguyễn Thị Ngọc</t>
  </si>
  <si>
    <t>Bình Định</t>
  </si>
  <si>
    <t>Lê Thị</t>
  </si>
  <si>
    <t>Thanh Hóa</t>
  </si>
  <si>
    <t>Trần Hồ Minh</t>
  </si>
  <si>
    <t>Hồ Thanh</t>
  </si>
  <si>
    <t xml:space="preserve">Nguyễn </t>
  </si>
  <si>
    <t>Nguyễn Anh</t>
  </si>
  <si>
    <t>Phạm Thị Minh</t>
  </si>
  <si>
    <t>Nguyễn Thị Dạ</t>
  </si>
  <si>
    <t>Phạm Thị</t>
  </si>
  <si>
    <t>Nguyễn Hoàng Huy</t>
  </si>
  <si>
    <t>Nguyễn Hải</t>
  </si>
  <si>
    <t>Huỳnh Thị</t>
  </si>
  <si>
    <t>Nguyễn Văn</t>
  </si>
  <si>
    <t>Hồ Tiến</t>
  </si>
  <si>
    <t>Trần Thị</t>
  </si>
  <si>
    <t>Lâm Đức</t>
  </si>
  <si>
    <t>Phạm Công</t>
  </si>
  <si>
    <t>Hồ Thế</t>
  </si>
  <si>
    <t xml:space="preserve">Huỳnh </t>
  </si>
  <si>
    <t>Phạm Hữu Anh</t>
  </si>
  <si>
    <t>Huỳnh Công</t>
  </si>
  <si>
    <t>Lý Thị Ngọc</t>
  </si>
  <si>
    <t>Đặng Ngô Khánh</t>
  </si>
  <si>
    <t>Hồ Kinh</t>
  </si>
  <si>
    <t>Phan Thị</t>
  </si>
  <si>
    <t>Nguyễn Lệ Kiều</t>
  </si>
  <si>
    <t>Nguyễn Thị Mỹ</t>
  </si>
  <si>
    <t>Lê Thị Thu</t>
  </si>
  <si>
    <t>Đỗ Trường</t>
  </si>
  <si>
    <t>Đắk Nông</t>
  </si>
  <si>
    <t>Lê Trường</t>
  </si>
  <si>
    <t>Võ Trường</t>
  </si>
  <si>
    <t>Nguyễn Thị Thu</t>
  </si>
  <si>
    <t>Nguyễn Thị Hải</t>
  </si>
  <si>
    <t>Trần Quảng</t>
  </si>
  <si>
    <t>Lâm Đồng</t>
  </si>
  <si>
    <t>Nguyễn Thị</t>
  </si>
  <si>
    <t>Nguyễn Lê Ngọc</t>
  </si>
  <si>
    <t>Phạm Hồng</t>
  </si>
  <si>
    <t>Thái Bình</t>
  </si>
  <si>
    <t>Trương Thị Thanh</t>
  </si>
  <si>
    <t>Đinh Thị Kim</t>
  </si>
  <si>
    <t>Nguyễn Thanh</t>
  </si>
  <si>
    <t>Phạm Thị Mỹ</t>
  </si>
  <si>
    <t>Lê Quách</t>
  </si>
  <si>
    <t>Đặng Mỹ</t>
  </si>
  <si>
    <t>Võ Hoàng Nhật</t>
  </si>
  <si>
    <t>Đặng Thị Thu</t>
  </si>
  <si>
    <t>Đặng Thị Ngọc</t>
  </si>
  <si>
    <t>Đoàn Văn</t>
  </si>
  <si>
    <t>Ngô Thị Thu</t>
  </si>
  <si>
    <t>Ngô Huy</t>
  </si>
  <si>
    <t>Phan Vũ</t>
  </si>
  <si>
    <t>Huỳnh Anh</t>
  </si>
  <si>
    <t>Trần Thị Ánh</t>
  </si>
  <si>
    <t>Trương Thị Ngọc</t>
  </si>
  <si>
    <t>DakLak</t>
  </si>
  <si>
    <t>Phạm Minh</t>
  </si>
  <si>
    <t>Lê Mạnh</t>
  </si>
  <si>
    <t>Đặng Thị</t>
  </si>
  <si>
    <t>Lê Thị Thanh</t>
  </si>
  <si>
    <t>Đường Lê</t>
  </si>
  <si>
    <t>Nguyễn Quang</t>
  </si>
  <si>
    <t>Lê Hoàng</t>
  </si>
  <si>
    <t>Hà Tĩnh</t>
  </si>
  <si>
    <t>Trần Quốc</t>
  </si>
  <si>
    <t>Phan Thanh</t>
  </si>
  <si>
    <t>Lê Tất</t>
  </si>
  <si>
    <t>Trần Bùi Quốc</t>
  </si>
  <si>
    <t>Võ Thị Như</t>
  </si>
  <si>
    <t>Hồ Thị Thanh</t>
  </si>
  <si>
    <t>Nguyễn Lương</t>
  </si>
  <si>
    <t>Nguyễn Ngọc Quốc</t>
  </si>
  <si>
    <t>Nguyễn Trung</t>
  </si>
  <si>
    <t>Trương Nữ Trúc</t>
  </si>
  <si>
    <t>Nguyễn Duy</t>
  </si>
  <si>
    <t>Hồ Thị Khánh</t>
  </si>
  <si>
    <t>Trịnh Thị Thùy</t>
  </si>
  <si>
    <t>Nguyễn Trần Ngân</t>
  </si>
  <si>
    <t>Hồ Trúc</t>
  </si>
  <si>
    <t>Trần Nhật</t>
  </si>
  <si>
    <t>Nguyễn Thị Thùy</t>
  </si>
  <si>
    <t>Nguyễn Thị Kim</t>
  </si>
  <si>
    <t>Gia Lai</t>
  </si>
  <si>
    <t>Trần Phúc Văn</t>
  </si>
  <si>
    <t>Võ Đình</t>
  </si>
  <si>
    <t>Nguyễn Đức</t>
  </si>
  <si>
    <t>Lương Văn</t>
  </si>
  <si>
    <t>Bùi Lê Hiểu</t>
  </si>
  <si>
    <t>Lâm Thị</t>
  </si>
  <si>
    <t>Trương Trần Mỹ</t>
  </si>
  <si>
    <t>Ninh Thuận</t>
  </si>
  <si>
    <t>Dương Thị</t>
  </si>
  <si>
    <t>Nguyễn Lê Hương</t>
  </si>
  <si>
    <t>Mai Khánh</t>
  </si>
  <si>
    <t>Đoàn Thị Mỹ</t>
  </si>
  <si>
    <t>Lưu Gia</t>
  </si>
  <si>
    <t>Trương Công</t>
  </si>
  <si>
    <t>Nguyễn Hữu</t>
  </si>
  <si>
    <t>Hồ Nguyên</t>
  </si>
  <si>
    <t>Hồ Thị Tuyết</t>
  </si>
  <si>
    <t>Nguyễn Thị Trà</t>
  </si>
  <si>
    <t>Hồ Thị</t>
  </si>
  <si>
    <t>Trần Thị Diễm</t>
  </si>
  <si>
    <t>Triệu Thị Thanh</t>
  </si>
  <si>
    <t>Đoàn Thị Thảo</t>
  </si>
  <si>
    <t>Phan Thị Kim</t>
  </si>
  <si>
    <t>Huỳnh Phước Trúc</t>
  </si>
  <si>
    <t>Phạm Thị Hồng</t>
  </si>
  <si>
    <t>Nguyễn Phương Tiểu</t>
  </si>
  <si>
    <t xml:space="preserve">Trần </t>
  </si>
  <si>
    <t>Nguyễn Lực</t>
  </si>
  <si>
    <t>Nguyễn Thục</t>
  </si>
  <si>
    <t>Trần Kim</t>
  </si>
  <si>
    <t>Phạm Phan Trung</t>
  </si>
  <si>
    <t>Nguyễn Chí</t>
  </si>
  <si>
    <t>Đàm Thị Thảo</t>
  </si>
  <si>
    <t>Võ Thị</t>
  </si>
  <si>
    <t>Dương Hoàng</t>
  </si>
  <si>
    <t>Trần Văn Ý</t>
  </si>
  <si>
    <t>Nguyễn Thị Lan</t>
  </si>
  <si>
    <t>Phạm Hồ Phương</t>
  </si>
  <si>
    <t>Tào Thục</t>
  </si>
  <si>
    <t>Nguyễn Ngọc Kiều</t>
  </si>
  <si>
    <t>Nguyễn Thị Hồng</t>
  </si>
  <si>
    <t>Đỗ Thị Tuyết</t>
  </si>
  <si>
    <t>Thân Bùi Thiên</t>
  </si>
  <si>
    <t>Nguyễn Thị Loan</t>
  </si>
  <si>
    <t>Hà Kiều</t>
  </si>
  <si>
    <t>Lê Xuân</t>
  </si>
  <si>
    <t>Nguyễn Thành</t>
  </si>
  <si>
    <t>Huỳnh Thị Thanh</t>
  </si>
  <si>
    <t>Nguyễn Hồng</t>
  </si>
  <si>
    <t>Trần Lê Đăng</t>
  </si>
  <si>
    <t>Nguyễn Thị Anh</t>
  </si>
  <si>
    <t>Đinh Thị Nhả</t>
  </si>
  <si>
    <t>Nguyễn Thị Đông</t>
  </si>
  <si>
    <t>Trương Thu</t>
  </si>
  <si>
    <t>Dương Diệp</t>
  </si>
  <si>
    <t>Trần Nguyên</t>
  </si>
  <si>
    <t>Trần Đăng</t>
  </si>
  <si>
    <t>Hồ Văn</t>
  </si>
  <si>
    <t>Lý Thị Nhật</t>
  </si>
  <si>
    <t>Nguyễn Đoàn Tố</t>
  </si>
  <si>
    <t>Cung Đình</t>
  </si>
  <si>
    <t>Võ Nguyễn Thị Như</t>
  </si>
  <si>
    <t>Đặng Thị Như</t>
  </si>
  <si>
    <t>Ngô Văn</t>
  </si>
  <si>
    <t>Bùi Nhất</t>
  </si>
  <si>
    <t>Lê Văn Xuân</t>
  </si>
  <si>
    <t>Võ Yến</t>
  </si>
  <si>
    <t>Đặng Anh</t>
  </si>
  <si>
    <t>Nguyễn Ngọc</t>
  </si>
  <si>
    <t>Phan Thị Thanh</t>
  </si>
  <si>
    <t>Văn Thị Tuệ</t>
  </si>
  <si>
    <t>Lê Nhật</t>
  </si>
  <si>
    <t>Hồ Sĩ</t>
  </si>
  <si>
    <t>Lê Thị Hồng</t>
  </si>
  <si>
    <t>Trương Ngọc</t>
  </si>
  <si>
    <t>Nguyễn Quyết</t>
  </si>
  <si>
    <t>Lê Viết</t>
  </si>
  <si>
    <t>Hà Nội</t>
  </si>
  <si>
    <t>Nguyễn Thị Phương</t>
  </si>
  <si>
    <t>Bùi Văn</t>
  </si>
  <si>
    <t>Trần Lê Thiên</t>
  </si>
  <si>
    <t>Đặng Thị Phương</t>
  </si>
  <si>
    <t>Cao Thị Anh</t>
  </si>
  <si>
    <t>Trần Đỗ Ngọc</t>
  </si>
  <si>
    <t>Trần Minh</t>
  </si>
  <si>
    <t>Nguyễn Đức Ngô</t>
  </si>
  <si>
    <t>Nguyễn Thị An</t>
  </si>
  <si>
    <t>Lê Đức</t>
  </si>
  <si>
    <t>Nguyễn Thanh Nguyệt Anh</t>
  </si>
  <si>
    <t>Phan Văn</t>
  </si>
  <si>
    <t>Phạm Thị Bích</t>
  </si>
  <si>
    <t>Dương Trần Thanh</t>
  </si>
  <si>
    <t>Trần Lê Ngọc</t>
  </si>
  <si>
    <t>Mạc Hưng</t>
  </si>
  <si>
    <t>Phan Trọng</t>
  </si>
  <si>
    <t>Huỳnh Phước</t>
  </si>
  <si>
    <t>Hoàng Lê Minh</t>
  </si>
  <si>
    <t>Hồ Văn Tấn</t>
  </si>
  <si>
    <t>Trần Văn</t>
  </si>
  <si>
    <t>Phạm Quốc</t>
  </si>
  <si>
    <t>Đào Duy Công</t>
  </si>
  <si>
    <t>Trần Ngọc</t>
  </si>
  <si>
    <t>Bạch Huỳnh Ngọc</t>
  </si>
  <si>
    <t>Phú Yên</t>
  </si>
  <si>
    <t>Nguyễn Ngọc Bảo</t>
  </si>
  <si>
    <t>Tôn Nữ Ngọc</t>
  </si>
  <si>
    <t>Bùi Thị Huyền</t>
  </si>
  <si>
    <t>Hoàng Quỳnh</t>
  </si>
  <si>
    <t>Võ Văn</t>
  </si>
  <si>
    <t>Phan Thị Kiều</t>
  </si>
  <si>
    <t>Hoàng Thị Diễm</t>
  </si>
  <si>
    <t>Nguyễn Quốc</t>
  </si>
  <si>
    <t>Nguyễn Nhật</t>
  </si>
  <si>
    <t>Đặng Ngọc</t>
  </si>
  <si>
    <t>Nguyễn Xuân</t>
  </si>
  <si>
    <t>Nguyễn Thị Nhật</t>
  </si>
  <si>
    <t>Nguyễn Minh</t>
  </si>
  <si>
    <t>Võ Khánh</t>
  </si>
  <si>
    <t>Nguyễn Thị Mộng</t>
  </si>
  <si>
    <t>Khánh Hòa</t>
  </si>
  <si>
    <t>Nguyễn Hoàng Phương</t>
  </si>
  <si>
    <t>Trần Thu</t>
  </si>
  <si>
    <t>Nguyễn Lê Thảo</t>
  </si>
  <si>
    <t>Nguyễn Thị Hồi</t>
  </si>
  <si>
    <t>Trần Thị Thảo</t>
  </si>
  <si>
    <t>Nguyễn Thị Cẩm</t>
  </si>
  <si>
    <t>Nguyễn Trần Thuận</t>
  </si>
  <si>
    <t>Kiều Thị</t>
  </si>
  <si>
    <t>Lương Thị Thúy</t>
  </si>
  <si>
    <t>Nguyễn Thị Tiểu</t>
  </si>
  <si>
    <t>Ngô Thúy</t>
  </si>
  <si>
    <t>Huỳnh Nguyễn Trúc</t>
  </si>
  <si>
    <t>Phạm Đình</t>
  </si>
  <si>
    <t>Phan Lê</t>
  </si>
  <si>
    <t>Nguyễn Thị Ánh</t>
  </si>
  <si>
    <t>Nguyễn Đức Anh</t>
  </si>
  <si>
    <t>Nguyễn Trường</t>
  </si>
  <si>
    <t>Nguyễn Ngọc Trúc</t>
  </si>
  <si>
    <t>Huỳnh Nguyễn Thùy</t>
  </si>
  <si>
    <t>Trần Đại</t>
  </si>
  <si>
    <t>Trần Thị Phước</t>
  </si>
  <si>
    <t>Trịnh Thị Như</t>
  </si>
  <si>
    <t>Trương Thị Như</t>
  </si>
  <si>
    <t>Phan Thị Như</t>
  </si>
  <si>
    <t>Trương Nữ Như</t>
  </si>
  <si>
    <t>Huỳnh Hoàng</t>
  </si>
  <si>
    <t>Hà Nam</t>
  </si>
  <si>
    <t>CHUYÊN NGÀNH : QT DU LỊCH - LỮ HÀNH * K25DLL * KHOÁ : 2019 - 2023</t>
  </si>
  <si>
    <t>DIỆN SV ĐỦ ĐK LÀM KLTN</t>
  </si>
  <si>
    <t>DIỆN SV ĐỦ ĐK DỰ THI</t>
  </si>
  <si>
    <t>CHUYÊN NGÀNH : QT DU LỊCH - LỮ HÀNH * K26DLL * KHOÁ : 2020 - 2024</t>
  </si>
  <si>
    <t>DIỆN SV ĐỦ ĐK LÀM LKTN</t>
  </si>
  <si>
    <t>CHUYÊN NGÀNH : QT DU LỊCH - KHÁCH SẠN * K25DLK * KHOÁ : 2019 - 2023</t>
  </si>
  <si>
    <t>DIỆN SV ĐỀ NGHỊ CNTN</t>
  </si>
  <si>
    <t>Phạm Thị Thúy</t>
  </si>
  <si>
    <t>Tốt</t>
  </si>
  <si>
    <t>Trung Bình</t>
  </si>
  <si>
    <t>HOÃN</t>
  </si>
  <si>
    <t>Lan</t>
  </si>
  <si>
    <t>Nguyễn Cao Kiều</t>
  </si>
  <si>
    <t>Võ Đức</t>
  </si>
  <si>
    <t>Na</t>
  </si>
  <si>
    <t>Lê Thị Mỹ</t>
  </si>
  <si>
    <t>Nguyễn Thị Ngân</t>
  </si>
  <si>
    <t>Nguyễn Lê Hoài</t>
  </si>
  <si>
    <t>Thương</t>
  </si>
  <si>
    <t>Đà Nẵng, ngày 14 tháng 6 năm 2023</t>
  </si>
  <si>
    <t>Lê Thị Mai</t>
  </si>
  <si>
    <t>Xuất Sắc</t>
  </si>
  <si>
    <t>Nguyễn Thị Vân</t>
  </si>
  <si>
    <t>Lê Thị Bích</t>
  </si>
  <si>
    <t>Nguyễn Huyền</t>
  </si>
  <si>
    <t>Chinh</t>
  </si>
  <si>
    <t>Thái Nguyên</t>
  </si>
  <si>
    <t>Dũng</t>
  </si>
  <si>
    <t>Đặng Thị Hồng</t>
  </si>
  <si>
    <t>Trần Thị Thu</t>
  </si>
  <si>
    <t>Nguyễn Gia</t>
  </si>
  <si>
    <t>Phạm Thị Thu</t>
  </si>
  <si>
    <t>Hiến</t>
  </si>
  <si>
    <t>Hoàn</t>
  </si>
  <si>
    <t>Khuyên</t>
  </si>
  <si>
    <t>Cao Thị Thùy</t>
  </si>
  <si>
    <t>Hoàng Ngọc Khánh</t>
  </si>
  <si>
    <t>Đỗ Thị Phương</t>
  </si>
  <si>
    <t>Trần Ngọc Thùy</t>
  </si>
  <si>
    <t>Trần Thị Huệ</t>
  </si>
  <si>
    <t>Lê Thị Trà</t>
  </si>
  <si>
    <t>Trần Thị Thanh</t>
  </si>
  <si>
    <t>Nga</t>
  </si>
  <si>
    <t>Nguyễn Thị Khánh</t>
  </si>
  <si>
    <t>Ngô Thị Hồng</t>
  </si>
  <si>
    <t>Đỗ Kim</t>
  </si>
  <si>
    <t>Trần Phi</t>
  </si>
  <si>
    <t>Ngô Lê Hồng</t>
  </si>
  <si>
    <t>Nguyễn Bùi Nam</t>
  </si>
  <si>
    <t>Hồ Thị Thu</t>
  </si>
  <si>
    <t>Trần Thị Hà</t>
  </si>
  <si>
    <t>Nguyễn Võ Thảo</t>
  </si>
  <si>
    <t>Phùng Lương Tuyết</t>
  </si>
  <si>
    <t>Trần Thị Thành</t>
  </si>
  <si>
    <t>Hải Dương</t>
  </si>
  <si>
    <t>Nguyễn Bá</t>
  </si>
  <si>
    <t>Tình</t>
  </si>
  <si>
    <t>Lưu Thị Cẩm</t>
  </si>
  <si>
    <t>Phạm Lê Dạ</t>
  </si>
  <si>
    <t>Trần Thị Minh</t>
  </si>
  <si>
    <t>Huỳnh Đặng Anh</t>
  </si>
  <si>
    <t>Lê Thị Thùy</t>
  </si>
  <si>
    <t>Nguyễn Thị Huyền</t>
  </si>
  <si>
    <t>Nguyễn Thị Tố</t>
  </si>
  <si>
    <t>HỎNG</t>
  </si>
  <si>
    <t>Võ Phương Hằng</t>
  </si>
  <si>
    <t>Trần Thị Ly</t>
  </si>
  <si>
    <t>Phạm Thị Hải</t>
  </si>
  <si>
    <t>Ngô Thị</t>
  </si>
  <si>
    <t>Hà Thuận</t>
  </si>
  <si>
    <t>Lê Thanh</t>
  </si>
  <si>
    <t>Nguyễn Hồ Thiên</t>
  </si>
  <si>
    <t>Nguyễn Hồng Diệu</t>
  </si>
  <si>
    <t>Huỳnh Thị Lan</t>
  </si>
  <si>
    <t>Lê Phương</t>
  </si>
  <si>
    <t>Ngô Trần Nhật</t>
  </si>
  <si>
    <t>Nguyễn Lê Thị Vân</t>
  </si>
  <si>
    <t>Nguyễn Tú</t>
  </si>
  <si>
    <t>Trần Thị Phương</t>
  </si>
  <si>
    <t>Văn Thị Tú</t>
  </si>
  <si>
    <t>Võ Hữu</t>
  </si>
  <si>
    <t>Võ Thị Vân</t>
  </si>
  <si>
    <t>Đặng Nhật</t>
  </si>
  <si>
    <t>Ngô Thị Ngọc</t>
  </si>
  <si>
    <t>Nguyễn Thị Xuân</t>
  </si>
  <si>
    <t>Ba</t>
  </si>
  <si>
    <t>Doãn Thị Thái</t>
  </si>
  <si>
    <t>Mai Dương Gia</t>
  </si>
  <si>
    <t>Ngô Thị Như</t>
  </si>
  <si>
    <t>Bình</t>
  </si>
  <si>
    <t>Huỳnh Thái Hải</t>
  </si>
  <si>
    <t>Cơ</t>
  </si>
  <si>
    <t>Tạ Ngọc</t>
  </si>
  <si>
    <t>Cường</t>
  </si>
  <si>
    <t>Kiều Hoàng</t>
  </si>
  <si>
    <t>Trần Thị Ngọc</t>
  </si>
  <si>
    <t>Nguyễn Phan Quỳnh</t>
  </si>
  <si>
    <t>Phạm Thị Quỳnh</t>
  </si>
  <si>
    <t>Trương Khả</t>
  </si>
  <si>
    <t>Di</t>
  </si>
  <si>
    <t>Lâm Thị Thu</t>
  </si>
  <si>
    <t>Cao Thị Xuân</t>
  </si>
  <si>
    <t>Diệu</t>
  </si>
  <si>
    <t>Lê Thị Phương</t>
  </si>
  <si>
    <t>Trần Thị Hạnh</t>
  </si>
  <si>
    <t>Đặng Công</t>
  </si>
  <si>
    <t>Trà Đình</t>
  </si>
  <si>
    <t>Ngô Quang</t>
  </si>
  <si>
    <t>Lê Thị Kỳ</t>
  </si>
  <si>
    <t>Văn Thuỷ Mỹ</t>
  </si>
  <si>
    <t>Lê Thị Hoa Anh</t>
  </si>
  <si>
    <t>Dương Tấn</t>
  </si>
  <si>
    <t>Huỳnh Tuấn</t>
  </si>
  <si>
    <t>Nguyễn Tấn</t>
  </si>
  <si>
    <t>Định</t>
  </si>
  <si>
    <t>Lê Công</t>
  </si>
  <si>
    <t>Trần Đắc Hồng</t>
  </si>
  <si>
    <t>Cao Thị Lan</t>
  </si>
  <si>
    <t>Nguyễn Thanh Kiều</t>
  </si>
  <si>
    <t>Nguyễn Trà</t>
  </si>
  <si>
    <t>Phùng Châu</t>
  </si>
  <si>
    <t>Võ Thị Kim</t>
  </si>
  <si>
    <t>Bùi Thị</t>
  </si>
  <si>
    <t>Dương Nguyễn Hoàng</t>
  </si>
  <si>
    <t>Đào Lê Ngân</t>
  </si>
  <si>
    <t>Hoàng Thị Thảo</t>
  </si>
  <si>
    <t>Huỳnh Hồng</t>
  </si>
  <si>
    <t>Võ Thị Hồng</t>
  </si>
  <si>
    <t>Võ Thị Mỹ</t>
  </si>
  <si>
    <t>Huỳnh Thị Minh</t>
  </si>
  <si>
    <t>Võ Cao Minh</t>
  </si>
  <si>
    <t>Võ Thị Thu</t>
  </si>
  <si>
    <t>Nguyễn Thị Tuyết</t>
  </si>
  <si>
    <t>Phan Thị Ngọc</t>
  </si>
  <si>
    <t>Đàm Phương</t>
  </si>
  <si>
    <t>Nguyễn Thị Bảo</t>
  </si>
  <si>
    <t>Phạm Hoàn Thanh</t>
  </si>
  <si>
    <t>Trương Lê Thu</t>
  </si>
  <si>
    <t>Hiệp</t>
  </si>
  <si>
    <t>Nguyễn Văn Trung</t>
  </si>
  <si>
    <t>Trần Thị Bảo</t>
  </si>
  <si>
    <t>Trương Thị Khánh</t>
  </si>
  <si>
    <t>Nguyễn Văn Thế</t>
  </si>
  <si>
    <t>Bắc Ninh</t>
  </si>
  <si>
    <t>Phạm Thị Thanh</t>
  </si>
  <si>
    <t>Phan Thị Thúy</t>
  </si>
  <si>
    <t>Kiều Văn</t>
  </si>
  <si>
    <t>Lê Ngọc Thanh</t>
  </si>
  <si>
    <t>Lê Trần Thị</t>
  </si>
  <si>
    <t>Nguyễn Phạm Ngọc</t>
  </si>
  <si>
    <t>Phạm Trần Xuân</t>
  </si>
  <si>
    <t>Nguyễn Tấn Tân</t>
  </si>
  <si>
    <t>Huỳnh Thị Xuân</t>
  </si>
  <si>
    <t>Huỳnh Trần Quế</t>
  </si>
  <si>
    <t>Trần Thị Xuân</t>
  </si>
  <si>
    <t>Vương Thị</t>
  </si>
  <si>
    <t>Hường</t>
  </si>
  <si>
    <t>Huỳnh Thị Thúy</t>
  </si>
  <si>
    <t>Võ Văn Nhật</t>
  </si>
  <si>
    <t>Kha</t>
  </si>
  <si>
    <t>Đặng Việt</t>
  </si>
  <si>
    <t>Nguyễn Hữu Anh</t>
  </si>
  <si>
    <t>Nguyễn Thị Kiều</t>
  </si>
  <si>
    <t>Bạch Ngọc Thùy</t>
  </si>
  <si>
    <t>Liên</t>
  </si>
  <si>
    <t>Hoàng Khánh</t>
  </si>
  <si>
    <t>Lê Thị Huyền</t>
  </si>
  <si>
    <t>Nguyễn Huỳnh Gia</t>
  </si>
  <si>
    <t>Long An</t>
  </si>
  <si>
    <t>Trần Phạm Mỹ</t>
  </si>
  <si>
    <t>Trần Thị Mỹ</t>
  </si>
  <si>
    <t>Phan Thị Châu</t>
  </si>
  <si>
    <t>Hoàng Hiệp</t>
  </si>
  <si>
    <t>Hoàng Thị Khánh</t>
  </si>
  <si>
    <t>Nguyễn Thị Quý</t>
  </si>
  <si>
    <t>Nguyễn Thị Thảo</t>
  </si>
  <si>
    <t>Nguyễn Trần Thảo</t>
  </si>
  <si>
    <t>Đinh Thị</t>
  </si>
  <si>
    <t>Ninh Bình</t>
  </si>
  <si>
    <t>Ngô Nguyễn Thị Tuyết</t>
  </si>
  <si>
    <t>Lê Nguyễn Hoài</t>
  </si>
  <si>
    <t>Nguyễn Ngọc Trà</t>
  </si>
  <si>
    <t>Nguyễn Thị Diệu</t>
  </si>
  <si>
    <t>Trần Hoàng Trà</t>
  </si>
  <si>
    <t>Đặng Thị Bích</t>
  </si>
  <si>
    <t>Nở</t>
  </si>
  <si>
    <t>Huỳnh Xuân</t>
  </si>
  <si>
    <t>Nguyễn Phạm Thanh</t>
  </si>
  <si>
    <t>Nguyễn Thị Thúy</t>
  </si>
  <si>
    <t>Nguyễn Hoàng Thảo</t>
  </si>
  <si>
    <t>Nguyễn Thị Điệp</t>
  </si>
  <si>
    <t>Nguyễn Thị Hoài</t>
  </si>
  <si>
    <t>Đặng Thị Kim</t>
  </si>
  <si>
    <t>Huỳnh Thị Mỹ</t>
  </si>
  <si>
    <t>Trần Thị Như</t>
  </si>
  <si>
    <t>Trương Thị Bích</t>
  </si>
  <si>
    <t>Lê Thị Thảo</t>
  </si>
  <si>
    <t>Lương Thị Nhật</t>
  </si>
  <si>
    <t>Châu Thị Như</t>
  </si>
  <si>
    <t>Nguyễn Nữ Ánh</t>
  </si>
  <si>
    <t>Võ Trần Như</t>
  </si>
  <si>
    <t>Nhàn</t>
  </si>
  <si>
    <t>Võ Thị Thanh</t>
  </si>
  <si>
    <t>Nguyễn Đỗ Trọng</t>
  </si>
  <si>
    <t>Trần Thị Lệ</t>
  </si>
  <si>
    <t>Bùi Lê Thảo</t>
  </si>
  <si>
    <t>Đặng Thị Kiều</t>
  </si>
  <si>
    <t>Lê Hà Uyển</t>
  </si>
  <si>
    <t>Đồng Nai</t>
  </si>
  <si>
    <t>Nguyễn Thị Yến</t>
  </si>
  <si>
    <t>Nguyễn Yến</t>
  </si>
  <si>
    <t>Bùi Thị Phi</t>
  </si>
  <si>
    <t>Lê Thị Tuyết</t>
  </si>
  <si>
    <t>Nguyễn Hồ Kim</t>
  </si>
  <si>
    <t>Nguyễn Ý</t>
  </si>
  <si>
    <t>Trần Thị Hồng</t>
  </si>
  <si>
    <t>Trương Thị Cẩm</t>
  </si>
  <si>
    <t>Kiều Thị Kim</t>
  </si>
  <si>
    <t>Đặng Thị Mỹ</t>
  </si>
  <si>
    <t>Phê</t>
  </si>
  <si>
    <t>Trương Văn</t>
  </si>
  <si>
    <t>Huỳnh Thanh</t>
  </si>
  <si>
    <t>Nguyễn Quốc Duy</t>
  </si>
  <si>
    <t>Đỗ Thị Duy</t>
  </si>
  <si>
    <t>Nguyễn Tấn Nam</t>
  </si>
  <si>
    <t>Tô Thị Kim</t>
  </si>
  <si>
    <t>Quân</t>
  </si>
  <si>
    <t>Hoàng Kim</t>
  </si>
  <si>
    <t>Trần Thục Bảo</t>
  </si>
  <si>
    <t>Cao Thị Ngọc</t>
  </si>
  <si>
    <t>Mai Nhật</t>
  </si>
  <si>
    <t>Phạm Xuân</t>
  </si>
  <si>
    <t>Trần Nguyễn Diễm</t>
  </si>
  <si>
    <t>Võ Như</t>
  </si>
  <si>
    <t>Đinh Ngọc Thùy</t>
  </si>
  <si>
    <t>Sang</t>
  </si>
  <si>
    <t>Sự</t>
  </si>
  <si>
    <t>Đặng Thị Tú</t>
  </si>
  <si>
    <t>Nguyễn Công Nhật</t>
  </si>
  <si>
    <t>Ngô Gia Khánh</t>
  </si>
  <si>
    <t>Trần Ánh</t>
  </si>
  <si>
    <t>Trần Phạm Thị Thanh</t>
  </si>
  <si>
    <t>Hoàng Nguyễn Mạnh</t>
  </si>
  <si>
    <t>Dương Thị Thủy</t>
  </si>
  <si>
    <t>Nguyễn Thị Thủy</t>
  </si>
  <si>
    <t>Tím</t>
  </si>
  <si>
    <t>Nguyễn Ngọc Minh</t>
  </si>
  <si>
    <t>Võ Duy</t>
  </si>
  <si>
    <t>Nguyễn Công</t>
  </si>
  <si>
    <t>Hồ Phước</t>
  </si>
  <si>
    <t>Tuy</t>
  </si>
  <si>
    <t>Thái Thị</t>
  </si>
  <si>
    <t>Tuyến</t>
  </si>
  <si>
    <t>Tuyết</t>
  </si>
  <si>
    <t>Trần Thị Kim</t>
  </si>
  <si>
    <t>Thạch</t>
  </si>
  <si>
    <t>Mai Thị Phương</t>
  </si>
  <si>
    <t>Dư Phương</t>
  </si>
  <si>
    <t>Đào Thị Kim</t>
  </si>
  <si>
    <t>Lưu Vũ Thanh</t>
  </si>
  <si>
    <t>Ngô Thanh</t>
  </si>
  <si>
    <t>Nguyễn Phương</t>
  </si>
  <si>
    <t>Phạm Thị Phương</t>
  </si>
  <si>
    <t>Lê Phượng</t>
  </si>
  <si>
    <t>Thi</t>
  </si>
  <si>
    <t>Phạm Tân</t>
  </si>
  <si>
    <t>Thoa</t>
  </si>
  <si>
    <t>Võ Thị Minh</t>
  </si>
  <si>
    <t>Nguyễn Phan Đoan</t>
  </si>
  <si>
    <t>Thùy</t>
  </si>
  <si>
    <t>Đỗ Thị</t>
  </si>
  <si>
    <t>Nam Định</t>
  </si>
  <si>
    <t>Thức</t>
  </si>
  <si>
    <t>Huỳnh Thị Hoài</t>
  </si>
  <si>
    <t>Thy</t>
  </si>
  <si>
    <t>Tống Thị Hương</t>
  </si>
  <si>
    <t>Trà</t>
  </si>
  <si>
    <t>Trần Thị Lý</t>
  </si>
  <si>
    <t>Đinh Thị Huyền</t>
  </si>
  <si>
    <t>Đinh Thị Thùy</t>
  </si>
  <si>
    <t>Huỳnh Thị Thùy</t>
  </si>
  <si>
    <t>Hồ Chí Minh</t>
  </si>
  <si>
    <t>Ngô Thị Thùy</t>
  </si>
  <si>
    <t>Bùi Thị Ngọc</t>
  </si>
  <si>
    <t>Hoàng Thị</t>
  </si>
  <si>
    <t>Phạm Quỳnh</t>
  </si>
  <si>
    <t>Phan Võ Thị Bích</t>
  </si>
  <si>
    <t>Mai Thị Ngọc</t>
  </si>
  <si>
    <t>Võ Thị Tố</t>
  </si>
  <si>
    <t>Cần Thơ</t>
  </si>
  <si>
    <t>Huỳnh Hà Phương</t>
  </si>
  <si>
    <t>Lê Thị Hoàng</t>
  </si>
  <si>
    <t>Trương Công Phương</t>
  </si>
  <si>
    <t>Dương Thị Thúy</t>
  </si>
  <si>
    <t>Nguyễn Lâm Hoài</t>
  </si>
  <si>
    <t>Trần Thị Tường</t>
  </si>
  <si>
    <t>Huỳnh Lê Triệu</t>
  </si>
  <si>
    <t>Trần Hà</t>
  </si>
  <si>
    <t>Việt</t>
  </si>
  <si>
    <t>Nguyễn Lê Đức</t>
  </si>
  <si>
    <t>Nguyễn Thị Bích</t>
  </si>
  <si>
    <t>Đinh Trần Xuân</t>
  </si>
  <si>
    <t>Phạm Thị Hoàng</t>
  </si>
  <si>
    <t>Dương Khánh</t>
  </si>
  <si>
    <t>Huỳnh Thị Thảo</t>
  </si>
  <si>
    <t>Lê Hiền</t>
  </si>
  <si>
    <t>Nguyễn Lê</t>
  </si>
  <si>
    <t>Phạm Thúy</t>
  </si>
  <si>
    <t>Phan Thị Tường</t>
  </si>
  <si>
    <t>Trần Đào Ái</t>
  </si>
  <si>
    <t>Đoàn Thị Thanh</t>
  </si>
  <si>
    <t>Dương Thị Bảo</t>
  </si>
  <si>
    <t>Xuyên</t>
  </si>
  <si>
    <t>Nguyễn Như</t>
  </si>
  <si>
    <t>Bùi Thị Kim</t>
  </si>
  <si>
    <t>Cao Thị Trần</t>
  </si>
  <si>
    <t>Ái</t>
  </si>
  <si>
    <t>Lê Thị Vân</t>
  </si>
  <si>
    <t>Mang Hoài Trâm</t>
  </si>
  <si>
    <t>Nguyễn Thị Mai</t>
  </si>
  <si>
    <t>Phạm Mai</t>
  </si>
  <si>
    <t>Phạm Nguyễn Quỳnh</t>
  </si>
  <si>
    <t>Trần Hoàng Quỳnh</t>
  </si>
  <si>
    <t>Trần Thị Quỳnh</t>
  </si>
  <si>
    <t>Nguyễn Lý Hải</t>
  </si>
  <si>
    <t>Âu</t>
  </si>
  <si>
    <t>Đào Như</t>
  </si>
  <si>
    <t>Bích</t>
  </si>
  <si>
    <t>Dương Thị Thanh</t>
  </si>
  <si>
    <t>Nguyễn Thị Dương</t>
  </si>
  <si>
    <t>Trần Mậu</t>
  </si>
  <si>
    <t>Võ Thế</t>
  </si>
  <si>
    <t>Bùi Châu Trí</t>
  </si>
  <si>
    <t>Trần Thị Mỵ</t>
  </si>
  <si>
    <t>Nguyễn Kim</t>
  </si>
  <si>
    <t>Diễn</t>
  </si>
  <si>
    <t>Huỳnh Thị Ngọc</t>
  </si>
  <si>
    <t>Lê Ngô Thị Phương</t>
  </si>
  <si>
    <t>Sử Thị Phương</t>
  </si>
  <si>
    <t>Nguyễn Trịnh Thu</t>
  </si>
  <si>
    <t>Bùi Thị Ánh</t>
  </si>
  <si>
    <t>Đoàn Lê Thùy</t>
  </si>
  <si>
    <t>Hoàng Thùy</t>
  </si>
  <si>
    <t>Nguyễn Đăng</t>
  </si>
  <si>
    <t>Trần Đình</t>
  </si>
  <si>
    <t>Nguyễn Thị Trang</t>
  </si>
  <si>
    <t>Đài</t>
  </si>
  <si>
    <t>Đão</t>
  </si>
  <si>
    <t>Trương Thành</t>
  </si>
  <si>
    <t>Võ Thành</t>
  </si>
  <si>
    <t>Đặng Thị Quỳnh</t>
  </si>
  <si>
    <t>Đoàn Hương</t>
  </si>
  <si>
    <t>Hà Ngọc Linh</t>
  </si>
  <si>
    <t>Nguyễn Thị Châu</t>
  </si>
  <si>
    <t>Nguyễn Thị Quỳnh</t>
  </si>
  <si>
    <t>Nguyễn Thị Trúc</t>
  </si>
  <si>
    <t>Phan Thị Thu</t>
  </si>
  <si>
    <t>Trần Nguyễn Việt</t>
  </si>
  <si>
    <t>Trần Lâm</t>
  </si>
  <si>
    <t>Lê Phước</t>
  </si>
  <si>
    <t>Phí Thị</t>
  </si>
  <si>
    <t>Cái Thị Thu</t>
  </si>
  <si>
    <t>Dương Thị Lệ</t>
  </si>
  <si>
    <t>Hồ Thị Thúy</t>
  </si>
  <si>
    <t>Trần Thị Thúy</t>
  </si>
  <si>
    <t>Hà Thị</t>
  </si>
  <si>
    <t>Lê Nguyễn Thị Bích</t>
  </si>
  <si>
    <t>Trần Trường</t>
  </si>
  <si>
    <t>Đinh Thị Mai</t>
  </si>
  <si>
    <t>Đỗ Trung</t>
  </si>
  <si>
    <t>Hưng Yên</t>
  </si>
  <si>
    <t>Nguyễn Đình</t>
  </si>
  <si>
    <t>Nguyễn Đoàn Thị</t>
  </si>
  <si>
    <t>Phùng Văn</t>
  </si>
  <si>
    <t>Hồ Quốc</t>
  </si>
  <si>
    <t>Hiệu</t>
  </si>
  <si>
    <t>Võ Thái</t>
  </si>
  <si>
    <t>Bùi Đức</t>
  </si>
  <si>
    <t>Đinh Thị Mỹ</t>
  </si>
  <si>
    <t>Nguyễn Huy</t>
  </si>
  <si>
    <t>Vương Quốc</t>
  </si>
  <si>
    <t>Huỳnh Việt</t>
  </si>
  <si>
    <t>Lê Hữu</t>
  </si>
  <si>
    <t>Nguyễn Đức Nhật</t>
  </si>
  <si>
    <t>Phùng Quốc</t>
  </si>
  <si>
    <t>Trần Quang</t>
  </si>
  <si>
    <t>Trịnh Quang</t>
  </si>
  <si>
    <t>Đỗ Thị Thanh</t>
  </si>
  <si>
    <t>Lê Diệu</t>
  </si>
  <si>
    <t>Lê Trần Minh</t>
  </si>
  <si>
    <t>Nguyễn Tấn Việt</t>
  </si>
  <si>
    <t>Trần Phục</t>
  </si>
  <si>
    <t>Nguyễn Thị Diễm</t>
  </si>
  <si>
    <t>Phạm Trung</t>
  </si>
  <si>
    <t>Trần Duy</t>
  </si>
  <si>
    <t>Nguyễn Văn Bảo</t>
  </si>
  <si>
    <t>Nguyễn Bảo</t>
  </si>
  <si>
    <t>Đặng Minh</t>
  </si>
  <si>
    <t>Nguyễn Dương Chi</t>
  </si>
  <si>
    <t>Lành</t>
  </si>
  <si>
    <t>Huỳnh Nhật</t>
  </si>
  <si>
    <t>Nguyễn Thị Tùng</t>
  </si>
  <si>
    <t>Tống Thị Mỹ</t>
  </si>
  <si>
    <t>Lệ</t>
  </si>
  <si>
    <t>Liêm</t>
  </si>
  <si>
    <t>Bùi Thị Phương</t>
  </si>
  <si>
    <t>Lê Thị Diệu</t>
  </si>
  <si>
    <t>Ngô Nhật</t>
  </si>
  <si>
    <t>Nguyễn Phạm Huyền</t>
  </si>
  <si>
    <t>Nguyễn Trương Khánh</t>
  </si>
  <si>
    <t>Trần Thị Thùy</t>
  </si>
  <si>
    <t>Trương Hoài</t>
  </si>
  <si>
    <t>Võ Thùy</t>
  </si>
  <si>
    <t>Hồ Văn Phi</t>
  </si>
  <si>
    <t>Lê Hồng</t>
  </si>
  <si>
    <t>Mai Hữu</t>
  </si>
  <si>
    <t>Phan Tuấn</t>
  </si>
  <si>
    <t>Huỳnh Thị Quỳnh</t>
  </si>
  <si>
    <t>Trần Nguyễn Minh</t>
  </si>
  <si>
    <t>Trịnh Hồng</t>
  </si>
  <si>
    <t>Nguyễn Phan Anh</t>
  </si>
  <si>
    <t>Mận</t>
  </si>
  <si>
    <t>Nguyễn Thị Triều</t>
  </si>
  <si>
    <t>Mi</t>
  </si>
  <si>
    <t>Lê Thị Diễm</t>
  </si>
  <si>
    <t>Tống Thị Kiều</t>
  </si>
  <si>
    <t>Thái Quỳnh</t>
  </si>
  <si>
    <t>Ngô Phan Ngọc</t>
  </si>
  <si>
    <t>Bùi Thị Bích</t>
  </si>
  <si>
    <t>Phạm Trần Tố</t>
  </si>
  <si>
    <t>Trần Lê</t>
  </si>
  <si>
    <t>Phạm Dương Thúy</t>
  </si>
  <si>
    <t>Đặng Thị Hoàng</t>
  </si>
  <si>
    <t>Hồng Lê Tuyết</t>
  </si>
  <si>
    <t>Trương Minh</t>
  </si>
  <si>
    <t>Mai Thị Thảo</t>
  </si>
  <si>
    <t>Trần Ngọc Thảo</t>
  </si>
  <si>
    <t>Dương Văn</t>
  </si>
  <si>
    <t>Nhã</t>
  </si>
  <si>
    <t>Phạm Văn</t>
  </si>
  <si>
    <t>Đỗ Thùy</t>
  </si>
  <si>
    <t>Hà Quỳnh</t>
  </si>
  <si>
    <t>Hồ Ý</t>
  </si>
  <si>
    <t>Lê Thị Kiều</t>
  </si>
  <si>
    <t>Phan Huỳnh Yến</t>
  </si>
  <si>
    <t>Trần Nguyễn Phương</t>
  </si>
  <si>
    <t>Võ Mai Tuyết</t>
  </si>
  <si>
    <t>Võ Việt</t>
  </si>
  <si>
    <t>Vũ Phan Ngọc</t>
  </si>
  <si>
    <t>Lê Thị Quỳnh</t>
  </si>
  <si>
    <t>Võ Hoài</t>
  </si>
  <si>
    <t>Nguyễn Mỹ</t>
  </si>
  <si>
    <t>Phụng</t>
  </si>
  <si>
    <t>Hoàng Mạnh</t>
  </si>
  <si>
    <t>Lại Thị</t>
  </si>
  <si>
    <t>Nguyễn Hoàng Thanh</t>
  </si>
  <si>
    <t>Phạm Uyên</t>
  </si>
  <si>
    <t>Đỗ Vĩ</t>
  </si>
  <si>
    <t>Ngô Hoàng Diễm</t>
  </si>
  <si>
    <t>Trần Thị Lan</t>
  </si>
  <si>
    <t>Dương Hiển</t>
  </si>
  <si>
    <t>Sáng</t>
  </si>
  <si>
    <t>Nguyễn Phan Hoài</t>
  </si>
  <si>
    <t>Trương Đình</t>
  </si>
  <si>
    <t>Huỳnh Thị Nhật</t>
  </si>
  <si>
    <t>Nguyễn Thị Linh</t>
  </si>
  <si>
    <t>Đoàn Thị Thùy</t>
  </si>
  <si>
    <t>Hồ Thị Cẩm</t>
  </si>
  <si>
    <t>Võ Lâm Sơn</t>
  </si>
  <si>
    <t>Tịnh</t>
  </si>
  <si>
    <t>Mai Xuân</t>
  </si>
  <si>
    <t>Võ Nguyễn Ngọc</t>
  </si>
  <si>
    <t>Đỗ Thái Quốc</t>
  </si>
  <si>
    <t>Cáp Bích</t>
  </si>
  <si>
    <t>Ty</t>
  </si>
  <si>
    <t>Trần Việt</t>
  </si>
  <si>
    <t>Ngô Thị Thanh</t>
  </si>
  <si>
    <t>Trần Thị Nguyên</t>
  </si>
  <si>
    <t>Phạm Thị Như</t>
  </si>
  <si>
    <t>Văn Thị</t>
  </si>
  <si>
    <t>Võ Văn Mạnh</t>
  </si>
  <si>
    <t>Nguyễn Thị Minh</t>
  </si>
  <si>
    <t>Đỗ Thái</t>
  </si>
  <si>
    <t>Nguyễn Trần Hữu</t>
  </si>
  <si>
    <t>Trần Phước</t>
  </si>
  <si>
    <t>Nguyễn Lê Kim</t>
  </si>
  <si>
    <t>Hồ Thị Kim</t>
  </si>
  <si>
    <t>Thỏa</t>
  </si>
  <si>
    <t>Mai Như</t>
  </si>
  <si>
    <t>Mai Phương</t>
  </si>
  <si>
    <t>Lê Nguyễn Anh</t>
  </si>
  <si>
    <t>Nguyễn Lê Hoàng</t>
  </si>
  <si>
    <t>Võ Phương</t>
  </si>
  <si>
    <t>Đặng Thị Thuỳ</t>
  </si>
  <si>
    <t>Đỗ Thị Thùy</t>
  </si>
  <si>
    <t>Bùi Thị Thùy</t>
  </si>
  <si>
    <t>Lê Thị Huỳnh</t>
  </si>
  <si>
    <t>Ngô Nguyễn Thùy</t>
  </si>
  <si>
    <t>Nguyễn Hoàng Thùy</t>
  </si>
  <si>
    <t>Dư Nguyễn Huyền</t>
  </si>
  <si>
    <t>Mai Anh</t>
  </si>
  <si>
    <t>Trần Thị Kiều</t>
  </si>
  <si>
    <t>Võ Nguyễn Thục</t>
  </si>
  <si>
    <t>Lê Thị Bạch</t>
  </si>
  <si>
    <t>Nguyễn Kiên</t>
  </si>
  <si>
    <t>Hà Đặng Tú</t>
  </si>
  <si>
    <t>Nguyễn Thị Hạ</t>
  </si>
  <si>
    <t>Trần Nguyễn Bích</t>
  </si>
  <si>
    <t>Võ Trần Vân</t>
  </si>
  <si>
    <t>Sử Triều</t>
  </si>
  <si>
    <t>Trần Thị Diệu</t>
  </si>
  <si>
    <t>Trương Thị Hồng</t>
  </si>
  <si>
    <t>Nguyễn Ngọc Gia</t>
  </si>
  <si>
    <t>Viễn</t>
  </si>
  <si>
    <t>Lưu Văn</t>
  </si>
  <si>
    <t>Nguyễn Long</t>
  </si>
  <si>
    <t>Trần Nguyên Anh</t>
  </si>
  <si>
    <t>Bảo Tôn Nữ Tường</t>
  </si>
  <si>
    <t>Đặng Lê Tường</t>
  </si>
  <si>
    <t>Lê Minh Tường</t>
  </si>
  <si>
    <t>Nguyễn Lan</t>
  </si>
  <si>
    <t>Phạm Hà</t>
  </si>
  <si>
    <t>Từ Vy</t>
  </si>
  <si>
    <t>Dương Thị Diệu</t>
  </si>
  <si>
    <t>Mai Thị Thúy</t>
  </si>
  <si>
    <t>Xinh</t>
  </si>
  <si>
    <t>Bùi Như</t>
  </si>
  <si>
    <t>Phạm Thị Bảo</t>
  </si>
  <si>
    <t>Bình Phước</t>
  </si>
  <si>
    <t>Sơn La</t>
  </si>
  <si>
    <t>Bình Thuận</t>
  </si>
  <si>
    <t>CHUYÊN NGÀNH : QT DU LỊCH - KHÁCH SẠN * K25PSU-DLK * KHOÁ : 2019 - 2023</t>
  </si>
  <si>
    <t>LÃNH  ĐẠO TRƯỜNG</t>
  </si>
  <si>
    <t>Lê Nguyễn Diệu</t>
  </si>
  <si>
    <t>Nguyễn Hữu Quỳnh</t>
  </si>
  <si>
    <t>Hồ Lê Minh</t>
  </si>
  <si>
    <t>Lê Thủy</t>
  </si>
  <si>
    <t>Trần Bùi Linh</t>
  </si>
  <si>
    <t>Phan Ngọc</t>
  </si>
  <si>
    <t>Phan Thị Mỹ</t>
  </si>
  <si>
    <t>Trần Lê Khả</t>
  </si>
  <si>
    <t>Trương Thị Kim</t>
  </si>
  <si>
    <t>Giảng</t>
  </si>
  <si>
    <t>Lương Hải</t>
  </si>
  <si>
    <t>Phạm Lê Hồng</t>
  </si>
  <si>
    <t>Huỳnh Thảo</t>
  </si>
  <si>
    <t>Hồ Nguyễn Thúy</t>
  </si>
  <si>
    <t>Hiển</t>
  </si>
  <si>
    <t>Võ Thị Ái</t>
  </si>
  <si>
    <t>Lê Cát Gia</t>
  </si>
  <si>
    <t>Khải</t>
  </si>
  <si>
    <t>Đinh Thị Huệ</t>
  </si>
  <si>
    <t>Huỳnh Thị Dịu</t>
  </si>
  <si>
    <t>Nguyễn Thảo</t>
  </si>
  <si>
    <t>Huỳnh Thị Hồng</t>
  </si>
  <si>
    <t>Trương Thị Thu</t>
  </si>
  <si>
    <t>Lại Thị Hồng</t>
  </si>
  <si>
    <t>Phạm Thu Uyên</t>
  </si>
  <si>
    <t>Ngô Thị Khánh</t>
  </si>
  <si>
    <t>Lê Ngô Minh</t>
  </si>
  <si>
    <t>Đặng Thị Mai</t>
  </si>
  <si>
    <t>Lê Trần Hoài</t>
  </si>
  <si>
    <t>Phan Nguyệt</t>
  </si>
  <si>
    <t>Phan Thị Mai</t>
  </si>
  <si>
    <t>Nguyễn Hoàng Thủy</t>
  </si>
  <si>
    <t>Phan Lê Thanh</t>
  </si>
  <si>
    <t>Mai Vũ Ân</t>
  </si>
  <si>
    <t>Thiệt</t>
  </si>
  <si>
    <t>Diệp Thị Thuỳ</t>
  </si>
  <si>
    <t>Lương Thị Huyền</t>
  </si>
  <si>
    <t>Nguyễn Đoàn Uyên</t>
  </si>
  <si>
    <t>Trần Huyền</t>
  </si>
  <si>
    <t>Mai Ngọc</t>
  </si>
  <si>
    <t>Mai Nam</t>
  </si>
  <si>
    <t>Huỳnh Lê Kiều</t>
  </si>
  <si>
    <t>Ngô Thị Kiều</t>
  </si>
  <si>
    <t>Đỗ Bình Phương</t>
  </si>
  <si>
    <t>Nguyễn Thị Hoàng</t>
  </si>
  <si>
    <t>Va</t>
  </si>
  <si>
    <t>Ngô Đình</t>
  </si>
  <si>
    <t>Lê Thị Tường</t>
  </si>
  <si>
    <t>Phạm Tường</t>
  </si>
  <si>
    <t>Trương Thị</t>
  </si>
  <si>
    <t>Huỳnh Xuân Ngọc</t>
  </si>
  <si>
    <t>Phạm Ngọc Thụy</t>
  </si>
  <si>
    <t>Các</t>
  </si>
  <si>
    <t>Huỳnh Minh</t>
  </si>
  <si>
    <t>Huỳnh Thị Kim</t>
  </si>
  <si>
    <t>Lâm Huyền</t>
  </si>
  <si>
    <t>Danh</t>
  </si>
  <si>
    <t>Đoàn Thùy</t>
  </si>
  <si>
    <t>Trịnh Minh</t>
  </si>
  <si>
    <t>Phí Thanh</t>
  </si>
  <si>
    <t>Nguyễn Nguyên</t>
  </si>
  <si>
    <t>Hạ</t>
  </si>
  <si>
    <t>Hồ Thị Mỹ</t>
  </si>
  <si>
    <t>Ngô Thị Tuyết</t>
  </si>
  <si>
    <t>Nguyễn Lê Đông</t>
  </si>
  <si>
    <t>Võ Thị Y</t>
  </si>
  <si>
    <t>Lương Thị Minh</t>
  </si>
  <si>
    <t>Nguyễn Thị Tri</t>
  </si>
  <si>
    <t>Trương Thị Quỳnh</t>
  </si>
  <si>
    <t>Thái Thế</t>
  </si>
  <si>
    <t>Kiện</t>
  </si>
  <si>
    <t>Lưu Đào</t>
  </si>
  <si>
    <t>Dương Thục</t>
  </si>
  <si>
    <t>Lam</t>
  </si>
  <si>
    <t>Bùi Hương</t>
  </si>
  <si>
    <t>Châu Phương</t>
  </si>
  <si>
    <t>Lê Thị Tiên</t>
  </si>
  <si>
    <t>Lễ</t>
  </si>
  <si>
    <t>Ung Thị Mỹ</t>
  </si>
  <si>
    <t>Ngô Phương</t>
  </si>
  <si>
    <t>Từ Lê Đan</t>
  </si>
  <si>
    <t>Đinh Mai</t>
  </si>
  <si>
    <t>Huỳnh Ly</t>
  </si>
  <si>
    <t>Nguyễn Thị Ý</t>
  </si>
  <si>
    <t>Đinh Thị Ngọc</t>
  </si>
  <si>
    <t>Phạm Viết</t>
  </si>
  <si>
    <t>Phạm Đức</t>
  </si>
  <si>
    <t>Châu Tiểu</t>
  </si>
  <si>
    <t>Hồ Thị Trà</t>
  </si>
  <si>
    <t>Phạm Nguyễn Trà</t>
  </si>
  <si>
    <t>Nguyễn Ngọc Ni</t>
  </si>
  <si>
    <t>Lê Hoài Vân</t>
  </si>
  <si>
    <t>Hoàng Thị Kiều</t>
  </si>
  <si>
    <t>Nguyễn Quỳnh</t>
  </si>
  <si>
    <t>Phạm Thị Kim</t>
  </si>
  <si>
    <t>Phan Thị Bích</t>
  </si>
  <si>
    <t>Ngôn</t>
  </si>
  <si>
    <t>Đặng Thảo</t>
  </si>
  <si>
    <t>Nguyễn Kim Thảo</t>
  </si>
  <si>
    <t>Nguyễn Thị Đan</t>
  </si>
  <si>
    <t>Lê Nguyễn Thục</t>
  </si>
  <si>
    <t>Nhiên</t>
  </si>
  <si>
    <t>Hoàng Thị Kim</t>
  </si>
  <si>
    <t>Đào Thị Quỳnh</t>
  </si>
  <si>
    <t>Hoàng Thị Quỳnh</t>
  </si>
  <si>
    <t>Trần Tâm</t>
  </si>
  <si>
    <t>Phát</t>
  </si>
  <si>
    <t>Tạ Hoàng Bảo</t>
  </si>
  <si>
    <t>Đặng Vinh</t>
  </si>
  <si>
    <t>Bùi Thị Mỹ</t>
  </si>
  <si>
    <t>Diệp Khánh</t>
  </si>
  <si>
    <t>Đỗ Như</t>
  </si>
  <si>
    <t>Trần Ngọc Diễm</t>
  </si>
  <si>
    <t>Nguyễn Đức Duy</t>
  </si>
  <si>
    <t>Thái Thị Thanh</t>
  </si>
  <si>
    <t>Nguyễn Phước Bảo</t>
  </si>
  <si>
    <t>Hồ Như</t>
  </si>
  <si>
    <t>Trần Nguyễn Cát</t>
  </si>
  <si>
    <t>Huỳnh Thành</t>
  </si>
  <si>
    <t>Nguyễn Như Khánh</t>
  </si>
  <si>
    <t>Hà Bích</t>
  </si>
  <si>
    <t>Tô</t>
  </si>
  <si>
    <t>Trần Doãn</t>
  </si>
  <si>
    <t>Nguyễn Vân Thái</t>
  </si>
  <si>
    <t>Trương Như</t>
  </si>
  <si>
    <t>Lâm Nguyễn Thu</t>
  </si>
  <si>
    <t>Lê Thị Anh</t>
  </si>
  <si>
    <t>Hoàng Thị Hoài</t>
  </si>
  <si>
    <t>Trần Thị Hương</t>
  </si>
  <si>
    <t>Đặng Thanh</t>
  </si>
  <si>
    <t>Lê Ngọc Bảo</t>
  </si>
  <si>
    <t>Nguyễn Bích</t>
  </si>
  <si>
    <t>Huỳnh Tố</t>
  </si>
  <si>
    <t>Võ Thị Thúy</t>
  </si>
  <si>
    <t>Bùi Thị Thúy</t>
  </si>
  <si>
    <t>Bùi Thị Lê</t>
  </si>
  <si>
    <t>Đinh Nguyễn Thúy</t>
  </si>
  <si>
    <t>Hà Hiền</t>
  </si>
  <si>
    <t>Nguyễn Thị Tú</t>
  </si>
  <si>
    <t>Đào Thúy</t>
  </si>
  <si>
    <t>Huỳnh Nhất</t>
  </si>
  <si>
    <t>Khương Khánh</t>
  </si>
  <si>
    <t>Lê Hữu Hạ</t>
  </si>
  <si>
    <t>Phan Nguyễn Thảo</t>
  </si>
  <si>
    <t>Trương Thạch Bửu</t>
  </si>
  <si>
    <t>Trần Công Quốc</t>
  </si>
  <si>
    <t>Bùi Huỳnh Kim</t>
  </si>
  <si>
    <t>Đỗ Thị Mai</t>
  </si>
  <si>
    <t>Phan Lê Tú</t>
  </si>
  <si>
    <t>Phan Lê Vân</t>
  </si>
  <si>
    <t>Trương Thị Phương</t>
  </si>
  <si>
    <t>Nguyễn Thiên</t>
  </si>
  <si>
    <t>Ngô Lê Thiên</t>
  </si>
  <si>
    <t>Trần Hoàng Khánh</t>
  </si>
  <si>
    <t>Cúc</t>
  </si>
  <si>
    <t>Trương Thị Bảo</t>
  </si>
  <si>
    <t>Chân</t>
  </si>
  <si>
    <t>Trần Đặng Ánh</t>
  </si>
  <si>
    <t>Trần Mai Kiều</t>
  </si>
  <si>
    <t>Phạm Hiền</t>
  </si>
  <si>
    <t>Từ Ngọc</t>
  </si>
  <si>
    <t>Lê Kim</t>
  </si>
  <si>
    <t>Phạm Trần Bích</t>
  </si>
  <si>
    <t>Cao Thị Hồng</t>
  </si>
  <si>
    <t>Nguyễn An Thùy</t>
  </si>
  <si>
    <t>Nguyễn Lê Hà</t>
  </si>
  <si>
    <t>Huỳnh Thị Thu</t>
  </si>
  <si>
    <t>Phạm Quang</t>
  </si>
  <si>
    <t>Ngô Anh</t>
  </si>
  <si>
    <t>Hảo</t>
  </si>
  <si>
    <t>Thân Thị Thanh</t>
  </si>
  <si>
    <t xml:space="preserve">Lê </t>
  </si>
  <si>
    <t>Huỳnh Thị Nhân</t>
  </si>
  <si>
    <t>Đinh Thị Thu</t>
  </si>
  <si>
    <t>Phan Minh</t>
  </si>
  <si>
    <t>Vũ Thị</t>
  </si>
  <si>
    <t>Đỗ Thị Gia</t>
  </si>
  <si>
    <t>Lê Nguyễn Thanh</t>
  </si>
  <si>
    <t>Phạm Nguyễn Quang</t>
  </si>
  <si>
    <t>Đặng Mai</t>
  </si>
  <si>
    <t>Nguyễn Ngọc Mai</t>
  </si>
  <si>
    <t>Vũ Hoàng</t>
  </si>
  <si>
    <t>Huỳnh Mạnh Nguyên</t>
  </si>
  <si>
    <t>Nguyễn Trần Vinh</t>
  </si>
  <si>
    <t>Khổng Minh</t>
  </si>
  <si>
    <t>Khuê</t>
  </si>
  <si>
    <t>Bùi Nhật</t>
  </si>
  <si>
    <t>Đậu Nguyễn Huyền</t>
  </si>
  <si>
    <t>Nguyễn Huỳnh Khánh</t>
  </si>
  <si>
    <t>Dũ Thị Huỳnh</t>
  </si>
  <si>
    <t>Phạm Hoàng</t>
  </si>
  <si>
    <t>Trần Kiều</t>
  </si>
  <si>
    <t>Lê Thị An</t>
  </si>
  <si>
    <t>Ngô Thị Quỳnh</t>
  </si>
  <si>
    <t>Nguyễn Đỗ Vy</t>
  </si>
  <si>
    <t>Lê Thị Minh</t>
  </si>
  <si>
    <t>Thái Trần Nhật</t>
  </si>
  <si>
    <t>Trịnh Thị Yến</t>
  </si>
  <si>
    <t>Dương Phú</t>
  </si>
  <si>
    <t>Hồ Thị Mai</t>
  </si>
  <si>
    <t>Phạm Thị Đoang</t>
  </si>
  <si>
    <t>Đồng Thị Diễm</t>
  </si>
  <si>
    <t>Phạm Mạnh</t>
  </si>
  <si>
    <t>Huỳnh Thủy</t>
  </si>
  <si>
    <t>Nguyễn Trần Cẩm</t>
  </si>
  <si>
    <t>Trần Vĩnh</t>
  </si>
  <si>
    <t>Nguyễn Tuấn</t>
  </si>
  <si>
    <t>Trần Hữu</t>
  </si>
  <si>
    <t>Dương Ngọc</t>
  </si>
  <si>
    <t>Đoàn Thị Anh</t>
  </si>
  <si>
    <t>Phạm Thị Thùy</t>
  </si>
  <si>
    <t>Phùng Thị Kiều</t>
  </si>
  <si>
    <t>Trương Bảo</t>
  </si>
  <si>
    <t>Trần Bảo</t>
  </si>
  <si>
    <t>Lý Hân</t>
  </si>
  <si>
    <t>Phan Thị Phương</t>
  </si>
  <si>
    <t>Trần Đinh Phương</t>
  </si>
  <si>
    <t>Ngô Tiến</t>
  </si>
  <si>
    <t>Nguyễn Đoàn Phương</t>
  </si>
  <si>
    <t>Trần Phương</t>
  </si>
  <si>
    <t>Đinh Nguyễn Hải</t>
  </si>
  <si>
    <t>Phan Thành</t>
  </si>
  <si>
    <t>Dương Hải</t>
  </si>
  <si>
    <t xml:space="preserve">Hoàng </t>
  </si>
  <si>
    <t>Ngô Phi</t>
  </si>
  <si>
    <t>CHUYÊN NGÀNH : QT DU LỊCH - LỮ HÀNH CHUẨN PSU* K25PSU-DLL * KHOÁ : 2019 - 2023</t>
  </si>
  <si>
    <t>ĐƠN HOÃN</t>
  </si>
  <si>
    <t>Đặc biệt TC-QP</t>
  </si>
  <si>
    <t>Trương Hoàng Linh</t>
  </si>
  <si>
    <t>Trần Thị Triệu</t>
  </si>
  <si>
    <t>Huỳnh Thị A</t>
  </si>
  <si>
    <t>Đoàn Thị My</t>
  </si>
  <si>
    <t>Lê Phạm Thục</t>
  </si>
  <si>
    <t>Đặng Phúc</t>
  </si>
  <si>
    <t>Tây</t>
  </si>
  <si>
    <t>Quản Thị Phương</t>
  </si>
  <si>
    <t>Nguyễn Vũ Anh</t>
  </si>
  <si>
    <t>Bùi Thị Thanh</t>
  </si>
  <si>
    <t>Trần Thụy Bảo</t>
  </si>
  <si>
    <t>Đỗ Công</t>
  </si>
  <si>
    <t>Hoàng Công Minh</t>
  </si>
  <si>
    <t>Lê Chu Kiều</t>
  </si>
  <si>
    <t>Nguyễn Phạm Phương</t>
  </si>
  <si>
    <t>Nguyễn Hoàng Minh</t>
  </si>
  <si>
    <t>Châu Ngọc An</t>
  </si>
  <si>
    <t>Trương Thị Mỹ</t>
  </si>
  <si>
    <t>Ngô Ngọc</t>
  </si>
  <si>
    <t>Đinh Công</t>
  </si>
  <si>
    <t>Lê Gia</t>
  </si>
  <si>
    <t>Nguyễn Song</t>
  </si>
  <si>
    <t>Phan Gia</t>
  </si>
  <si>
    <t>Đinh Quỳnh Minh</t>
  </si>
  <si>
    <t>Luyến</t>
  </si>
  <si>
    <t>Võ Thị Ly</t>
  </si>
  <si>
    <t>Nguyễn Phước</t>
  </si>
  <si>
    <t>Lưu Phạm Bích</t>
  </si>
  <si>
    <t>Trần Nguyễn Quỳnh</t>
  </si>
  <si>
    <t>Đỗ Nguyễn Thanh</t>
  </si>
  <si>
    <t>Bùi Hoàng</t>
  </si>
  <si>
    <t>Thảng</t>
  </si>
  <si>
    <t>Hà Bách</t>
  </si>
  <si>
    <t>Trần Thị Huyền</t>
  </si>
  <si>
    <t>Hồ Thị Kiều</t>
  </si>
  <si>
    <t>Chung</t>
  </si>
  <si>
    <t>Phan Nguyên</t>
  </si>
  <si>
    <t>Nguyễn Tâm</t>
  </si>
  <si>
    <t>Phùng Thị Mỹ</t>
  </si>
  <si>
    <t>Trần Nguyệt</t>
  </si>
  <si>
    <t>Phan Thị Diệu</t>
  </si>
  <si>
    <t>Nguyễn Cao Minh</t>
  </si>
  <si>
    <t>Trần Thị Duy</t>
  </si>
  <si>
    <t>Vương Lữ Nhật</t>
  </si>
  <si>
    <t>Trần Lê Thị Minh</t>
  </si>
  <si>
    <t>Nguyễn Đình Quang</t>
  </si>
  <si>
    <t>Trần Thị Khánh</t>
  </si>
  <si>
    <t>Hoàng Ngọc Minh</t>
  </si>
  <si>
    <t>Lê Cẩm Ly</t>
  </si>
  <si>
    <t>Thái Thị Hoàng</t>
  </si>
  <si>
    <t>Lê Thị Hướng</t>
  </si>
  <si>
    <t>Võ Đặng Nhật</t>
  </si>
  <si>
    <t>Lã Hoài</t>
  </si>
  <si>
    <t xml:space="preserve">Võ </t>
  </si>
  <si>
    <t>Nãn</t>
  </si>
  <si>
    <t>Đặng Thị Tiểu</t>
  </si>
  <si>
    <t>Nguyễn Lê Thanh</t>
  </si>
  <si>
    <t>Phạm Thị Thảo</t>
  </si>
  <si>
    <t>Lê Tô Trí</t>
  </si>
  <si>
    <t>Đặng Trương Ý</t>
  </si>
  <si>
    <t>Hoàng Vũ Đông</t>
  </si>
  <si>
    <t>Đặng Văn</t>
  </si>
  <si>
    <t>Vũ Đình</t>
  </si>
  <si>
    <t>Lê Hà</t>
  </si>
  <si>
    <t>Trần Đặng Minh</t>
  </si>
  <si>
    <t>Nguyễn Mai</t>
  </si>
  <si>
    <t>Châu Thị Ngọc</t>
  </si>
  <si>
    <t>Huỳnh Ngô Ngọc</t>
  </si>
  <si>
    <t>Đoàn Lê Ngọc</t>
  </si>
  <si>
    <t>Uyển</t>
  </si>
  <si>
    <t xml:space="preserve">Ngô </t>
  </si>
  <si>
    <t>Đỗ Thị Như</t>
  </si>
  <si>
    <t>Nguyễn Phạm Hoài</t>
  </si>
  <si>
    <t>CHUYÊN NGÀNH : QT DU LỊCH - NHÀ HÀNG * K25PSU-DLH * KHOÁ : 2019 - 2023</t>
  </si>
  <si>
    <t>DIỆN SV VỚT ĐK LÀM KLTN</t>
  </si>
  <si>
    <t>Vũ Thành</t>
  </si>
  <si>
    <t>Vũ Đức</t>
  </si>
  <si>
    <t>Trương Ánh</t>
  </si>
  <si>
    <t>Nguyễn Thanh Thanh</t>
  </si>
  <si>
    <t>Đỗ Minh</t>
  </si>
  <si>
    <t>CHUYÊN NGÀNH : QT DU LỊCH - KHÁCH SẠN * K24DLK * KHOÁ : 2018 - 2022</t>
  </si>
  <si>
    <t>Nguyễn Trọng</t>
  </si>
  <si>
    <t>Lê Huỳnh</t>
  </si>
  <si>
    <t xml:space="preserve">TB </t>
  </si>
  <si>
    <t>Nguyễn Kiều</t>
  </si>
  <si>
    <t>Lê Huỳnh Khánh</t>
  </si>
  <si>
    <t>Đỗ Thị Kim</t>
  </si>
  <si>
    <t>Võ Thị Tú</t>
  </si>
  <si>
    <t>Trần Hoàng</t>
  </si>
  <si>
    <t>Biện Thị Huyền</t>
  </si>
  <si>
    <t>Sỹ</t>
  </si>
  <si>
    <t>Tường</t>
  </si>
  <si>
    <t>Nguyễn Chiến</t>
  </si>
  <si>
    <t>Thấm</t>
  </si>
  <si>
    <t>Trần Thị Ái</t>
  </si>
  <si>
    <t>Lê Thiện</t>
  </si>
  <si>
    <t>Nguyễn Thị Tường</t>
  </si>
  <si>
    <t>Trần Thị Yến</t>
  </si>
  <si>
    <t>Lê Quốc</t>
  </si>
  <si>
    <t>Nguyễn Mạnh</t>
  </si>
  <si>
    <t>Hà Thị Mộng</t>
  </si>
  <si>
    <t>Nguyễn Bá Anh</t>
  </si>
  <si>
    <t>Bùi Trịnh Minh</t>
  </si>
  <si>
    <t>Phạm Thị Hoài</t>
  </si>
  <si>
    <t>Chế Nguyễn Hồng</t>
  </si>
  <si>
    <t>Phan Anh</t>
  </si>
  <si>
    <t>Trần Bảo Phương</t>
  </si>
  <si>
    <t>Nguyễn Châu Mỹ</t>
  </si>
  <si>
    <t>Vũ Đoàn</t>
  </si>
  <si>
    <t>Hồ Mạnh</t>
  </si>
  <si>
    <t>Võ Thị Thảo</t>
  </si>
  <si>
    <t>Trần Thị Ý</t>
  </si>
  <si>
    <t>Trần Thị Nhật</t>
  </si>
  <si>
    <t>Trần Thanh Thanh</t>
  </si>
  <si>
    <t>Nguyễn Lê Nghi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</si>
  <si>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</si>
  <si>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</si>
  <si>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</si>
  <si>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DIỆN ĐỀ NGHỊ CNTN</t>
  </si>
  <si>
    <t>Lê Anh</t>
  </si>
  <si>
    <t>Huân</t>
  </si>
  <si>
    <t>Nguyễn Trường Như</t>
  </si>
  <si>
    <t>Trần Nguyễn Chí</t>
  </si>
  <si>
    <t>Mai Hồng</t>
  </si>
  <si>
    <t>Phan Nguyễn Thanh</t>
  </si>
  <si>
    <t>Hà Ngọc Duy</t>
  </si>
  <si>
    <t>Phiên</t>
  </si>
  <si>
    <t>Ngô Thiên</t>
  </si>
  <si>
    <t>Phạm Trần Đình</t>
  </si>
  <si>
    <t>Lý Hoàng</t>
  </si>
  <si>
    <t>Giang Lý Thái</t>
  </si>
  <si>
    <t>Truyền</t>
  </si>
  <si>
    <t>Lý Ngọc</t>
  </si>
  <si>
    <t>Lê Hùng</t>
  </si>
  <si>
    <t>Tướng</t>
  </si>
  <si>
    <t>Đỗ Nguyệt</t>
  </si>
  <si>
    <t>Nguyễn Trần Vũ</t>
  </si>
  <si>
    <t>Dương Chí</t>
  </si>
  <si>
    <t>Thông</t>
  </si>
  <si>
    <t>CHUYÊN NGÀNH : QT DU LỊCH - KHÁCH SẠN CHUẨN PSU * K24PSU-DLK * KHOÁ : 2018 - 2022</t>
  </si>
  <si>
    <t>ĐIỂM THI TỐT NGHIỆP</t>
  </si>
  <si>
    <t>Cải thiện</t>
  </si>
  <si>
    <t>DIỆN SV ĐỦ ĐK DỰ THI</t>
  </si>
  <si>
    <t>DIỆN SV VỚT ĐK DỰ THI</t>
  </si>
  <si>
    <t>DIỆN SV ĐỀ NGHỊ CNTN</t>
  </si>
  <si>
    <t>DIỆN ĐỀ NGHỊ CNTN</t>
  </si>
  <si>
    <t>Từ Thị Bích</t>
  </si>
  <si>
    <t>Vũ Hà</t>
  </si>
  <si>
    <t>Nguyễn Trần Minh</t>
  </si>
  <si>
    <t>Kỳ</t>
  </si>
  <si>
    <t>Lê Thị Hoài</t>
  </si>
  <si>
    <t>Phan Đỗ Phương</t>
  </si>
  <si>
    <t>Nguyễn Thị Trân</t>
  </si>
  <si>
    <t>Lượng</t>
  </si>
  <si>
    <t>Trần Nguyễn Ánh</t>
  </si>
  <si>
    <t>Lê Tấn Minh</t>
  </si>
  <si>
    <t>Thiệu</t>
  </si>
  <si>
    <t>Võ Công</t>
  </si>
  <si>
    <t>Nguyễn Thị Bạch</t>
  </si>
  <si>
    <t>Huỳnh Thị Băng</t>
  </si>
  <si>
    <t>Trương Thiên</t>
  </si>
  <si>
    <t>Lê Tiến</t>
  </si>
  <si>
    <t>Đoàn Bùi Quốc</t>
  </si>
  <si>
    <t>Trần Hồ Gia</t>
  </si>
  <si>
    <t>Lương Phúc</t>
  </si>
  <si>
    <t>Võ Đại</t>
  </si>
  <si>
    <t>CHUYÊN NGÀNH : QT DU LỊCH - LỮ HÀNH CHUẨN PSU * K24PSU-DLL * KHOÁ : 2018 - 2022</t>
  </si>
  <si>
    <t>Phan Thị Hoàng</t>
  </si>
  <si>
    <t>Phan Thị Bảo</t>
  </si>
  <si>
    <t>Nguyễn Tá</t>
  </si>
  <si>
    <t>Nguyễn Lê Nhật</t>
  </si>
  <si>
    <t>CHUYÊN NGÀNH : QT DU LỊCH - KHÁCH SẠN * K23DLK * KHOÁ : 2017 - 2021</t>
  </si>
  <si>
    <t>TTTN
KLTN</t>
  </si>
  <si>
    <t xml:space="preserve">MÔN 1 (THI TN 2022)
</t>
  </si>
  <si>
    <t xml:space="preserve">MÔN 2
</t>
  </si>
  <si>
    <t>CT. HỘI ĐỒNG THI &amp; XÉT CNTN.</t>
  </si>
  <si>
    <t>GDTC ĐẠT</t>
  </si>
  <si>
    <t>DIỆN SV ĐỦ ĐIỀU KIỆN DỰ THI</t>
  </si>
  <si>
    <t>Đăk Nông</t>
  </si>
  <si>
    <t>Nông Lương</t>
  </si>
  <si>
    <t>Ngân Lạc</t>
  </si>
  <si>
    <t>Tòng</t>
  </si>
  <si>
    <t>Đoàn Lệ</t>
  </si>
  <si>
    <t>CHUYÊN NGÀNH : QT DU LỊCH - LỮ HÀNH * K23DLL * KHOÁ : 2017 - 2021</t>
  </si>
  <si>
    <t>TTTN(2TC)
BVKL(5)</t>
  </si>
  <si>
    <t xml:space="preserve">MÔN 1
</t>
  </si>
  <si>
    <t>Phạm Nguyễn Phượng</t>
  </si>
  <si>
    <t>CHUYÊN NGÀNH : QT DU LỊCH - KHÁCH SẠN CHUẨN PSU * K23PSU-DLK * KHOÁ : 2017 - 2021</t>
  </si>
  <si>
    <t>DIỆN SV VỚT ĐK DỰ THI (Tháng 6/2022 không tổ chức thi môn 1, môn 2)</t>
  </si>
  <si>
    <t>HỎNG TIN T5</t>
  </si>
  <si>
    <t>Luân</t>
  </si>
  <si>
    <t>Trần Uyên</t>
  </si>
  <si>
    <t>Lưu Thanh</t>
  </si>
  <si>
    <t>Tưởng Tiến</t>
  </si>
  <si>
    <t>CHUYÊN NGÀNH : QT DU LỊCH - LỮ HÀNH CHUẨN PSU * K23PSU-DLL * KHOÁ : 2017 - 2021</t>
  </si>
  <si>
    <t>Ngô Hiền Hải</t>
  </si>
  <si>
    <t>KẾT QUẢ THI TỐT NGHIỆP VÀ ĐỀ NGHỊ CÔNG NHẬN TỐT NGHIỆP ĐỢT THÁNG ... NĂM 201...</t>
  </si>
  <si>
    <t>CHUYÊN NGÀNH : QT DU LỊCH - LỮ HÀNH * K21DLL * KHOÁ : 2015 - 2019</t>
  </si>
  <si>
    <t xml:space="preserve">MÔN 3
 </t>
  </si>
  <si>
    <t>LÃNH  ĐẠO KHOA</t>
  </si>
  <si>
    <t>DIỆN VỚT ĐK DỰ THI</t>
  </si>
  <si>
    <t>HỎNG KS TIN T5</t>
  </si>
  <si>
    <t>Nguyễn Tăng Huy</t>
  </si>
  <si>
    <t>Đặng Trần Vĩnh</t>
  </si>
  <si>
    <t>Nguyễn Ngọc Hoài</t>
  </si>
  <si>
    <t>CHUYÊN NGÀNH : QT DU LỊCH - KHÁCH SẠN * K22DLK * KHOÁ : 2016 - 2020</t>
  </si>
  <si>
    <t>THI TN</t>
  </si>
  <si>
    <t>DIỆN SV ĐỦ ĐK DỰ THI (Không tổ chức thi môn 1, môn 2)</t>
  </si>
  <si>
    <t>HỎNG KS ANH</t>
  </si>
  <si>
    <t xml:space="preserve">Trung bình </t>
  </si>
  <si>
    <t>05/07/1997</t>
  </si>
  <si>
    <t>Bùi Ánh</t>
  </si>
  <si>
    <t>KẾT QUẢ THI TỐT NGHIỆP VÀ ĐỀ NGHỊ CÔNG NHẬN TỐT NGHIỆP ĐỢT THÁNG ... NĂM 20.....</t>
  </si>
  <si>
    <t>CHUYÊN NGÀNH : QT DU LỊCH - KHÁCH SẠN * K20DLK * KHOÁ : 2014 - 2018</t>
  </si>
  <si>
    <t>Th.S Nguyễn 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</si>
</sst>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"/>
    <numFmt numFmtId="166" formatCode="0.00;[Red]0.00"/>
    <numFmt numFmtId="167" formatCode="0.0;[Red]0.0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16" fillId="0" borderId="0"/>
    <xf numFmtId="0" fontId="3" fillId="0" borderId="0"/>
  </cellStyleXfs>
  <cellXfs count="232">
    <xf numFmtId="0" fontId="0" fillId="0" borderId="0" xfId="0"/>
    <xf numFmtId="0" fontId="5" fillId="0" borderId="4" xfId="4" quotePrefix="1" applyFont="1" applyFill="1" applyBorder="1" applyAlignment="1">
      <alignment horizontal="center" vertical="center"/>
    </xf>
    <xf numFmtId="0" fontId="5" fillId="0" borderId="8" xfId="4" quotePrefix="1" applyFont="1" applyFill="1" applyBorder="1" applyAlignment="1">
      <alignment horizontal="center" vertical="center"/>
    </xf>
    <xf numFmtId="0" fontId="10" fillId="0" borderId="0" xfId="7" applyFont="1"/>
    <xf numFmtId="0" fontId="10" fillId="2" borderId="0" xfId="7" applyFont="1" applyFill="1" applyAlignment="1">
      <alignment horizontal="center"/>
    </xf>
    <xf numFmtId="0" fontId="10" fillId="0" borderId="0" xfId="7" applyFont="1" applyFill="1"/>
    <xf numFmtId="0" fontId="11" fillId="0" borderId="0" xfId="6" applyFont="1" applyAlignment="1">
      <alignment vertical="center"/>
    </xf>
    <xf numFmtId="0" fontId="11" fillId="0" borderId="10" xfId="6" applyFont="1" applyBorder="1" applyAlignment="1">
      <alignment vertical="center"/>
    </xf>
    <xf numFmtId="0" fontId="11" fillId="0" borderId="10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2" borderId="0" xfId="7" applyFont="1" applyFill="1" applyAlignment="1">
      <alignment horizontal="center" vertical="center"/>
    </xf>
    <xf numFmtId="0" fontId="12" fillId="0" borderId="0" xfId="7" applyFont="1" applyFill="1" applyAlignment="1">
      <alignment vertical="center"/>
    </xf>
    <xf numFmtId="0" fontId="14" fillId="2" borderId="0" xfId="7" applyFont="1" applyFill="1" applyAlignment="1">
      <alignment horizontal="center" textRotation="90"/>
    </xf>
    <xf numFmtId="0" fontId="6" fillId="0" borderId="20" xfId="6" applyFont="1" applyBorder="1" applyAlignment="1">
      <alignment horizontal="center" vertical="center"/>
    </xf>
    <xf numFmtId="0" fontId="6" fillId="3" borderId="20" xfId="6" applyFont="1" applyFill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22" xfId="6" applyFont="1" applyBorder="1" applyAlignment="1">
      <alignment horizontal="center" vertical="center"/>
    </xf>
    <xf numFmtId="0" fontId="6" fillId="0" borderId="21" xfId="6" applyFont="1" applyBorder="1" applyAlignment="1">
      <alignment horizontal="left" vertical="center"/>
    </xf>
    <xf numFmtId="0" fontId="6" fillId="0" borderId="22" xfId="6" applyFont="1" applyBorder="1" applyAlignment="1">
      <alignment horizontal="center"/>
    </xf>
    <xf numFmtId="0" fontId="15" fillId="0" borderId="0" xfId="7" applyFont="1"/>
    <xf numFmtId="14" fontId="14" fillId="0" borderId="23" xfId="7" applyNumberFormat="1" applyFont="1" applyBorder="1" applyAlignment="1">
      <alignment horizontal="center"/>
    </xf>
    <xf numFmtId="0" fontId="15" fillId="0" borderId="0" xfId="7" applyFont="1" applyFill="1"/>
    <xf numFmtId="0" fontId="15" fillId="2" borderId="0" xfId="7" applyFont="1" applyFill="1" applyAlignment="1">
      <alignment horizontal="center"/>
    </xf>
    <xf numFmtId="2" fontId="15" fillId="0" borderId="0" xfId="7" applyNumberFormat="1" applyFont="1"/>
    <xf numFmtId="0" fontId="5" fillId="0" borderId="0" xfId="2" applyFont="1" applyBorder="1" applyAlignment="1">
      <alignment vertical="center"/>
    </xf>
    <xf numFmtId="0" fontId="4" fillId="0" borderId="0" xfId="6" applyFont="1" applyBorder="1"/>
    <xf numFmtId="0" fontId="5" fillId="3" borderId="0" xfId="6" applyFont="1" applyFill="1" applyBorder="1" applyAlignment="1"/>
    <xf numFmtId="164" fontId="4" fillId="0" borderId="0" xfId="6" applyNumberFormat="1" applyFont="1" applyBorder="1" applyAlignment="1">
      <alignment horizontal="center"/>
    </xf>
    <xf numFmtId="0" fontId="4" fillId="0" borderId="0" xfId="6" applyFont="1" applyBorder="1" applyAlignment="1">
      <alignment horizontal="left"/>
    </xf>
    <xf numFmtId="0" fontId="4" fillId="0" borderId="0" xfId="6" applyFont="1" applyBorder="1" applyAlignment="1">
      <alignment horizontal="center"/>
    </xf>
    <xf numFmtId="0" fontId="5" fillId="0" borderId="0" xfId="6" applyFont="1" applyBorder="1"/>
    <xf numFmtId="0" fontId="5" fillId="0" borderId="0" xfId="6" applyFont="1" applyBorder="1" applyAlignment="1">
      <alignment horizontal="center"/>
    </xf>
    <xf numFmtId="0" fontId="4" fillId="0" borderId="4" xfId="6" applyFont="1" applyBorder="1" applyAlignment="1">
      <alignment horizontal="center"/>
    </xf>
    <xf numFmtId="0" fontId="14" fillId="0" borderId="5" xfId="7" applyFont="1" applyBorder="1" applyAlignment="1">
      <alignment horizontal="left"/>
    </xf>
    <xf numFmtId="0" fontId="13" fillId="0" borderId="6" xfId="7" applyFont="1" applyBorder="1" applyAlignment="1">
      <alignment horizontal="left"/>
    </xf>
    <xf numFmtId="164" fontId="14" fillId="0" borderId="4" xfId="7" applyNumberFormat="1" applyFont="1" applyBorder="1" applyAlignment="1">
      <alignment horizontal="center"/>
    </xf>
    <xf numFmtId="14" fontId="14" fillId="0" borderId="4" xfId="7" applyNumberFormat="1" applyFont="1" applyBorder="1" applyAlignment="1">
      <alignment horizontal="left"/>
    </xf>
    <xf numFmtId="14" fontId="14" fillId="0" borderId="4" xfId="7" applyNumberFormat="1" applyFont="1" applyBorder="1" applyAlignment="1">
      <alignment horizontal="center"/>
    </xf>
    <xf numFmtId="2" fontId="5" fillId="0" borderId="4" xfId="7" applyNumberFormat="1" applyFont="1" applyBorder="1" applyAlignment="1">
      <alignment horizontal="center"/>
    </xf>
    <xf numFmtId="2" fontId="4" fillId="0" borderId="4" xfId="7" applyNumberFormat="1" applyFont="1" applyBorder="1" applyAlignment="1">
      <alignment horizontal="center"/>
    </xf>
    <xf numFmtId="165" fontId="4" fillId="0" borderId="4" xfId="7" applyNumberFormat="1" applyFont="1" applyBorder="1" applyAlignment="1">
      <alignment horizontal="center"/>
    </xf>
    <xf numFmtId="165" fontId="5" fillId="0" borderId="4" xfId="7" applyNumberFormat="1" applyFont="1" applyBorder="1" applyAlignment="1">
      <alignment horizontal="center"/>
    </xf>
    <xf numFmtId="0" fontId="4" fillId="0" borderId="4" xfId="6" applyFont="1" applyBorder="1" applyAlignment="1"/>
    <xf numFmtId="0" fontId="5" fillId="0" borderId="4" xfId="6" applyFont="1" applyBorder="1" applyAlignment="1">
      <alignment horizontal="center"/>
    </xf>
    <xf numFmtId="0" fontId="14" fillId="0" borderId="24" xfId="7" applyFont="1" applyBorder="1" applyAlignment="1">
      <alignment horizontal="left"/>
    </xf>
    <xf numFmtId="0" fontId="13" fillId="0" borderId="25" xfId="7" applyFont="1" applyBorder="1" applyAlignment="1">
      <alignment horizontal="left"/>
    </xf>
    <xf numFmtId="164" fontId="14" fillId="0" borderId="23" xfId="7" applyNumberFormat="1" applyFont="1" applyBorder="1" applyAlignment="1">
      <alignment horizontal="center"/>
    </xf>
    <xf numFmtId="14" fontId="14" fillId="0" borderId="23" xfId="7" applyNumberFormat="1" applyFont="1" applyBorder="1" applyAlignment="1">
      <alignment horizontal="left"/>
    </xf>
    <xf numFmtId="0" fontId="4" fillId="0" borderId="8" xfId="6" applyFont="1" applyBorder="1" applyAlignment="1">
      <alignment horizontal="center"/>
    </xf>
    <xf numFmtId="0" fontId="14" fillId="0" borderId="7" xfId="7" applyFont="1" applyBorder="1" applyAlignment="1">
      <alignment horizontal="left"/>
    </xf>
    <xf numFmtId="0" fontId="13" fillId="0" borderId="9" xfId="7" applyFont="1" applyBorder="1" applyAlignment="1">
      <alignment horizontal="left"/>
    </xf>
    <xf numFmtId="164" fontId="14" fillId="0" borderId="8" xfId="7" applyNumberFormat="1" applyFont="1" applyBorder="1" applyAlignment="1">
      <alignment horizontal="center"/>
    </xf>
    <xf numFmtId="14" fontId="14" fillId="0" borderId="8" xfId="7" applyNumberFormat="1" applyFont="1" applyBorder="1" applyAlignment="1">
      <alignment horizontal="left"/>
    </xf>
    <xf numFmtId="14" fontId="14" fillId="0" borderId="8" xfId="7" applyNumberFormat="1" applyFont="1" applyBorder="1" applyAlignment="1">
      <alignment horizontal="center"/>
    </xf>
    <xf numFmtId="2" fontId="5" fillId="0" borderId="8" xfId="7" applyNumberFormat="1" applyFont="1" applyBorder="1" applyAlignment="1">
      <alignment horizontal="center"/>
    </xf>
    <xf numFmtId="2" fontId="4" fillId="0" borderId="8" xfId="7" applyNumberFormat="1" applyFont="1" applyBorder="1" applyAlignment="1">
      <alignment horizontal="center"/>
    </xf>
    <xf numFmtId="165" fontId="4" fillId="0" borderId="8" xfId="7" applyNumberFormat="1" applyFont="1" applyBorder="1" applyAlignment="1">
      <alignment horizontal="center"/>
    </xf>
    <xf numFmtId="165" fontId="5" fillId="0" borderId="8" xfId="7" applyNumberFormat="1" applyFont="1" applyBorder="1" applyAlignment="1">
      <alignment horizontal="center"/>
    </xf>
    <xf numFmtId="0" fontId="4" fillId="0" borderId="8" xfId="6" applyFont="1" applyBorder="1" applyAlignment="1"/>
    <xf numFmtId="0" fontId="5" fillId="0" borderId="8" xfId="6" applyFont="1" applyBorder="1" applyAlignment="1">
      <alignment horizontal="center"/>
    </xf>
    <xf numFmtId="0" fontId="4" fillId="0" borderId="0" xfId="6" applyFont="1"/>
    <xf numFmtId="0" fontId="4" fillId="3" borderId="0" xfId="6" applyFont="1" applyFill="1"/>
    <xf numFmtId="0" fontId="4" fillId="0" borderId="0" xfId="6" applyFont="1" applyAlignment="1">
      <alignment horizontal="center"/>
    </xf>
    <xf numFmtId="0" fontId="4" fillId="0" borderId="0" xfId="6" applyFont="1" applyAlignment="1">
      <alignment horizontal="left"/>
    </xf>
    <xf numFmtId="166" fontId="4" fillId="0" borderId="0" xfId="6" applyNumberFormat="1" applyFont="1"/>
    <xf numFmtId="167" fontId="4" fillId="0" borderId="0" xfId="6" applyNumberFormat="1" applyFont="1" applyAlignment="1">
      <alignment horizontal="center"/>
    </xf>
    <xf numFmtId="166" fontId="4" fillId="0" borderId="0" xfId="6" applyNumberFormat="1" applyFont="1" applyAlignment="1">
      <alignment horizontal="center"/>
    </xf>
    <xf numFmtId="0" fontId="6" fillId="0" borderId="0" xfId="6" applyFont="1" applyAlignment="1"/>
    <xf numFmtId="0" fontId="6" fillId="0" borderId="0" xfId="6" applyFont="1" applyAlignment="1">
      <alignment horizontal="center"/>
    </xf>
    <xf numFmtId="0" fontId="4" fillId="0" borderId="0" xfId="7" applyFont="1"/>
    <xf numFmtId="0" fontId="4" fillId="2" borderId="0" xfId="7" applyFont="1" applyFill="1" applyAlignment="1">
      <alignment horizontal="center"/>
    </xf>
    <xf numFmtId="0" fontId="4" fillId="2" borderId="0" xfId="6" applyFont="1" applyFill="1" applyAlignment="1">
      <alignment horizontal="center"/>
    </xf>
    <xf numFmtId="0" fontId="5" fillId="0" borderId="0" xfId="6" applyFont="1"/>
    <xf numFmtId="0" fontId="5" fillId="3" borderId="0" xfId="6" applyFont="1" applyFill="1"/>
    <xf numFmtId="167" fontId="5" fillId="0" borderId="0" xfId="6" applyNumberFormat="1" applyFont="1" applyAlignment="1">
      <alignment horizontal="center"/>
    </xf>
    <xf numFmtId="166" fontId="5" fillId="0" borderId="0" xfId="6" applyNumberFormat="1" applyFont="1"/>
    <xf numFmtId="0" fontId="5" fillId="2" borderId="0" xfId="6" applyFont="1" applyFill="1" applyAlignment="1">
      <alignment horizontal="center"/>
    </xf>
    <xf numFmtId="0" fontId="16" fillId="0" borderId="0" xfId="6" applyFont="1"/>
    <xf numFmtId="0" fontId="16" fillId="3" borderId="0" xfId="6" applyFont="1" applyFill="1"/>
    <xf numFmtId="0" fontId="16" fillId="0" borderId="0" xfId="6" applyFont="1" applyAlignment="1">
      <alignment horizontal="center"/>
    </xf>
    <xf numFmtId="0" fontId="16" fillId="0" borderId="0" xfId="6" applyFont="1" applyBorder="1" applyAlignment="1"/>
    <xf numFmtId="0" fontId="16" fillId="0" borderId="0" xfId="6" applyFont="1" applyAlignment="1">
      <alignment horizontal="left"/>
    </xf>
    <xf numFmtId="166" fontId="16" fillId="0" borderId="0" xfId="6" applyNumberFormat="1" applyFont="1"/>
    <xf numFmtId="167" fontId="16" fillId="0" borderId="0" xfId="6" applyNumberFormat="1" applyFont="1" applyAlignment="1">
      <alignment horizontal="center"/>
    </xf>
    <xf numFmtId="0" fontId="16" fillId="2" borderId="0" xfId="6" applyFont="1" applyFill="1" applyBorder="1" applyAlignment="1">
      <alignment horizontal="center"/>
    </xf>
    <xf numFmtId="0" fontId="5" fillId="3" borderId="0" xfId="6" applyFont="1" applyFill="1" applyAlignment="1"/>
    <xf numFmtId="0" fontId="5" fillId="3" borderId="0" xfId="6" applyFont="1" applyFill="1" applyAlignment="1">
      <alignment horizontal="center"/>
    </xf>
    <xf numFmtId="0" fontId="10" fillId="0" borderId="0" xfId="7" applyFont="1" applyAlignment="1">
      <alignment horizontal="center"/>
    </xf>
    <xf numFmtId="0" fontId="4" fillId="0" borderId="0" xfId="6" applyFont="1" applyFill="1"/>
    <xf numFmtId="0" fontId="5" fillId="0" borderId="23" xfId="4" quotePrefix="1" applyFont="1" applyFill="1" applyBorder="1" applyAlignment="1">
      <alignment horizontal="center" vertical="center"/>
    </xf>
    <xf numFmtId="0" fontId="9" fillId="0" borderId="0" xfId="6" applyFont="1" applyAlignment="1">
      <alignment horizontal="center"/>
    </xf>
    <xf numFmtId="0" fontId="5" fillId="0" borderId="0" xfId="6" applyFont="1" applyAlignment="1">
      <alignment horizontal="center"/>
    </xf>
    <xf numFmtId="0" fontId="4" fillId="0" borderId="1" xfId="6" applyFont="1" applyBorder="1" applyAlignment="1">
      <alignment horizontal="center"/>
    </xf>
    <xf numFmtId="0" fontId="5" fillId="0" borderId="1" xfId="4" quotePrefix="1" applyFont="1" applyFill="1" applyBorder="1" applyAlignment="1">
      <alignment horizontal="center" vertical="center"/>
    </xf>
    <xf numFmtId="0" fontId="14" fillId="0" borderId="2" xfId="7" applyFont="1" applyBorder="1" applyAlignment="1">
      <alignment horizontal="left"/>
    </xf>
    <xf numFmtId="0" fontId="13" fillId="0" borderId="3" xfId="7" applyFont="1" applyBorder="1" applyAlignment="1">
      <alignment horizontal="left"/>
    </xf>
    <xf numFmtId="164" fontId="14" fillId="0" borderId="1" xfId="7" applyNumberFormat="1" applyFont="1" applyBorder="1" applyAlignment="1">
      <alignment horizontal="center"/>
    </xf>
    <xf numFmtId="14" fontId="14" fillId="0" borderId="1" xfId="7" applyNumberFormat="1" applyFont="1" applyBorder="1" applyAlignment="1">
      <alignment horizontal="left"/>
    </xf>
    <xf numFmtId="14" fontId="14" fillId="0" borderId="1" xfId="7" applyNumberFormat="1" applyFont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2" fontId="4" fillId="0" borderId="1" xfId="7" applyNumberFormat="1" applyFont="1" applyBorder="1" applyAlignment="1">
      <alignment horizontal="center"/>
    </xf>
    <xf numFmtId="165" fontId="4" fillId="0" borderId="1" xfId="7" applyNumberFormat="1" applyFont="1" applyBorder="1" applyAlignment="1">
      <alignment horizontal="center"/>
    </xf>
    <xf numFmtId="165" fontId="5" fillId="0" borderId="1" xfId="7" applyNumberFormat="1" applyFont="1" applyBorder="1" applyAlignment="1">
      <alignment horizontal="center"/>
    </xf>
    <xf numFmtId="0" fontId="4" fillId="0" borderId="1" xfId="6" applyFont="1" applyBorder="1" applyAlignment="1"/>
    <xf numFmtId="0" fontId="5" fillId="0" borderId="1" xfId="6" applyFont="1" applyBorder="1" applyAlignment="1">
      <alignment horizontal="center"/>
    </xf>
    <xf numFmtId="0" fontId="5" fillId="0" borderId="26" xfId="2" applyFont="1" applyBorder="1" applyAlignment="1">
      <alignment vertical="center"/>
    </xf>
    <xf numFmtId="0" fontId="4" fillId="0" borderId="26" xfId="6" applyFont="1" applyBorder="1"/>
    <xf numFmtId="0" fontId="5" fillId="3" borderId="26" xfId="6" applyFont="1" applyFill="1" applyBorder="1" applyAlignment="1"/>
    <xf numFmtId="0" fontId="4" fillId="0" borderId="26" xfId="6" applyFont="1" applyBorder="1" applyAlignment="1">
      <alignment horizontal="center"/>
    </xf>
    <xf numFmtId="0" fontId="4" fillId="0" borderId="26" xfId="6" applyFont="1" applyBorder="1" applyAlignment="1">
      <alignment horizontal="left"/>
    </xf>
    <xf numFmtId="0" fontId="5" fillId="0" borderId="26" xfId="6" applyFont="1" applyBorder="1" applyAlignment="1">
      <alignment horizontal="center"/>
    </xf>
    <xf numFmtId="0" fontId="5" fillId="0" borderId="26" xfId="6" applyFont="1" applyBorder="1"/>
    <xf numFmtId="0" fontId="4" fillId="0" borderId="23" xfId="6" applyFont="1" applyBorder="1" applyAlignment="1">
      <alignment horizontal="center"/>
    </xf>
    <xf numFmtId="0" fontId="5" fillId="0" borderId="4" xfId="8" quotePrefix="1" applyFont="1" applyFill="1" applyBorder="1" applyAlignment="1">
      <alignment horizontal="center" vertical="center"/>
    </xf>
    <xf numFmtId="0" fontId="14" fillId="0" borderId="27" xfId="7" applyFont="1" applyBorder="1" applyAlignment="1">
      <alignment horizontal="left"/>
    </xf>
    <xf numFmtId="0" fontId="13" fillId="0" borderId="28" xfId="7" applyFont="1" applyBorder="1" applyAlignment="1">
      <alignment horizontal="left"/>
    </xf>
    <xf numFmtId="164" fontId="14" fillId="0" borderId="29" xfId="7" applyNumberFormat="1" applyFont="1" applyBorder="1" applyAlignment="1">
      <alignment horizontal="center"/>
    </xf>
    <xf numFmtId="14" fontId="14" fillId="0" borderId="29" xfId="7" applyNumberFormat="1" applyFont="1" applyBorder="1" applyAlignment="1">
      <alignment horizontal="left"/>
    </xf>
    <xf numFmtId="2" fontId="5" fillId="0" borderId="29" xfId="7" applyNumberFormat="1" applyFont="1" applyBorder="1" applyAlignment="1">
      <alignment horizontal="center"/>
    </xf>
    <xf numFmtId="2" fontId="4" fillId="0" borderId="29" xfId="7" applyNumberFormat="1" applyFont="1" applyBorder="1" applyAlignment="1">
      <alignment horizontal="center"/>
    </xf>
    <xf numFmtId="165" fontId="4" fillId="0" borderId="23" xfId="7" applyNumberFormat="1" applyFont="1" applyBorder="1" applyAlignment="1">
      <alignment horizontal="center"/>
    </xf>
    <xf numFmtId="165" fontId="5" fillId="0" borderId="29" xfId="7" applyNumberFormat="1" applyFont="1" applyBorder="1" applyAlignment="1">
      <alignment horizontal="center"/>
    </xf>
    <xf numFmtId="0" fontId="4" fillId="0" borderId="23" xfId="6" applyFont="1" applyBorder="1" applyAlignment="1"/>
    <xf numFmtId="0" fontId="5" fillId="0" borderId="29" xfId="6" applyFont="1" applyBorder="1" applyAlignment="1">
      <alignment horizontal="center"/>
    </xf>
    <xf numFmtId="0" fontId="5" fillId="0" borderId="23" xfId="8" quotePrefix="1" applyFont="1" applyFill="1" applyBorder="1" applyAlignment="1">
      <alignment horizontal="center" vertical="center"/>
    </xf>
    <xf numFmtId="0" fontId="5" fillId="0" borderId="30" xfId="2" applyFont="1" applyBorder="1" applyAlignment="1">
      <alignment vertical="center"/>
    </xf>
    <xf numFmtId="0" fontId="4" fillId="0" borderId="30" xfId="6" applyFont="1" applyBorder="1"/>
    <xf numFmtId="0" fontId="5" fillId="3" borderId="30" xfId="6" applyFont="1" applyFill="1" applyBorder="1" applyAlignment="1"/>
    <xf numFmtId="164" fontId="4" fillId="0" borderId="30" xfId="6" applyNumberFormat="1" applyFont="1" applyBorder="1" applyAlignment="1">
      <alignment horizontal="center"/>
    </xf>
    <xf numFmtId="0" fontId="4" fillId="0" borderId="30" xfId="6" applyFont="1" applyBorder="1" applyAlignment="1">
      <alignment horizontal="left"/>
    </xf>
    <xf numFmtId="0" fontId="4" fillId="0" borderId="30" xfId="6" applyFont="1" applyBorder="1" applyAlignment="1">
      <alignment horizontal="center"/>
    </xf>
    <xf numFmtId="0" fontId="5" fillId="0" borderId="30" xfId="6" applyFont="1" applyBorder="1"/>
    <xf numFmtId="0" fontId="5" fillId="0" borderId="30" xfId="6" applyFont="1" applyBorder="1" applyAlignment="1">
      <alignment horizontal="center"/>
    </xf>
    <xf numFmtId="2" fontId="5" fillId="0" borderId="23" xfId="7" applyNumberFormat="1" applyFont="1" applyBorder="1" applyAlignment="1">
      <alignment horizontal="center"/>
    </xf>
    <xf numFmtId="2" fontId="4" fillId="0" borderId="23" xfId="7" applyNumberFormat="1" applyFont="1" applyBorder="1" applyAlignment="1">
      <alignment horizontal="center"/>
    </xf>
    <xf numFmtId="165" fontId="5" fillId="0" borderId="23" xfId="7" applyNumberFormat="1" applyFont="1" applyBorder="1" applyAlignment="1">
      <alignment horizontal="center"/>
    </xf>
    <xf numFmtId="0" fontId="5" fillId="0" borderId="23" xfId="6" applyFont="1" applyBorder="1" applyAlignment="1">
      <alignment horizontal="center"/>
    </xf>
    <xf numFmtId="0" fontId="5" fillId="0" borderId="8" xfId="8" quotePrefix="1" applyFont="1" applyFill="1" applyBorder="1" applyAlignment="1">
      <alignment horizontal="center" vertical="center"/>
    </xf>
    <xf numFmtId="0" fontId="4" fillId="0" borderId="31" xfId="6" applyFont="1" applyBorder="1" applyAlignment="1">
      <alignment horizontal="center"/>
    </xf>
    <xf numFmtId="0" fontId="5" fillId="0" borderId="31" xfId="4" quotePrefix="1" applyFont="1" applyFill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5" fillId="0" borderId="32" xfId="8" quotePrefix="1" applyFont="1" applyFill="1" applyBorder="1" applyAlignment="1">
      <alignment horizontal="center" vertical="center"/>
    </xf>
    <xf numFmtId="0" fontId="14" fillId="0" borderId="33" xfId="7" applyFont="1" applyBorder="1" applyAlignment="1">
      <alignment horizontal="left"/>
    </xf>
    <xf numFmtId="0" fontId="13" fillId="0" borderId="34" xfId="7" applyFont="1" applyBorder="1" applyAlignment="1">
      <alignment horizontal="left"/>
    </xf>
    <xf numFmtId="164" fontId="14" fillId="0" borderId="32" xfId="7" applyNumberFormat="1" applyFont="1" applyBorder="1" applyAlignment="1">
      <alignment horizontal="center"/>
    </xf>
    <xf numFmtId="14" fontId="14" fillId="0" borderId="32" xfId="7" applyNumberFormat="1" applyFont="1" applyBorder="1" applyAlignment="1">
      <alignment horizontal="left"/>
    </xf>
    <xf numFmtId="14" fontId="14" fillId="0" borderId="32" xfId="7" applyNumberFormat="1" applyFont="1" applyBorder="1" applyAlignment="1">
      <alignment horizontal="center"/>
    </xf>
    <xf numFmtId="2" fontId="5" fillId="0" borderId="32" xfId="7" applyNumberFormat="1" applyFont="1" applyBorder="1" applyAlignment="1">
      <alignment horizontal="center"/>
    </xf>
    <xf numFmtId="2" fontId="4" fillId="0" borderId="32" xfId="7" applyNumberFormat="1" applyFont="1" applyBorder="1" applyAlignment="1">
      <alignment horizontal="center"/>
    </xf>
    <xf numFmtId="165" fontId="4" fillId="0" borderId="32" xfId="7" applyNumberFormat="1" applyFont="1" applyBorder="1" applyAlignment="1">
      <alignment horizontal="center"/>
    </xf>
    <xf numFmtId="165" fontId="5" fillId="0" borderId="32" xfId="7" applyNumberFormat="1" applyFont="1" applyBorder="1" applyAlignment="1">
      <alignment horizontal="center"/>
    </xf>
    <xf numFmtId="0" fontId="4" fillId="0" borderId="32" xfId="6" applyFont="1" applyBorder="1" applyAlignment="1"/>
    <xf numFmtId="0" fontId="5" fillId="0" borderId="32" xfId="6" applyFont="1" applyBorder="1" applyAlignment="1">
      <alignment horizontal="center"/>
    </xf>
    <xf numFmtId="0" fontId="17" fillId="0" borderId="0" xfId="7" applyFont="1"/>
    <xf numFmtId="0" fontId="15" fillId="0" borderId="0" xfId="7" applyFont="1" applyBorder="1"/>
    <xf numFmtId="0" fontId="15" fillId="2" borderId="0" xfId="7" applyFont="1" applyFill="1" applyBorder="1" applyAlignment="1">
      <alignment horizontal="center"/>
    </xf>
    <xf numFmtId="0" fontId="10" fillId="0" borderId="0" xfId="7" applyFont="1" applyBorder="1"/>
    <xf numFmtId="0" fontId="14" fillId="0" borderId="18" xfId="7" applyFont="1" applyBorder="1" applyAlignment="1">
      <alignment horizontal="left"/>
    </xf>
    <xf numFmtId="0" fontId="13" fillId="0" borderId="19" xfId="7" applyFont="1" applyBorder="1" applyAlignment="1">
      <alignment horizontal="left"/>
    </xf>
    <xf numFmtId="164" fontId="14" fillId="0" borderId="17" xfId="7" applyNumberFormat="1" applyFont="1" applyBorder="1" applyAlignment="1">
      <alignment horizontal="center"/>
    </xf>
    <xf numFmtId="14" fontId="14" fillId="0" borderId="17" xfId="7" applyNumberFormat="1" applyFont="1" applyBorder="1" applyAlignment="1">
      <alignment horizontal="left"/>
    </xf>
    <xf numFmtId="2" fontId="5" fillId="0" borderId="17" xfId="7" applyNumberFormat="1" applyFont="1" applyBorder="1" applyAlignment="1">
      <alignment horizontal="center"/>
    </xf>
    <xf numFmtId="2" fontId="4" fillId="0" borderId="17" xfId="7" applyNumberFormat="1" applyFont="1" applyBorder="1" applyAlignment="1">
      <alignment horizontal="center"/>
    </xf>
    <xf numFmtId="165" fontId="5" fillId="0" borderId="17" xfId="7" applyNumberFormat="1" applyFont="1" applyBorder="1" applyAlignment="1">
      <alignment horizontal="center"/>
    </xf>
    <xf numFmtId="0" fontId="5" fillId="0" borderId="17" xfId="6" applyFont="1" applyBorder="1" applyAlignment="1">
      <alignment horizontal="center"/>
    </xf>
    <xf numFmtId="0" fontId="19" fillId="0" borderId="6" xfId="4" quotePrefix="1" applyFont="1" applyFill="1" applyBorder="1" applyAlignment="1">
      <alignment horizontal="center" vertical="center"/>
    </xf>
    <xf numFmtId="0" fontId="19" fillId="0" borderId="25" xfId="4" quotePrefix="1" applyFont="1" applyFill="1" applyBorder="1" applyAlignment="1">
      <alignment horizontal="center" vertical="center"/>
    </xf>
    <xf numFmtId="0" fontId="19" fillId="0" borderId="9" xfId="4" quotePrefix="1" applyFont="1" applyFill="1" applyBorder="1" applyAlignment="1">
      <alignment horizontal="center" vertical="center"/>
    </xf>
    <xf numFmtId="0" fontId="19" fillId="0" borderId="3" xfId="4" quotePrefix="1" applyFont="1" applyFill="1" applyBorder="1" applyAlignment="1">
      <alignment horizontal="center" vertical="center"/>
    </xf>
    <xf numFmtId="0" fontId="18" fillId="0" borderId="0" xfId="7" applyFont="1" applyFill="1"/>
    <xf numFmtId="0" fontId="5" fillId="0" borderId="0" xfId="7" applyFont="1"/>
    <xf numFmtId="0" fontId="19" fillId="0" borderId="4" xfId="4" quotePrefix="1" applyFont="1" applyFill="1" applyBorder="1" applyAlignment="1">
      <alignment horizontal="center" vertical="center"/>
    </xf>
    <xf numFmtId="0" fontId="14" fillId="0" borderId="6" xfId="7" applyFont="1" applyBorder="1" applyAlignment="1">
      <alignment horizontal="left"/>
    </xf>
    <xf numFmtId="0" fontId="19" fillId="0" borderId="8" xfId="4" quotePrefix="1" applyFont="1" applyFill="1" applyBorder="1" applyAlignment="1">
      <alignment horizontal="center" vertical="center"/>
    </xf>
    <xf numFmtId="0" fontId="14" fillId="0" borderId="9" xfId="7" applyFont="1" applyBorder="1" applyAlignment="1">
      <alignment horizontal="left"/>
    </xf>
    <xf numFmtId="0" fontId="19" fillId="0" borderId="1" xfId="4" quotePrefix="1" applyFont="1" applyFill="1" applyBorder="1" applyAlignment="1">
      <alignment horizontal="center" vertical="center"/>
    </xf>
    <xf numFmtId="0" fontId="14" fillId="0" borderId="3" xfId="7" applyFont="1" applyBorder="1" applyAlignment="1">
      <alignment horizontal="left"/>
    </xf>
    <xf numFmtId="14" fontId="14" fillId="0" borderId="2" xfId="7" applyNumberFormat="1" applyFont="1" applyBorder="1" applyAlignment="1">
      <alignment horizontal="left"/>
    </xf>
    <xf numFmtId="0" fontId="15" fillId="0" borderId="0" xfId="7" applyFont="1" applyFill="1" applyAlignment="1"/>
    <xf numFmtId="0" fontId="15" fillId="0" borderId="0" xfId="7" applyFont="1" applyAlignment="1"/>
    <xf numFmtId="0" fontId="5" fillId="0" borderId="0" xfId="6" applyFont="1" applyFill="1"/>
    <xf numFmtId="0" fontId="16" fillId="0" borderId="0" xfId="6" applyFont="1" applyFill="1" applyBorder="1" applyAlignment="1"/>
    <xf numFmtId="0" fontId="17" fillId="0" borderId="0" xfId="7" applyFont="1" applyFill="1"/>
    <xf numFmtId="14" fontId="17" fillId="0" borderId="0" xfId="7" applyNumberFormat="1" applyFont="1" applyFill="1"/>
    <xf numFmtId="0" fontId="4" fillId="0" borderId="7" xfId="6" applyFont="1" applyBorder="1" applyAlignment="1">
      <alignment horizontal="center"/>
    </xf>
    <xf numFmtId="0" fontId="4" fillId="0" borderId="2" xfId="6" applyFont="1" applyBorder="1" applyAlignment="1">
      <alignment horizontal="center"/>
    </xf>
    <xf numFmtId="164" fontId="14" fillId="0" borderId="5" xfId="7" applyNumberFormat="1" applyFont="1" applyBorder="1" applyAlignment="1">
      <alignment horizontal="left"/>
    </xf>
    <xf numFmtId="164" fontId="14" fillId="0" borderId="7" xfId="7" applyNumberFormat="1" applyFont="1" applyBorder="1" applyAlignment="1">
      <alignment horizontal="left"/>
    </xf>
    <xf numFmtId="164" fontId="14" fillId="0" borderId="2" xfId="7" applyNumberFormat="1" applyFont="1" applyBorder="1" applyAlignment="1">
      <alignment horizontal="left"/>
    </xf>
    <xf numFmtId="0" fontId="6" fillId="0" borderId="10" xfId="6" applyFont="1" applyBorder="1" applyAlignment="1">
      <alignment vertical="center"/>
    </xf>
    <xf numFmtId="0" fontId="5" fillId="0" borderId="0" xfId="7" applyFont="1" applyFill="1"/>
    <xf numFmtId="0" fontId="10" fillId="0" borderId="0" xfId="7" applyFont="1" applyFill="1" applyAlignment="1">
      <alignment horizontal="center"/>
    </xf>
    <xf numFmtId="0" fontId="5" fillId="0" borderId="1" xfId="6" applyFont="1" applyBorder="1" applyAlignment="1">
      <alignment horizontal="center" vertical="center" textRotation="90" wrapText="1"/>
    </xf>
    <xf numFmtId="0" fontId="5" fillId="0" borderId="11" xfId="6" applyFont="1" applyBorder="1" applyAlignment="1">
      <alignment horizontal="center" vertical="center" textRotation="90" wrapText="1"/>
    </xf>
    <xf numFmtId="0" fontId="5" fillId="0" borderId="14" xfId="6" applyFont="1" applyBorder="1" applyAlignment="1">
      <alignment horizontal="center" vertical="center" textRotation="90" wrapText="1"/>
    </xf>
    <xf numFmtId="0" fontId="5" fillId="0" borderId="17" xfId="6" applyFont="1" applyBorder="1" applyAlignment="1">
      <alignment horizontal="center" vertical="center" textRotation="90" wrapText="1"/>
    </xf>
    <xf numFmtId="0" fontId="5" fillId="0" borderId="11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5" fillId="0" borderId="17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11" xfId="6" applyFont="1" applyBorder="1" applyAlignment="1">
      <alignment horizontal="center" textRotation="90"/>
    </xf>
    <xf numFmtId="0" fontId="5" fillId="0" borderId="14" xfId="6" applyFont="1" applyBorder="1" applyAlignment="1">
      <alignment horizontal="center" textRotation="90"/>
    </xf>
    <xf numFmtId="0" fontId="5" fillId="0" borderId="17" xfId="6" applyFont="1" applyBorder="1" applyAlignment="1">
      <alignment horizontal="center" textRotation="90"/>
    </xf>
    <xf numFmtId="0" fontId="5" fillId="0" borderId="11" xfId="6" applyFont="1" applyBorder="1" applyAlignment="1">
      <alignment horizontal="center" vertical="center" textRotation="90"/>
    </xf>
    <xf numFmtId="0" fontId="5" fillId="0" borderId="14" xfId="6" applyFont="1" applyBorder="1" applyAlignment="1">
      <alignment horizontal="center" vertical="center" textRotation="90"/>
    </xf>
    <xf numFmtId="0" fontId="5" fillId="0" borderId="17" xfId="6" applyFont="1" applyBorder="1" applyAlignment="1">
      <alignment horizontal="center" vertical="center" textRotation="90"/>
    </xf>
    <xf numFmtId="0" fontId="5" fillId="0" borderId="1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textRotation="90" wrapText="1"/>
    </xf>
    <xf numFmtId="0" fontId="13" fillId="0" borderId="11" xfId="6" applyFont="1" applyBorder="1" applyAlignment="1">
      <alignment horizontal="center" vertical="center" textRotation="90" wrapText="1"/>
    </xf>
    <xf numFmtId="0" fontId="13" fillId="0" borderId="17" xfId="6" applyFont="1" applyBorder="1" applyAlignment="1">
      <alignment horizontal="center" vertical="center" textRotation="90" wrapText="1"/>
    </xf>
    <xf numFmtId="0" fontId="13" fillId="0" borderId="11" xfId="6" applyFont="1" applyBorder="1" applyAlignment="1">
      <alignment horizontal="right" vertical="center" textRotation="90" wrapText="1"/>
    </xf>
    <xf numFmtId="0" fontId="13" fillId="0" borderId="17" xfId="6" applyFont="1" applyBorder="1" applyAlignment="1">
      <alignment horizontal="right" vertical="center" textRotation="90" wrapText="1"/>
    </xf>
    <xf numFmtId="0" fontId="9" fillId="0" borderId="0" xfId="6" applyFont="1" applyAlignment="1">
      <alignment horizontal="center"/>
    </xf>
    <xf numFmtId="0" fontId="5" fillId="0" borderId="11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/>
    </xf>
    <xf numFmtId="0" fontId="5" fillId="0" borderId="17" xfId="6" applyFont="1" applyBorder="1" applyAlignment="1">
      <alignment horizontal="center" vertical="center"/>
    </xf>
    <xf numFmtId="0" fontId="5" fillId="3" borderId="11" xfId="6" applyFont="1" applyFill="1" applyBorder="1" applyAlignment="1">
      <alignment horizontal="center" vertical="center"/>
    </xf>
    <xf numFmtId="0" fontId="5" fillId="3" borderId="14" xfId="6" applyFont="1" applyFill="1" applyBorder="1" applyAlignment="1">
      <alignment horizontal="center" vertical="center"/>
    </xf>
    <xf numFmtId="0" fontId="5" fillId="3" borderId="17" xfId="6" applyFont="1" applyFill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11" xfId="6" applyFont="1" applyBorder="1" applyAlignment="1">
      <alignment horizontal="left" vertical="center" textRotation="90" wrapText="1"/>
    </xf>
    <xf numFmtId="0" fontId="5" fillId="0" borderId="17" xfId="6" applyFont="1" applyBorder="1" applyAlignment="1">
      <alignment horizontal="left" vertical="center" textRotation="90"/>
    </xf>
    <xf numFmtId="0" fontId="13" fillId="0" borderId="11" xfId="6" applyFont="1" applyBorder="1" applyAlignment="1">
      <alignment horizontal="left" vertical="center" textRotation="90" wrapText="1"/>
    </xf>
    <xf numFmtId="0" fontId="13" fillId="0" borderId="17" xfId="6" applyFont="1" applyBorder="1" applyAlignment="1">
      <alignment horizontal="left" vertical="center" textRotation="90" wrapText="1"/>
    </xf>
    <xf numFmtId="0" fontId="13" fillId="0" borderId="11" xfId="6" applyFont="1" applyBorder="1" applyAlignment="1">
      <alignment horizontal="center" vertical="center" wrapText="1"/>
    </xf>
    <xf numFmtId="0" fontId="13" fillId="0" borderId="17" xfId="6" applyFont="1" applyBorder="1" applyAlignment="1">
      <alignment horizontal="center" vertical="center" wrapText="1"/>
    </xf>
  </cellXfs>
  <cellStyles count="10">
    <cellStyle name="Normal" xfId="0" builtinId="0"/>
    <cellStyle name="Normal 2" xfId="1"/>
    <cellStyle name="Normal 2 2" xfId="9"/>
    <cellStyle name="Normal 2 3" xfId="8"/>
    <cellStyle name="Normal 2 3 2" xfId="4"/>
    <cellStyle name="Normal 3 2" xfId="7"/>
    <cellStyle name="Normal 3 3" xfId="2"/>
    <cellStyle name="Normal 4" xfId="3"/>
    <cellStyle name="Normal 4 2 3" xfId="5"/>
    <cellStyle name="Normal_mau TN" xfId="6"/>
  </cellStyles>
  <dxfs count="88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808080"/>
      <rgbColor rgb="00F0F8FF"/>
      <rgbColor rgb="00FDF5E6"/>
      <rgbColor rgb="00E0FFFF"/>
      <rgbColor rgb="00FFFFFF"/>
      <rgbColor rgb="00D3D3D3"/>
      <rgbColor rgb="00A9A9A9"/>
      <rgbColor rgb="00008000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N%20T62023\K26DLL%20T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(IN)"/>
      <sheetName val="TN01-04"/>
      <sheetName val="TN01-10"/>
      <sheetName val="TN02"/>
      <sheetName val="TN03"/>
      <sheetName val="Codemon"/>
      <sheetName val="TTCN"/>
      <sheetName val="Sheet"/>
    </sheetNames>
    <sheetDataSet>
      <sheetData sheetId="0" refreshError="1"/>
      <sheetData sheetId="1" refreshError="1"/>
      <sheetData sheetId="2">
        <row r="10">
          <cell r="A10">
            <v>24217208452</v>
          </cell>
          <cell r="B10" t="str">
            <v>Đoàn</v>
          </cell>
          <cell r="C10" t="str">
            <v>Nguyễn Minh</v>
          </cell>
          <cell r="D10" t="str">
            <v>Ân</v>
          </cell>
          <cell r="E10">
            <v>36637</v>
          </cell>
          <cell r="F10" t="str">
            <v>Nam</v>
          </cell>
          <cell r="G10" t="str">
            <v>Đang Học Lại</v>
          </cell>
          <cell r="H10" t="e">
            <v>#N/A</v>
          </cell>
          <cell r="I10" t="e">
            <v>#N/A</v>
          </cell>
          <cell r="J10" t="e">
            <v>#N/A</v>
          </cell>
          <cell r="K10" t="e">
            <v>#N/A</v>
          </cell>
          <cell r="L10" t="e">
            <v>#N/A</v>
          </cell>
          <cell r="M10" t="e">
            <v>#N/A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 t="e">
            <v>#N/A</v>
          </cell>
          <cell r="AA10" t="e">
            <v>#N/A</v>
          </cell>
          <cell r="AB10" t="e">
            <v>#N/A</v>
          </cell>
          <cell r="AC10" t="e">
            <v>#N/A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N10" t="e">
            <v>#N/A</v>
          </cell>
          <cell r="AO10" t="e">
            <v>#N/A</v>
          </cell>
          <cell r="AP10" t="e">
            <v>#N/A</v>
          </cell>
          <cell r="AQ10" t="e">
            <v>#N/A</v>
          </cell>
          <cell r="AR10" t="e">
            <v>#N/A</v>
          </cell>
          <cell r="AS10" t="e">
            <v>#N/A</v>
          </cell>
          <cell r="AT10" t="e">
            <v>#N/A</v>
          </cell>
          <cell r="AU10" t="e">
            <v>#N/A</v>
          </cell>
          <cell r="AV10" t="e">
            <v>#N/A</v>
          </cell>
          <cell r="AW10" t="e">
            <v>#N/A</v>
          </cell>
          <cell r="AX10" t="e">
            <v>#N/A</v>
          </cell>
          <cell r="AY10" t="e">
            <v>#N/A</v>
          </cell>
          <cell r="AZ10" t="e">
            <v>#N/A</v>
          </cell>
          <cell r="BA10" t="e">
            <v>#N/A</v>
          </cell>
          <cell r="BB10" t="e">
            <v>#N/A</v>
          </cell>
          <cell r="BC10" t="e">
            <v>#N/A</v>
          </cell>
          <cell r="BD10" t="e">
            <v>#N/A</v>
          </cell>
          <cell r="BE10" t="e">
            <v>#N/A</v>
          </cell>
          <cell r="BF10" t="e">
            <v>#N/A</v>
          </cell>
          <cell r="BG10" t="e">
            <v>#N/A</v>
          </cell>
          <cell r="BH10" t="e">
            <v>#N/A</v>
          </cell>
          <cell r="BI10" t="e">
            <v>#N/A</v>
          </cell>
          <cell r="BJ10" t="e">
            <v>#N/A</v>
          </cell>
          <cell r="BK10" t="e">
            <v>#N/A</v>
          </cell>
          <cell r="BL10" t="e">
            <v>#N/A</v>
          </cell>
          <cell r="BM10" t="e">
            <v>#N/A</v>
          </cell>
          <cell r="BN10" t="e">
            <v>#N/A</v>
          </cell>
          <cell r="BO10" t="e">
            <v>#N/A</v>
          </cell>
          <cell r="BP10" t="e">
            <v>#N/A</v>
          </cell>
          <cell r="BQ10" t="e">
            <v>#N/A</v>
          </cell>
          <cell r="BR10" t="e">
            <v>#N/A</v>
          </cell>
          <cell r="BS10" t="e">
            <v>#N/A</v>
          </cell>
          <cell r="BT10" t="e">
            <v>#N/A</v>
          </cell>
          <cell r="BU10" t="e">
            <v>#N/A</v>
          </cell>
          <cell r="BV10" t="e">
            <v>#N/A</v>
          </cell>
          <cell r="BW10" t="e">
            <v>#N/A</v>
          </cell>
          <cell r="BX10" t="e">
            <v>#N/A</v>
          </cell>
          <cell r="BY10" t="e">
            <v>#N/A</v>
          </cell>
          <cell r="BZ10" t="e">
            <v>#N/A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  <cell r="CF10" t="e">
            <v>#N/A</v>
          </cell>
          <cell r="CG10" t="e">
            <v>#N/A</v>
          </cell>
          <cell r="CH10" t="e">
            <v>#N/A</v>
          </cell>
          <cell r="CI10" t="e">
            <v>#N/A</v>
          </cell>
          <cell r="CJ10" t="e">
            <v>#N/A</v>
          </cell>
          <cell r="CK10" t="e">
            <v>#N/A</v>
          </cell>
          <cell r="CL10" t="e">
            <v>#N/A</v>
          </cell>
          <cell r="CM10" t="e">
            <v>#N/A</v>
          </cell>
          <cell r="CN10" t="e">
            <v>#N/A</v>
          </cell>
          <cell r="CO10" t="e">
            <v>#N/A</v>
          </cell>
          <cell r="CP10" t="e">
            <v>#N/A</v>
          </cell>
          <cell r="CQ10" t="e">
            <v>#N/A</v>
          </cell>
          <cell r="CR10" t="e">
            <v>#N/A</v>
          </cell>
          <cell r="CS10" t="e">
            <v>#N/A</v>
          </cell>
          <cell r="CT10" t="e">
            <v>#N/A</v>
          </cell>
          <cell r="CU10" t="e">
            <v>#N/A</v>
          </cell>
          <cell r="CV10" t="e">
            <v>#N/A</v>
          </cell>
          <cell r="CW10">
            <v>0</v>
          </cell>
          <cell r="CX10" t="e">
            <v>#N/A</v>
          </cell>
          <cell r="CY10" t="e">
            <v>#N/A</v>
          </cell>
          <cell r="CZ10" t="e">
            <v>#N/A</v>
          </cell>
          <cell r="DA10" t="e">
            <v>#N/A</v>
          </cell>
          <cell r="DB10" t="e">
            <v>#N/A</v>
          </cell>
          <cell r="DC10" t="e">
            <v>#N/A</v>
          </cell>
          <cell r="DD10" t="e">
            <v>#N/A</v>
          </cell>
          <cell r="DE10" t="e">
            <v>#N/A</v>
          </cell>
          <cell r="DF10" t="e">
            <v>#N/A</v>
          </cell>
          <cell r="DG10" t="e">
            <v>#N/A</v>
          </cell>
          <cell r="DH10" t="e">
            <v>#N/A</v>
          </cell>
          <cell r="DI10" t="e">
            <v>#N/A</v>
          </cell>
          <cell r="DJ10" t="e">
            <v>#N/A</v>
          </cell>
          <cell r="DK10" t="e">
            <v>#N/A</v>
          </cell>
          <cell r="DL10" t="e">
            <v>#N/A</v>
          </cell>
          <cell r="DM10" t="e">
            <v>#N/A</v>
          </cell>
          <cell r="DN10" t="e">
            <v>#N/A</v>
          </cell>
          <cell r="DO10" t="e">
            <v>#N/A</v>
          </cell>
          <cell r="DP10" t="e">
            <v>#N/A</v>
          </cell>
          <cell r="DQ10" t="e">
            <v>#N/A</v>
          </cell>
          <cell r="DR10" t="e">
            <v>#N/A</v>
          </cell>
          <cell r="DS10" t="e">
            <v>#N/A</v>
          </cell>
        </row>
        <row r="11">
          <cell r="A11">
            <v>26207234042</v>
          </cell>
          <cell r="B11" t="str">
            <v>Nguyễn</v>
          </cell>
          <cell r="C11" t="str">
            <v>Nguyên Hồng</v>
          </cell>
          <cell r="D11" t="str">
            <v>Ân</v>
          </cell>
          <cell r="E11">
            <v>37580</v>
          </cell>
          <cell r="F11" t="str">
            <v>Nữ</v>
          </cell>
          <cell r="G11" t="str">
            <v>Đã Đăng Ký (chưa học xong)</v>
          </cell>
          <cell r="H11">
            <v>6.3</v>
          </cell>
          <cell r="I11">
            <v>7</v>
          </cell>
          <cell r="J11" t="str">
            <v/>
          </cell>
          <cell r="K11">
            <v>7.2</v>
          </cell>
          <cell r="L11" t="str">
            <v/>
          </cell>
          <cell r="M11">
            <v>6.4</v>
          </cell>
          <cell r="N11">
            <v>8.1</v>
          </cell>
          <cell r="O11">
            <v>5.7</v>
          </cell>
          <cell r="P11">
            <v>9.6999999999999993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>
            <v>4.2</v>
          </cell>
          <cell r="W11">
            <v>5.3</v>
          </cell>
          <cell r="X11">
            <v>8.1</v>
          </cell>
          <cell r="Y11">
            <v>8.9</v>
          </cell>
          <cell r="Z11">
            <v>6.2</v>
          </cell>
          <cell r="AA11">
            <v>9.4</v>
          </cell>
          <cell r="AB11">
            <v>6.4</v>
          </cell>
          <cell r="AC11">
            <v>7.8</v>
          </cell>
          <cell r="AD11">
            <v>7.2</v>
          </cell>
          <cell r="AE11">
            <v>6.6</v>
          </cell>
          <cell r="AF11">
            <v>7.9</v>
          </cell>
          <cell r="AG11">
            <v>9.1</v>
          </cell>
          <cell r="AH11">
            <v>6.9</v>
          </cell>
          <cell r="AI11">
            <v>7.9</v>
          </cell>
          <cell r="AJ11">
            <v>5.4</v>
          </cell>
          <cell r="AK11">
            <v>4.4000000000000004</v>
          </cell>
          <cell r="AL11" t="str">
            <v>X</v>
          </cell>
          <cell r="AM11">
            <v>47</v>
          </cell>
          <cell r="AN11">
            <v>2</v>
          </cell>
          <cell r="AO11">
            <v>7.2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>
            <v>8.1</v>
          </cell>
          <cell r="AV11">
            <v>5.6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3</v>
          </cell>
          <cell r="BC11">
            <v>0</v>
          </cell>
          <cell r="BD11">
            <v>8.5</v>
          </cell>
          <cell r="BE11">
            <v>6.3</v>
          </cell>
          <cell r="BF11">
            <v>8.9</v>
          </cell>
          <cell r="BG11">
            <v>8</v>
          </cell>
          <cell r="BH11">
            <v>4.9000000000000004</v>
          </cell>
          <cell r="BI11">
            <v>6.1</v>
          </cell>
          <cell r="BJ11">
            <v>5.2</v>
          </cell>
          <cell r="BK11">
            <v>5.5</v>
          </cell>
          <cell r="BL11" t="str">
            <v>X</v>
          </cell>
          <cell r="BM11">
            <v>8.4</v>
          </cell>
          <cell r="BN11">
            <v>4.7</v>
          </cell>
          <cell r="BO11">
            <v>4.3</v>
          </cell>
          <cell r="BP11">
            <v>6.8</v>
          </cell>
          <cell r="BQ11" t="str">
            <v/>
          </cell>
          <cell r="BR11">
            <v>7.3</v>
          </cell>
          <cell r="BS11">
            <v>5.4</v>
          </cell>
          <cell r="BT11" t="str">
            <v>X</v>
          </cell>
          <cell r="BU11" t="str">
            <v>X</v>
          </cell>
          <cell r="BV11">
            <v>9.6</v>
          </cell>
          <cell r="BW11" t="str">
            <v>X</v>
          </cell>
          <cell r="BX11">
            <v>38</v>
          </cell>
          <cell r="BY11">
            <v>10</v>
          </cell>
          <cell r="BZ11" t="str">
            <v/>
          </cell>
          <cell r="CA11" t="str">
            <v>X</v>
          </cell>
          <cell r="CB11">
            <v>5.8</v>
          </cell>
          <cell r="CC11" t="str">
            <v>X</v>
          </cell>
          <cell r="CD11">
            <v>8.6</v>
          </cell>
          <cell r="CE11" t="str">
            <v/>
          </cell>
          <cell r="CF11">
            <v>6.3</v>
          </cell>
          <cell r="CG11" t="str">
            <v/>
          </cell>
          <cell r="CH11" t="str">
            <v/>
          </cell>
          <cell r="CI11" t="str">
            <v/>
          </cell>
          <cell r="CJ11" t="str">
            <v/>
          </cell>
          <cell r="CK11" t="str">
            <v/>
          </cell>
          <cell r="CL11" t="str">
            <v/>
          </cell>
          <cell r="CM11" t="str">
            <v/>
          </cell>
          <cell r="CN11">
            <v>7.2</v>
          </cell>
          <cell r="CO11" t="str">
            <v>X</v>
          </cell>
          <cell r="CP11">
            <v>6.3</v>
          </cell>
          <cell r="CQ11" t="str">
            <v/>
          </cell>
          <cell r="CR11" t="str">
            <v>X</v>
          </cell>
          <cell r="CS11">
            <v>12</v>
          </cell>
          <cell r="CT11">
            <v>15</v>
          </cell>
          <cell r="CU11">
            <v>97</v>
          </cell>
          <cell r="CV11">
            <v>27</v>
          </cell>
          <cell r="CW11">
            <v>0</v>
          </cell>
          <cell r="CX11">
            <v>124</v>
          </cell>
          <cell r="CY11">
            <v>5.33</v>
          </cell>
          <cell r="CZ11">
            <v>2.1</v>
          </cell>
          <cell r="DA11" t="str">
            <v/>
          </cell>
          <cell r="DB11" t="str">
            <v/>
          </cell>
          <cell r="DC11" t="str">
            <v/>
          </cell>
          <cell r="DD11">
            <v>0</v>
          </cell>
          <cell r="DE11">
            <v>0</v>
          </cell>
          <cell r="DF11">
            <v>0</v>
          </cell>
          <cell r="DG11">
            <v>5</v>
          </cell>
          <cell r="DH11">
            <v>97</v>
          </cell>
          <cell r="DI11">
            <v>32</v>
          </cell>
          <cell r="DJ11">
            <v>5.12</v>
          </cell>
          <cell r="DK11">
            <v>2.02</v>
          </cell>
          <cell r="DL11">
            <v>100</v>
          </cell>
          <cell r="DM11">
            <v>32</v>
          </cell>
          <cell r="DN11">
            <v>130</v>
          </cell>
          <cell r="DO11">
            <v>99</v>
          </cell>
          <cell r="DP11">
            <v>6.75</v>
          </cell>
          <cell r="DQ11">
            <v>2.63</v>
          </cell>
          <cell r="DR11" t="str">
            <v/>
          </cell>
          <cell r="DS11">
            <v>0.21774193548387097</v>
          </cell>
        </row>
        <row r="12">
          <cell r="A12">
            <v>25203317161</v>
          </cell>
          <cell r="B12" t="str">
            <v>Dương</v>
          </cell>
          <cell r="C12" t="str">
            <v>Nguyễn Kiều</v>
          </cell>
          <cell r="D12" t="str">
            <v>Anh</v>
          </cell>
          <cell r="E12">
            <v>37136</v>
          </cell>
          <cell r="F12" t="str">
            <v>Nữ</v>
          </cell>
          <cell r="G12" t="str">
            <v>Đã Đăng Ký (chưa học xong)</v>
          </cell>
          <cell r="H12">
            <v>8.3000000000000007</v>
          </cell>
          <cell r="I12">
            <v>8</v>
          </cell>
          <cell r="J12" t="str">
            <v/>
          </cell>
          <cell r="K12">
            <v>5.8</v>
          </cell>
          <cell r="L12" t="str">
            <v/>
          </cell>
          <cell r="M12">
            <v>6.9</v>
          </cell>
          <cell r="N12">
            <v>5.0999999999999996</v>
          </cell>
          <cell r="O12">
            <v>8.9</v>
          </cell>
          <cell r="P12" t="str">
            <v/>
          </cell>
          <cell r="Q12">
            <v>8.5</v>
          </cell>
          <cell r="R12" t="str">
            <v/>
          </cell>
          <cell r="S12" t="str">
            <v/>
          </cell>
          <cell r="T12" t="str">
            <v/>
          </cell>
          <cell r="U12">
            <v>9</v>
          </cell>
          <cell r="V12">
            <v>5.3</v>
          </cell>
          <cell r="W12" t="str">
            <v/>
          </cell>
          <cell r="X12">
            <v>8.3000000000000007</v>
          </cell>
          <cell r="Y12">
            <v>8.5</v>
          </cell>
          <cell r="Z12">
            <v>8.5</v>
          </cell>
          <cell r="AA12">
            <v>8.8000000000000007</v>
          </cell>
          <cell r="AB12">
            <v>8.1999999999999993</v>
          </cell>
          <cell r="AC12">
            <v>9.1</v>
          </cell>
          <cell r="AD12">
            <v>7.2</v>
          </cell>
          <cell r="AE12">
            <v>6.4</v>
          </cell>
          <cell r="AF12">
            <v>9.5</v>
          </cell>
          <cell r="AG12">
            <v>9.3000000000000007</v>
          </cell>
          <cell r="AH12">
            <v>7.6</v>
          </cell>
          <cell r="AI12">
            <v>7.9</v>
          </cell>
          <cell r="AJ12">
            <v>6.7</v>
          </cell>
          <cell r="AK12">
            <v>8.6</v>
          </cell>
          <cell r="AL12">
            <v>7.6</v>
          </cell>
          <cell r="AM12">
            <v>49</v>
          </cell>
          <cell r="AN12">
            <v>0</v>
          </cell>
          <cell r="AO12">
            <v>8.6999999999999993</v>
          </cell>
          <cell r="AP12">
            <v>6.8</v>
          </cell>
          <cell r="AQ12" t="str">
            <v/>
          </cell>
          <cell r="AR12" t="str">
            <v/>
          </cell>
          <cell r="AS12" t="str">
            <v/>
          </cell>
          <cell r="AT12" t="str">
            <v/>
          </cell>
          <cell r="AU12" t="str">
            <v/>
          </cell>
          <cell r="AV12">
            <v>5.2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3</v>
          </cell>
          <cell r="BC12">
            <v>0</v>
          </cell>
          <cell r="BD12">
            <v>8.3000000000000007</v>
          </cell>
          <cell r="BE12">
            <v>5.4</v>
          </cell>
          <cell r="BF12">
            <v>5.2</v>
          </cell>
          <cell r="BG12">
            <v>6.7</v>
          </cell>
          <cell r="BH12">
            <v>6.7</v>
          </cell>
          <cell r="BI12" t="str">
            <v>X</v>
          </cell>
          <cell r="BJ12">
            <v>7.2</v>
          </cell>
          <cell r="BK12">
            <v>7.7</v>
          </cell>
          <cell r="BL12" t="str">
            <v>X</v>
          </cell>
          <cell r="BM12">
            <v>8.6</v>
          </cell>
          <cell r="BN12">
            <v>7.4</v>
          </cell>
          <cell r="BO12">
            <v>6.2</v>
          </cell>
          <cell r="BP12">
            <v>7.5</v>
          </cell>
          <cell r="BQ12" t="str">
            <v/>
          </cell>
          <cell r="BR12">
            <v>8.9</v>
          </cell>
          <cell r="BS12" t="str">
            <v>X</v>
          </cell>
          <cell r="BT12">
            <v>6</v>
          </cell>
          <cell r="BU12">
            <v>6.1</v>
          </cell>
          <cell r="BV12">
            <v>8.6</v>
          </cell>
          <cell r="BW12">
            <v>7.5</v>
          </cell>
          <cell r="BX12">
            <v>39</v>
          </cell>
          <cell r="BY12">
            <v>9</v>
          </cell>
          <cell r="BZ12">
            <v>8</v>
          </cell>
          <cell r="CA12" t="str">
            <v/>
          </cell>
          <cell r="CB12">
            <v>6.2</v>
          </cell>
          <cell r="CC12" t="str">
            <v>X</v>
          </cell>
          <cell r="CD12">
            <v>8.6999999999999993</v>
          </cell>
          <cell r="CE12">
            <v>7.6</v>
          </cell>
          <cell r="CF12">
            <v>6.9</v>
          </cell>
          <cell r="CG12" t="str">
            <v/>
          </cell>
          <cell r="CH12" t="str">
            <v/>
          </cell>
          <cell r="CI12">
            <v>8</v>
          </cell>
          <cell r="CJ12" t="str">
            <v/>
          </cell>
          <cell r="CK12" t="str">
            <v/>
          </cell>
          <cell r="CL12" t="str">
            <v/>
          </cell>
          <cell r="CM12" t="str">
            <v/>
          </cell>
          <cell r="CN12">
            <v>7.8</v>
          </cell>
          <cell r="CO12">
            <v>9</v>
          </cell>
          <cell r="CP12">
            <v>8.4</v>
          </cell>
          <cell r="CQ12">
            <v>7.1</v>
          </cell>
          <cell r="CR12">
            <v>5.9</v>
          </cell>
          <cell r="CS12">
            <v>25</v>
          </cell>
          <cell r="CT12">
            <v>2</v>
          </cell>
          <cell r="CU12">
            <v>113</v>
          </cell>
          <cell r="CV12">
            <v>11</v>
          </cell>
          <cell r="CW12">
            <v>0</v>
          </cell>
          <cell r="CX12">
            <v>124</v>
          </cell>
          <cell r="CY12">
            <v>6.81</v>
          </cell>
          <cell r="CZ12">
            <v>2.86</v>
          </cell>
          <cell r="DA12" t="str">
            <v/>
          </cell>
          <cell r="DB12" t="str">
            <v/>
          </cell>
          <cell r="DC12" t="str">
            <v/>
          </cell>
          <cell r="DD12">
            <v>0</v>
          </cell>
          <cell r="DE12">
            <v>0</v>
          </cell>
          <cell r="DF12">
            <v>0</v>
          </cell>
          <cell r="DG12">
            <v>5</v>
          </cell>
          <cell r="DH12">
            <v>113</v>
          </cell>
          <cell r="DI12">
            <v>16</v>
          </cell>
          <cell r="DJ12">
            <v>6.54</v>
          </cell>
          <cell r="DK12">
            <v>2.75</v>
          </cell>
          <cell r="DL12">
            <v>116</v>
          </cell>
          <cell r="DM12">
            <v>16</v>
          </cell>
          <cell r="DN12">
            <v>130</v>
          </cell>
          <cell r="DO12">
            <v>113</v>
          </cell>
          <cell r="DP12">
            <v>7.47</v>
          </cell>
          <cell r="DQ12">
            <v>3.13</v>
          </cell>
          <cell r="DR12" t="str">
            <v>CHI 105; CHI 116; CHI 117; CHI 151; CS 101; CHI 110; CHI 118; DTE-LIN 152; ENG 101</v>
          </cell>
          <cell r="DS12">
            <v>8.8709677419354843E-2</v>
          </cell>
        </row>
        <row r="13">
          <cell r="A13">
            <v>26207121276</v>
          </cell>
          <cell r="B13" t="str">
            <v>Giang</v>
          </cell>
          <cell r="C13" t="str">
            <v>Thanh Phi</v>
          </cell>
          <cell r="D13" t="str">
            <v>Anh</v>
          </cell>
          <cell r="E13">
            <v>37299</v>
          </cell>
          <cell r="F13" t="str">
            <v>Nam</v>
          </cell>
          <cell r="G13" t="str">
            <v>Đã Đăng Ký (chưa học xong)</v>
          </cell>
          <cell r="H13">
            <v>8.1999999999999993</v>
          </cell>
          <cell r="I13">
            <v>6.3</v>
          </cell>
          <cell r="J13" t="str">
            <v/>
          </cell>
          <cell r="K13">
            <v>7.7</v>
          </cell>
          <cell r="L13" t="str">
            <v/>
          </cell>
          <cell r="M13">
            <v>6.1</v>
          </cell>
          <cell r="N13">
            <v>0</v>
          </cell>
          <cell r="O13" t="str">
            <v/>
          </cell>
          <cell r="P13" t="str">
            <v/>
          </cell>
          <cell r="Q13">
            <v>7.8</v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>
            <v>5.3</v>
          </cell>
          <cell r="W13">
            <v>4.5</v>
          </cell>
          <cell r="X13">
            <v>8.6999999999999993</v>
          </cell>
          <cell r="Y13">
            <v>7.8</v>
          </cell>
          <cell r="Z13">
            <v>4.5999999999999996</v>
          </cell>
          <cell r="AA13">
            <v>8.3000000000000007</v>
          </cell>
          <cell r="AB13">
            <v>4.2</v>
          </cell>
          <cell r="AC13">
            <v>0</v>
          </cell>
          <cell r="AD13" t="str">
            <v/>
          </cell>
          <cell r="AE13">
            <v>5.2</v>
          </cell>
          <cell r="AF13">
            <v>6.6</v>
          </cell>
          <cell r="AG13">
            <v>8.6999999999999993</v>
          </cell>
          <cell r="AH13">
            <v>4.0999999999999996</v>
          </cell>
          <cell r="AI13">
            <v>8.9</v>
          </cell>
          <cell r="AJ13">
            <v>0</v>
          </cell>
          <cell r="AK13">
            <v>4.8</v>
          </cell>
          <cell r="AL13" t="str">
            <v/>
          </cell>
          <cell r="AM13">
            <v>36</v>
          </cell>
          <cell r="AN13">
            <v>13</v>
          </cell>
          <cell r="AO13">
            <v>7.9</v>
          </cell>
          <cell r="AP13" t="str">
            <v/>
          </cell>
          <cell r="AQ13" t="str">
            <v/>
          </cell>
          <cell r="AR13">
            <v>5.2</v>
          </cell>
          <cell r="AS13" t="str">
            <v/>
          </cell>
          <cell r="AT13" t="str">
            <v/>
          </cell>
          <cell r="AU13" t="str">
            <v/>
          </cell>
          <cell r="AV13" t="str">
            <v/>
          </cell>
          <cell r="AW13" t="str">
            <v/>
          </cell>
          <cell r="AX13">
            <v>0</v>
          </cell>
          <cell r="AY13" t="str">
            <v/>
          </cell>
          <cell r="AZ13" t="str">
            <v/>
          </cell>
          <cell r="BA13" t="str">
            <v/>
          </cell>
          <cell r="BB13">
            <v>2</v>
          </cell>
          <cell r="BC13">
            <v>1</v>
          </cell>
          <cell r="BD13">
            <v>6.1</v>
          </cell>
          <cell r="BE13">
            <v>0</v>
          </cell>
          <cell r="BF13">
            <v>4.4000000000000004</v>
          </cell>
          <cell r="BG13">
            <v>9</v>
          </cell>
          <cell r="BH13">
            <v>7.9</v>
          </cell>
          <cell r="BI13">
            <v>8.6</v>
          </cell>
          <cell r="BJ13">
            <v>7.1</v>
          </cell>
          <cell r="BK13">
            <v>5.4</v>
          </cell>
          <cell r="BL13">
            <v>4.5</v>
          </cell>
          <cell r="BM13">
            <v>6.1</v>
          </cell>
          <cell r="BN13">
            <v>5.4</v>
          </cell>
          <cell r="BO13">
            <v>0</v>
          </cell>
          <cell r="BP13" t="str">
            <v>X</v>
          </cell>
          <cell r="BQ13" t="str">
            <v/>
          </cell>
          <cell r="BR13" t="str">
            <v>X</v>
          </cell>
          <cell r="BS13" t="str">
            <v>X</v>
          </cell>
          <cell r="BT13" t="str">
            <v>X</v>
          </cell>
          <cell r="BU13" t="str">
            <v>X</v>
          </cell>
          <cell r="BV13">
            <v>9.5</v>
          </cell>
          <cell r="BW13" t="str">
            <v>X</v>
          </cell>
          <cell r="BX13">
            <v>27</v>
          </cell>
          <cell r="BY13">
            <v>21</v>
          </cell>
          <cell r="BZ13" t="str">
            <v/>
          </cell>
          <cell r="CA13" t="str">
            <v/>
          </cell>
          <cell r="CB13" t="str">
            <v>X</v>
          </cell>
          <cell r="CC13" t="str">
            <v/>
          </cell>
          <cell r="CD13">
            <v>7.8</v>
          </cell>
          <cell r="CE13" t="str">
            <v/>
          </cell>
          <cell r="CF13">
            <v>7.8</v>
          </cell>
          <cell r="CG13" t="str">
            <v/>
          </cell>
          <cell r="CH13" t="str">
            <v/>
          </cell>
          <cell r="CI13">
            <v>7.4</v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>
            <v>6.4</v>
          </cell>
          <cell r="CP13">
            <v>0</v>
          </cell>
          <cell r="CQ13" t="str">
            <v/>
          </cell>
          <cell r="CR13">
            <v>0</v>
          </cell>
          <cell r="CS13">
            <v>9</v>
          </cell>
          <cell r="CT13">
            <v>18</v>
          </cell>
          <cell r="CU13">
            <v>72</v>
          </cell>
          <cell r="CV13">
            <v>52</v>
          </cell>
          <cell r="CW13">
            <v>0</v>
          </cell>
          <cell r="CX13">
            <v>124</v>
          </cell>
          <cell r="CY13">
            <v>3.85</v>
          </cell>
          <cell r="CZ13">
            <v>1.52</v>
          </cell>
          <cell r="DA13" t="str">
            <v/>
          </cell>
          <cell r="DB13" t="str">
            <v/>
          </cell>
          <cell r="DC13" t="str">
            <v/>
          </cell>
          <cell r="DD13">
            <v>0</v>
          </cell>
          <cell r="DE13">
            <v>0</v>
          </cell>
          <cell r="DF13">
            <v>0</v>
          </cell>
          <cell r="DG13">
            <v>5</v>
          </cell>
          <cell r="DH13">
            <v>72</v>
          </cell>
          <cell r="DI13">
            <v>57</v>
          </cell>
          <cell r="DJ13">
            <v>3.7</v>
          </cell>
          <cell r="DK13">
            <v>1.46</v>
          </cell>
          <cell r="DL13">
            <v>74</v>
          </cell>
          <cell r="DM13">
            <v>58</v>
          </cell>
          <cell r="DN13">
            <v>130</v>
          </cell>
          <cell r="DO13">
            <v>94</v>
          </cell>
          <cell r="DP13">
            <v>5.4</v>
          </cell>
          <cell r="DQ13">
            <v>2.0099999999999998</v>
          </cell>
          <cell r="DR13" t="str">
            <v/>
          </cell>
          <cell r="DS13">
            <v>0.41935483870967744</v>
          </cell>
        </row>
        <row r="14">
          <cell r="A14">
            <v>26207200016</v>
          </cell>
          <cell r="B14" t="str">
            <v>Nguyễn</v>
          </cell>
          <cell r="C14" t="str">
            <v>Lương Nhật</v>
          </cell>
          <cell r="D14" t="str">
            <v>Anh</v>
          </cell>
          <cell r="E14">
            <v>37466</v>
          </cell>
          <cell r="F14" t="str">
            <v>Nữ</v>
          </cell>
          <cell r="G14" t="str">
            <v>Đã Đăng Ký (chưa học xong)</v>
          </cell>
          <cell r="H14">
            <v>8.4</v>
          </cell>
          <cell r="I14">
            <v>7</v>
          </cell>
          <cell r="J14" t="str">
            <v/>
          </cell>
          <cell r="K14">
            <v>7.3</v>
          </cell>
          <cell r="L14" t="str">
            <v/>
          </cell>
          <cell r="M14">
            <v>7.5</v>
          </cell>
          <cell r="N14">
            <v>4.9000000000000004</v>
          </cell>
          <cell r="O14">
            <v>6.6</v>
          </cell>
          <cell r="P14" t="str">
            <v/>
          </cell>
          <cell r="Q14">
            <v>9.1</v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>
            <v>6</v>
          </cell>
          <cell r="W14">
            <v>5.7</v>
          </cell>
          <cell r="X14">
            <v>8.6</v>
          </cell>
          <cell r="Y14">
            <v>8.6</v>
          </cell>
          <cell r="Z14">
            <v>6.3</v>
          </cell>
          <cell r="AA14" t="str">
            <v>X</v>
          </cell>
          <cell r="AB14">
            <v>6.9</v>
          </cell>
          <cell r="AC14">
            <v>8.4</v>
          </cell>
          <cell r="AD14">
            <v>8.5</v>
          </cell>
          <cell r="AE14">
            <v>6</v>
          </cell>
          <cell r="AF14">
            <v>7.1</v>
          </cell>
          <cell r="AG14">
            <v>8.3000000000000007</v>
          </cell>
          <cell r="AH14">
            <v>9.1</v>
          </cell>
          <cell r="AI14">
            <v>7.4</v>
          </cell>
          <cell r="AJ14">
            <v>7.4</v>
          </cell>
          <cell r="AK14">
            <v>5.6</v>
          </cell>
          <cell r="AL14">
            <v>7.5</v>
          </cell>
          <cell r="AM14">
            <v>46</v>
          </cell>
          <cell r="AN14">
            <v>3</v>
          </cell>
          <cell r="AO14">
            <v>6.1</v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8</v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>
            <v>7.4</v>
          </cell>
          <cell r="BA14" t="str">
            <v/>
          </cell>
          <cell r="BB14">
            <v>3</v>
          </cell>
          <cell r="BC14">
            <v>0</v>
          </cell>
          <cell r="BD14">
            <v>7.5</v>
          </cell>
          <cell r="BE14">
            <v>6.3</v>
          </cell>
          <cell r="BF14">
            <v>7.2</v>
          </cell>
          <cell r="BG14">
            <v>7.6</v>
          </cell>
          <cell r="BH14">
            <v>7.9</v>
          </cell>
          <cell r="BI14">
            <v>8.3000000000000007</v>
          </cell>
          <cell r="BJ14">
            <v>5.8</v>
          </cell>
          <cell r="BK14">
            <v>6.2</v>
          </cell>
          <cell r="BL14" t="str">
            <v>X</v>
          </cell>
          <cell r="BM14">
            <v>8</v>
          </cell>
          <cell r="BN14">
            <v>5.9</v>
          </cell>
          <cell r="BO14">
            <v>5.4</v>
          </cell>
          <cell r="BP14">
            <v>8.8000000000000007</v>
          </cell>
          <cell r="BQ14" t="str">
            <v/>
          </cell>
          <cell r="BR14">
            <v>8.5</v>
          </cell>
          <cell r="BS14">
            <v>7.2</v>
          </cell>
          <cell r="BT14" t="str">
            <v>X</v>
          </cell>
          <cell r="BU14" t="str">
            <v>X</v>
          </cell>
          <cell r="BV14">
            <v>9.5</v>
          </cell>
          <cell r="BW14" t="str">
            <v>X</v>
          </cell>
          <cell r="BX14">
            <v>38</v>
          </cell>
          <cell r="BY14">
            <v>10</v>
          </cell>
          <cell r="BZ14">
            <v>7</v>
          </cell>
          <cell r="CA14" t="str">
            <v/>
          </cell>
          <cell r="CB14">
            <v>6.7</v>
          </cell>
          <cell r="CC14" t="str">
            <v>X</v>
          </cell>
          <cell r="CD14">
            <v>8.6999999999999993</v>
          </cell>
          <cell r="CE14" t="str">
            <v/>
          </cell>
          <cell r="CF14">
            <v>7.9</v>
          </cell>
          <cell r="CG14" t="str">
            <v/>
          </cell>
          <cell r="CH14" t="str">
            <v/>
          </cell>
          <cell r="CI14" t="str">
            <v/>
          </cell>
          <cell r="CJ14" t="str">
            <v/>
          </cell>
          <cell r="CK14" t="str">
            <v/>
          </cell>
          <cell r="CL14" t="str">
            <v/>
          </cell>
          <cell r="CM14" t="str">
            <v/>
          </cell>
          <cell r="CN14">
            <v>8.15</v>
          </cell>
          <cell r="CO14" t="str">
            <v>X</v>
          </cell>
          <cell r="CP14">
            <v>8.8000000000000007</v>
          </cell>
          <cell r="CQ14" t="str">
            <v/>
          </cell>
          <cell r="CR14">
            <v>5.2</v>
          </cell>
          <cell r="CS14">
            <v>17</v>
          </cell>
          <cell r="CT14">
            <v>10</v>
          </cell>
          <cell r="CU14">
            <v>101</v>
          </cell>
          <cell r="CV14">
            <v>23</v>
          </cell>
          <cell r="CW14">
            <v>0</v>
          </cell>
          <cell r="CX14">
            <v>124</v>
          </cell>
          <cell r="CY14">
            <v>5.93</v>
          </cell>
          <cell r="CZ14">
            <v>2.4700000000000002</v>
          </cell>
          <cell r="DA14" t="str">
            <v/>
          </cell>
          <cell r="DB14" t="str">
            <v/>
          </cell>
          <cell r="DC14" t="str">
            <v/>
          </cell>
          <cell r="DD14">
            <v>0</v>
          </cell>
          <cell r="DE14">
            <v>0</v>
          </cell>
          <cell r="DF14">
            <v>0</v>
          </cell>
          <cell r="DG14">
            <v>5</v>
          </cell>
          <cell r="DH14">
            <v>101</v>
          </cell>
          <cell r="DI14">
            <v>28</v>
          </cell>
          <cell r="DJ14">
            <v>5.7</v>
          </cell>
          <cell r="DK14">
            <v>2.38</v>
          </cell>
          <cell r="DL14">
            <v>104</v>
          </cell>
          <cell r="DM14">
            <v>28</v>
          </cell>
          <cell r="DN14">
            <v>130</v>
          </cell>
          <cell r="DO14">
            <v>101</v>
          </cell>
          <cell r="DP14">
            <v>7.28</v>
          </cell>
          <cell r="DQ14">
            <v>3.04</v>
          </cell>
          <cell r="DR14" t="str">
            <v/>
          </cell>
          <cell r="DS14">
            <v>0.18548387096774194</v>
          </cell>
        </row>
        <row r="15">
          <cell r="A15">
            <v>26213142539</v>
          </cell>
          <cell r="B15" t="str">
            <v>Phạm</v>
          </cell>
          <cell r="C15" t="str">
            <v>Đức</v>
          </cell>
          <cell r="D15" t="str">
            <v>Anh</v>
          </cell>
          <cell r="E15">
            <v>37425</v>
          </cell>
          <cell r="F15" t="str">
            <v>Nam</v>
          </cell>
          <cell r="G15" t="str">
            <v>Đã Đăng Ký (chưa học xong)</v>
          </cell>
          <cell r="H15">
            <v>8.3000000000000007</v>
          </cell>
          <cell r="I15">
            <v>8.1</v>
          </cell>
          <cell r="J15" t="str">
            <v/>
          </cell>
          <cell r="K15">
            <v>8.3000000000000007</v>
          </cell>
          <cell r="L15" t="str">
            <v/>
          </cell>
          <cell r="M15">
            <v>7.2</v>
          </cell>
          <cell r="N15">
            <v>5.5</v>
          </cell>
          <cell r="O15">
            <v>8.1999999999999993</v>
          </cell>
          <cell r="P15">
            <v>8.9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>
            <v>8.9</v>
          </cell>
          <cell r="W15">
            <v>8.6</v>
          </cell>
          <cell r="X15">
            <v>8.8000000000000007</v>
          </cell>
          <cell r="Y15">
            <v>9.1999999999999993</v>
          </cell>
          <cell r="Z15">
            <v>9.5</v>
          </cell>
          <cell r="AA15">
            <v>9.1</v>
          </cell>
          <cell r="AB15">
            <v>8.4</v>
          </cell>
          <cell r="AC15">
            <v>9.1999999999999993</v>
          </cell>
          <cell r="AD15">
            <v>8.6999999999999993</v>
          </cell>
          <cell r="AE15">
            <v>7.2</v>
          </cell>
          <cell r="AF15">
            <v>8.8000000000000007</v>
          </cell>
          <cell r="AG15">
            <v>9.3000000000000007</v>
          </cell>
          <cell r="AH15">
            <v>9.5</v>
          </cell>
          <cell r="AI15">
            <v>8.6999999999999993</v>
          </cell>
          <cell r="AJ15">
            <v>8.3000000000000007</v>
          </cell>
          <cell r="AK15">
            <v>8.3000000000000007</v>
          </cell>
          <cell r="AL15">
            <v>8.4</v>
          </cell>
          <cell r="AM15">
            <v>49</v>
          </cell>
          <cell r="AN15">
            <v>0</v>
          </cell>
          <cell r="AO15">
            <v>9.1999999999999993</v>
          </cell>
          <cell r="AP15">
            <v>6.8</v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>
            <v>5.5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3</v>
          </cell>
          <cell r="BC15">
            <v>0</v>
          </cell>
          <cell r="BD15">
            <v>9.4</v>
          </cell>
          <cell r="BE15">
            <v>8.6</v>
          </cell>
          <cell r="BF15">
            <v>9.4</v>
          </cell>
          <cell r="BG15">
            <v>9</v>
          </cell>
          <cell r="BH15">
            <v>9.3000000000000007</v>
          </cell>
          <cell r="BI15">
            <v>9.1999999999999993</v>
          </cell>
          <cell r="BJ15">
            <v>7.1</v>
          </cell>
          <cell r="BK15">
            <v>8</v>
          </cell>
          <cell r="BL15" t="str">
            <v>X</v>
          </cell>
          <cell r="BM15">
            <v>8.6999999999999993</v>
          </cell>
          <cell r="BN15">
            <v>6.8</v>
          </cell>
          <cell r="BO15">
            <v>8</v>
          </cell>
          <cell r="BP15">
            <v>9.1</v>
          </cell>
          <cell r="BQ15" t="str">
            <v/>
          </cell>
          <cell r="BR15">
            <v>8.5</v>
          </cell>
          <cell r="BS15">
            <v>9.6</v>
          </cell>
          <cell r="BT15" t="str">
            <v>X</v>
          </cell>
          <cell r="BU15" t="str">
            <v>X</v>
          </cell>
          <cell r="BV15">
            <v>9.5</v>
          </cell>
          <cell r="BW15" t="str">
            <v>X</v>
          </cell>
          <cell r="BX15">
            <v>38</v>
          </cell>
          <cell r="BY15">
            <v>10</v>
          </cell>
          <cell r="BZ15" t="str">
            <v/>
          </cell>
          <cell r="CA15" t="str">
            <v>X</v>
          </cell>
          <cell r="CB15">
            <v>8.6999999999999993</v>
          </cell>
          <cell r="CC15" t="str">
            <v>X</v>
          </cell>
          <cell r="CD15">
            <v>8.6999999999999993</v>
          </cell>
          <cell r="CE15" t="str">
            <v/>
          </cell>
          <cell r="CF15">
            <v>8.4</v>
          </cell>
          <cell r="CG15" t="str">
            <v/>
          </cell>
          <cell r="CH15" t="str">
            <v/>
          </cell>
          <cell r="CI15" t="str">
            <v/>
          </cell>
          <cell r="CJ15" t="str">
            <v/>
          </cell>
          <cell r="CK15" t="str">
            <v/>
          </cell>
          <cell r="CL15" t="str">
            <v/>
          </cell>
          <cell r="CM15" t="str">
            <v/>
          </cell>
          <cell r="CN15">
            <v>8.1999999999999993</v>
          </cell>
          <cell r="CO15" t="str">
            <v>X</v>
          </cell>
          <cell r="CP15">
            <v>8.6999999999999993</v>
          </cell>
          <cell r="CQ15" t="str">
            <v/>
          </cell>
          <cell r="CR15" t="str">
            <v>X</v>
          </cell>
          <cell r="CS15">
            <v>12</v>
          </cell>
          <cell r="CT15">
            <v>15</v>
          </cell>
          <cell r="CU15">
            <v>99</v>
          </cell>
          <cell r="CV15">
            <v>25</v>
          </cell>
          <cell r="CW15">
            <v>0</v>
          </cell>
          <cell r="CX15">
            <v>124</v>
          </cell>
          <cell r="CY15">
            <v>6.8</v>
          </cell>
          <cell r="CZ15">
            <v>2.99</v>
          </cell>
          <cell r="DA15" t="str">
            <v/>
          </cell>
          <cell r="DB15" t="str">
            <v/>
          </cell>
          <cell r="DC15" t="str">
            <v/>
          </cell>
          <cell r="DD15">
            <v>0</v>
          </cell>
          <cell r="DE15">
            <v>0</v>
          </cell>
          <cell r="DF15">
            <v>0</v>
          </cell>
          <cell r="DG15">
            <v>5</v>
          </cell>
          <cell r="DH15">
            <v>99</v>
          </cell>
          <cell r="DI15">
            <v>30</v>
          </cell>
          <cell r="DJ15">
            <v>6.53</v>
          </cell>
          <cell r="DK15">
            <v>2.87</v>
          </cell>
          <cell r="DL15">
            <v>102</v>
          </cell>
          <cell r="DM15">
            <v>30</v>
          </cell>
          <cell r="DN15">
            <v>130</v>
          </cell>
          <cell r="DO15">
            <v>99</v>
          </cell>
          <cell r="DP15">
            <v>8.51</v>
          </cell>
          <cell r="DQ15">
            <v>3.74</v>
          </cell>
          <cell r="DR15" t="str">
            <v/>
          </cell>
          <cell r="DS15">
            <v>0.20161290322580644</v>
          </cell>
        </row>
        <row r="16">
          <cell r="A16">
            <v>26207230235</v>
          </cell>
          <cell r="B16" t="str">
            <v>Võ</v>
          </cell>
          <cell r="C16" t="str">
            <v>Thị Thu</v>
          </cell>
          <cell r="D16" t="str">
            <v>Ba</v>
          </cell>
          <cell r="E16">
            <v>37494</v>
          </cell>
          <cell r="F16" t="str">
            <v>Nữ</v>
          </cell>
          <cell r="G16" t="str">
            <v>Đã Đăng Ký (chưa học xong)</v>
          </cell>
          <cell r="H16">
            <v>8.1999999999999993</v>
          </cell>
          <cell r="I16">
            <v>9.5</v>
          </cell>
          <cell r="J16" t="str">
            <v/>
          </cell>
          <cell r="K16">
            <v>8.6999999999999993</v>
          </cell>
          <cell r="L16" t="str">
            <v/>
          </cell>
          <cell r="M16">
            <v>7.7</v>
          </cell>
          <cell r="N16">
            <v>5.8</v>
          </cell>
          <cell r="O16">
            <v>7.2</v>
          </cell>
          <cell r="P16" t="str">
            <v/>
          </cell>
          <cell r="Q16">
            <v>8.4</v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>
            <v>9.1</v>
          </cell>
          <cell r="W16">
            <v>8.6999999999999993</v>
          </cell>
          <cell r="X16">
            <v>9</v>
          </cell>
          <cell r="Y16">
            <v>8.8000000000000007</v>
          </cell>
          <cell r="Z16">
            <v>9.1</v>
          </cell>
          <cell r="AA16">
            <v>8.6999999999999993</v>
          </cell>
          <cell r="AB16">
            <v>6.1</v>
          </cell>
          <cell r="AC16">
            <v>8.9</v>
          </cell>
          <cell r="AD16">
            <v>8.4</v>
          </cell>
          <cell r="AE16">
            <v>4.9000000000000004</v>
          </cell>
          <cell r="AF16">
            <v>7.2</v>
          </cell>
          <cell r="AG16">
            <v>9.6</v>
          </cell>
          <cell r="AH16">
            <v>8.6</v>
          </cell>
          <cell r="AI16">
            <v>8.3000000000000007</v>
          </cell>
          <cell r="AJ16">
            <v>9.1</v>
          </cell>
          <cell r="AK16">
            <v>6.8</v>
          </cell>
          <cell r="AL16" t="str">
            <v>X</v>
          </cell>
          <cell r="AM16">
            <v>47</v>
          </cell>
          <cell r="AN16">
            <v>2</v>
          </cell>
          <cell r="AO16">
            <v>8.6999999999999993</v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>
            <v>10</v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>
            <v>10</v>
          </cell>
          <cell r="BB16">
            <v>3</v>
          </cell>
          <cell r="BC16">
            <v>0</v>
          </cell>
          <cell r="BD16">
            <v>8.6</v>
          </cell>
          <cell r="BE16">
            <v>7.8</v>
          </cell>
          <cell r="BF16">
            <v>8.3000000000000007</v>
          </cell>
          <cell r="BG16">
            <v>8.6</v>
          </cell>
          <cell r="BH16">
            <v>9.1</v>
          </cell>
          <cell r="BI16">
            <v>9</v>
          </cell>
          <cell r="BJ16">
            <v>7</v>
          </cell>
          <cell r="BK16">
            <v>6.7</v>
          </cell>
          <cell r="BL16" t="str">
            <v/>
          </cell>
          <cell r="BM16">
            <v>7.4</v>
          </cell>
          <cell r="BN16">
            <v>4.9000000000000004</v>
          </cell>
          <cell r="BO16" t="str">
            <v>X</v>
          </cell>
          <cell r="BP16">
            <v>8.1999999999999993</v>
          </cell>
          <cell r="BQ16" t="str">
            <v/>
          </cell>
          <cell r="BR16">
            <v>9</v>
          </cell>
          <cell r="BS16">
            <v>7.3</v>
          </cell>
          <cell r="BT16" t="str">
            <v>X</v>
          </cell>
          <cell r="BU16">
            <v>5.4</v>
          </cell>
          <cell r="BV16">
            <v>9.6</v>
          </cell>
          <cell r="BW16">
            <v>8.1999999999999993</v>
          </cell>
          <cell r="BX16">
            <v>40</v>
          </cell>
          <cell r="BY16">
            <v>8</v>
          </cell>
          <cell r="BZ16" t="str">
            <v>X</v>
          </cell>
          <cell r="CA16" t="str">
            <v/>
          </cell>
          <cell r="CB16" t="str">
            <v/>
          </cell>
          <cell r="CC16" t="str">
            <v>X</v>
          </cell>
          <cell r="CD16">
            <v>10</v>
          </cell>
          <cell r="CE16" t="str">
            <v/>
          </cell>
          <cell r="CF16">
            <v>8.3000000000000007</v>
          </cell>
          <cell r="CG16" t="str">
            <v/>
          </cell>
          <cell r="CH16" t="str">
            <v/>
          </cell>
          <cell r="CI16">
            <v>8.8000000000000007</v>
          </cell>
          <cell r="CJ16" t="str">
            <v/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 t="str">
            <v>X</v>
          </cell>
          <cell r="CQ16" t="str">
            <v/>
          </cell>
          <cell r="CR16">
            <v>9.1</v>
          </cell>
          <cell r="CS16">
            <v>9</v>
          </cell>
          <cell r="CT16">
            <v>18</v>
          </cell>
          <cell r="CU16">
            <v>96</v>
          </cell>
          <cell r="CV16">
            <v>28</v>
          </cell>
          <cell r="CW16">
            <v>0</v>
          </cell>
          <cell r="CX16">
            <v>124</v>
          </cell>
          <cell r="CY16">
            <v>6.18</v>
          </cell>
          <cell r="CZ16">
            <v>2.65</v>
          </cell>
          <cell r="DA16" t="str">
            <v/>
          </cell>
          <cell r="DB16" t="str">
            <v/>
          </cell>
          <cell r="DC16" t="str">
            <v/>
          </cell>
          <cell r="DD16">
            <v>0</v>
          </cell>
          <cell r="DE16">
            <v>0</v>
          </cell>
          <cell r="DF16">
            <v>0</v>
          </cell>
          <cell r="DG16">
            <v>5</v>
          </cell>
          <cell r="DH16">
            <v>96</v>
          </cell>
          <cell r="DI16">
            <v>33</v>
          </cell>
          <cell r="DJ16">
            <v>5.94</v>
          </cell>
          <cell r="DK16">
            <v>2.5499999999999998</v>
          </cell>
          <cell r="DL16">
            <v>99</v>
          </cell>
          <cell r="DM16">
            <v>33</v>
          </cell>
          <cell r="DN16">
            <v>130</v>
          </cell>
          <cell r="DO16">
            <v>96</v>
          </cell>
          <cell r="DP16">
            <v>7.98</v>
          </cell>
          <cell r="DQ16">
            <v>3.42</v>
          </cell>
          <cell r="DR16" t="str">
            <v/>
          </cell>
          <cell r="DS16">
            <v>0.22580645161290322</v>
          </cell>
        </row>
        <row r="17">
          <cell r="A17">
            <v>26207239562</v>
          </cell>
          <cell r="B17" t="str">
            <v>Trương</v>
          </cell>
          <cell r="C17" t="str">
            <v>Tiểu</v>
          </cell>
          <cell r="D17" t="str">
            <v>Băng</v>
          </cell>
          <cell r="E17">
            <v>37343</v>
          </cell>
          <cell r="F17" t="str">
            <v>Nữ</v>
          </cell>
          <cell r="G17" t="str">
            <v>Đã Đăng Ký (chưa học xong)</v>
          </cell>
          <cell r="H17">
            <v>8</v>
          </cell>
          <cell r="I17">
            <v>8.3000000000000007</v>
          </cell>
          <cell r="J17" t="str">
            <v/>
          </cell>
          <cell r="K17">
            <v>7.9</v>
          </cell>
          <cell r="L17" t="str">
            <v/>
          </cell>
          <cell r="M17">
            <v>7.5</v>
          </cell>
          <cell r="N17">
            <v>7</v>
          </cell>
          <cell r="O17">
            <v>7.3</v>
          </cell>
          <cell r="P17" t="str">
            <v/>
          </cell>
          <cell r="Q17">
            <v>9.5</v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>
            <v>9.1</v>
          </cell>
          <cell r="W17">
            <v>7.6</v>
          </cell>
          <cell r="X17">
            <v>8.3000000000000007</v>
          </cell>
          <cell r="Y17">
            <v>9.4</v>
          </cell>
          <cell r="Z17">
            <v>7.3</v>
          </cell>
          <cell r="AA17">
            <v>8.5</v>
          </cell>
          <cell r="AB17">
            <v>7.2</v>
          </cell>
          <cell r="AC17">
            <v>9.1999999999999993</v>
          </cell>
          <cell r="AD17">
            <v>8.1</v>
          </cell>
          <cell r="AE17">
            <v>7.1</v>
          </cell>
          <cell r="AF17">
            <v>8.1</v>
          </cell>
          <cell r="AG17">
            <v>9.5</v>
          </cell>
          <cell r="AH17">
            <v>9.5</v>
          </cell>
          <cell r="AI17">
            <v>8.6999999999999993</v>
          </cell>
          <cell r="AJ17">
            <v>9.6</v>
          </cell>
          <cell r="AK17">
            <v>8.1</v>
          </cell>
          <cell r="AL17" t="str">
            <v>X</v>
          </cell>
          <cell r="AM17">
            <v>47</v>
          </cell>
          <cell r="AN17">
            <v>2</v>
          </cell>
          <cell r="AO17">
            <v>8.6999999999999993</v>
          </cell>
          <cell r="AP17" t="str">
            <v/>
          </cell>
          <cell r="AQ17" t="str">
            <v/>
          </cell>
          <cell r="AR17">
            <v>6.3</v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>
            <v>7.5</v>
          </cell>
          <cell r="AY17" t="str">
            <v/>
          </cell>
          <cell r="AZ17" t="str">
            <v/>
          </cell>
          <cell r="BA17" t="str">
            <v/>
          </cell>
          <cell r="BB17">
            <v>3</v>
          </cell>
          <cell r="BC17">
            <v>0</v>
          </cell>
          <cell r="BD17">
            <v>9</v>
          </cell>
          <cell r="BE17">
            <v>7.6</v>
          </cell>
          <cell r="BF17">
            <v>8.4</v>
          </cell>
          <cell r="BG17">
            <v>8.4</v>
          </cell>
          <cell r="BH17">
            <v>9.1999999999999993</v>
          </cell>
          <cell r="BI17">
            <v>8.3000000000000007</v>
          </cell>
          <cell r="BJ17">
            <v>5.9</v>
          </cell>
          <cell r="BK17">
            <v>7.6</v>
          </cell>
          <cell r="BL17" t="str">
            <v/>
          </cell>
          <cell r="BM17">
            <v>7</v>
          </cell>
          <cell r="BN17">
            <v>5.7</v>
          </cell>
          <cell r="BO17" t="str">
            <v>X</v>
          </cell>
          <cell r="BP17">
            <v>8</v>
          </cell>
          <cell r="BQ17" t="str">
            <v/>
          </cell>
          <cell r="BR17">
            <v>8.8000000000000007</v>
          </cell>
          <cell r="BS17">
            <v>6.7</v>
          </cell>
          <cell r="BT17" t="str">
            <v>X</v>
          </cell>
          <cell r="BU17">
            <v>6.6</v>
          </cell>
          <cell r="BV17">
            <v>9.6</v>
          </cell>
          <cell r="BW17">
            <v>7.7</v>
          </cell>
          <cell r="BX17">
            <v>40</v>
          </cell>
          <cell r="BY17">
            <v>8</v>
          </cell>
          <cell r="BZ17" t="str">
            <v>X</v>
          </cell>
          <cell r="CA17" t="str">
            <v/>
          </cell>
          <cell r="CB17" t="str">
            <v/>
          </cell>
          <cell r="CC17" t="str">
            <v>X</v>
          </cell>
          <cell r="CD17">
            <v>10</v>
          </cell>
          <cell r="CE17" t="str">
            <v/>
          </cell>
          <cell r="CF17">
            <v>8</v>
          </cell>
          <cell r="CG17" t="str">
            <v/>
          </cell>
          <cell r="CH17" t="str">
            <v/>
          </cell>
          <cell r="CI17">
            <v>8.8000000000000007</v>
          </cell>
          <cell r="CJ17" t="str">
            <v/>
          </cell>
          <cell r="CK17" t="str">
            <v/>
          </cell>
          <cell r="CL17" t="str">
            <v/>
          </cell>
          <cell r="CM17" t="str">
            <v/>
          </cell>
          <cell r="CN17" t="str">
            <v/>
          </cell>
          <cell r="CO17" t="str">
            <v/>
          </cell>
          <cell r="CP17" t="str">
            <v>X</v>
          </cell>
          <cell r="CQ17" t="str">
            <v/>
          </cell>
          <cell r="CR17">
            <v>8.6999999999999993</v>
          </cell>
          <cell r="CS17">
            <v>9</v>
          </cell>
          <cell r="CT17">
            <v>18</v>
          </cell>
          <cell r="CU17">
            <v>96</v>
          </cell>
          <cell r="CV17">
            <v>28</v>
          </cell>
          <cell r="CW17">
            <v>0</v>
          </cell>
          <cell r="CX17">
            <v>124</v>
          </cell>
          <cell r="CY17">
            <v>6.23</v>
          </cell>
          <cell r="CZ17">
            <v>2.7</v>
          </cell>
          <cell r="DA17" t="str">
            <v/>
          </cell>
          <cell r="DB17" t="str">
            <v/>
          </cell>
          <cell r="DC17" t="str">
            <v/>
          </cell>
          <cell r="DD17">
            <v>0</v>
          </cell>
          <cell r="DE17">
            <v>0</v>
          </cell>
          <cell r="DF17">
            <v>0</v>
          </cell>
          <cell r="DG17">
            <v>5</v>
          </cell>
          <cell r="DH17">
            <v>96</v>
          </cell>
          <cell r="DI17">
            <v>33</v>
          </cell>
          <cell r="DJ17">
            <v>5.99</v>
          </cell>
          <cell r="DK17">
            <v>2.59</v>
          </cell>
          <cell r="DL17">
            <v>99</v>
          </cell>
          <cell r="DM17">
            <v>33</v>
          </cell>
          <cell r="DN17">
            <v>130</v>
          </cell>
          <cell r="DO17">
            <v>96</v>
          </cell>
          <cell r="DP17">
            <v>8.0500000000000007</v>
          </cell>
          <cell r="DQ17">
            <v>3.48</v>
          </cell>
          <cell r="DR17" t="str">
            <v/>
          </cell>
          <cell r="DS17">
            <v>0.22580645161290322</v>
          </cell>
        </row>
        <row r="18">
          <cell r="A18">
            <v>26217220365</v>
          </cell>
          <cell r="B18" t="str">
            <v>Nguyễn</v>
          </cell>
          <cell r="C18" t="str">
            <v>Hoài</v>
          </cell>
          <cell r="D18" t="str">
            <v>Bão</v>
          </cell>
          <cell r="E18">
            <v>37038</v>
          </cell>
          <cell r="F18" t="str">
            <v>Nam</v>
          </cell>
          <cell r="G18" t="str">
            <v>Đã Đăng Ký (chưa học xong)</v>
          </cell>
          <cell r="H18">
            <v>8.1999999999999993</v>
          </cell>
          <cell r="I18">
            <v>7.7</v>
          </cell>
          <cell r="J18" t="str">
            <v/>
          </cell>
          <cell r="K18">
            <v>8.6999999999999993</v>
          </cell>
          <cell r="L18" t="str">
            <v/>
          </cell>
          <cell r="M18">
            <v>6.6</v>
          </cell>
          <cell r="N18">
            <v>8.6</v>
          </cell>
          <cell r="O18">
            <v>9.1999999999999993</v>
          </cell>
          <cell r="P18" t="str">
            <v/>
          </cell>
          <cell r="Q18">
            <v>8.9</v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>
            <v>8.1</v>
          </cell>
          <cell r="W18">
            <v>8.1</v>
          </cell>
          <cell r="X18">
            <v>9.5</v>
          </cell>
          <cell r="Y18">
            <v>9.1999999999999993</v>
          </cell>
          <cell r="Z18">
            <v>8</v>
          </cell>
          <cell r="AA18">
            <v>8.4</v>
          </cell>
          <cell r="AB18">
            <v>7.4</v>
          </cell>
          <cell r="AC18">
            <v>7.6</v>
          </cell>
          <cell r="AD18">
            <v>8.5</v>
          </cell>
          <cell r="AE18">
            <v>7.9</v>
          </cell>
          <cell r="AF18">
            <v>7.5</v>
          </cell>
          <cell r="AG18">
            <v>8.6999999999999993</v>
          </cell>
          <cell r="AH18">
            <v>7.5</v>
          </cell>
          <cell r="AI18">
            <v>8.9</v>
          </cell>
          <cell r="AJ18">
            <v>8.1</v>
          </cell>
          <cell r="AK18">
            <v>7.3</v>
          </cell>
          <cell r="AL18" t="str">
            <v>X</v>
          </cell>
          <cell r="AM18">
            <v>47</v>
          </cell>
          <cell r="AN18">
            <v>2</v>
          </cell>
          <cell r="AO18">
            <v>8.6999999999999993</v>
          </cell>
          <cell r="AP18">
            <v>9</v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>
            <v>7.9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3</v>
          </cell>
          <cell r="BC18">
            <v>0</v>
          </cell>
          <cell r="BD18">
            <v>8.8000000000000007</v>
          </cell>
          <cell r="BE18">
            <v>5.6</v>
          </cell>
          <cell r="BF18">
            <v>8.3000000000000007</v>
          </cell>
          <cell r="BG18">
            <v>7.7</v>
          </cell>
          <cell r="BH18">
            <v>9.3000000000000007</v>
          </cell>
          <cell r="BI18">
            <v>9.1999999999999993</v>
          </cell>
          <cell r="BJ18">
            <v>7.3</v>
          </cell>
          <cell r="BK18">
            <v>6.4</v>
          </cell>
          <cell r="BL18" t="str">
            <v/>
          </cell>
          <cell r="BM18">
            <v>7</v>
          </cell>
          <cell r="BN18">
            <v>8.5</v>
          </cell>
          <cell r="BO18" t="str">
            <v>X</v>
          </cell>
          <cell r="BP18">
            <v>9.3000000000000007</v>
          </cell>
          <cell r="BQ18" t="str">
            <v/>
          </cell>
          <cell r="BR18">
            <v>8.6</v>
          </cell>
          <cell r="BS18">
            <v>7.8</v>
          </cell>
          <cell r="BT18">
            <v>6.8</v>
          </cell>
          <cell r="BU18" t="str">
            <v>X</v>
          </cell>
          <cell r="BV18">
            <v>9.5</v>
          </cell>
          <cell r="BW18" t="str">
            <v>X</v>
          </cell>
          <cell r="BX18">
            <v>39</v>
          </cell>
          <cell r="BY18">
            <v>9</v>
          </cell>
          <cell r="BZ18" t="str">
            <v/>
          </cell>
          <cell r="CA18" t="str">
            <v>X</v>
          </cell>
          <cell r="CB18" t="str">
            <v/>
          </cell>
          <cell r="CC18" t="str">
            <v/>
          </cell>
          <cell r="CD18">
            <v>9.5</v>
          </cell>
          <cell r="CE18" t="str">
            <v/>
          </cell>
          <cell r="CF18">
            <v>6.3</v>
          </cell>
          <cell r="CG18" t="str">
            <v/>
          </cell>
          <cell r="CH18" t="str">
            <v/>
          </cell>
          <cell r="CI18">
            <v>8.9</v>
          </cell>
          <cell r="CJ18" t="str">
            <v/>
          </cell>
          <cell r="CK18" t="str">
            <v/>
          </cell>
          <cell r="CL18" t="str">
            <v/>
          </cell>
          <cell r="CM18" t="str">
            <v/>
          </cell>
          <cell r="CN18">
            <v>8.25</v>
          </cell>
          <cell r="CO18" t="str">
            <v/>
          </cell>
          <cell r="CP18" t="str">
            <v>X</v>
          </cell>
          <cell r="CQ18" t="str">
            <v/>
          </cell>
          <cell r="CR18">
            <v>7.2</v>
          </cell>
          <cell r="CS18">
            <v>11</v>
          </cell>
          <cell r="CT18">
            <v>16</v>
          </cell>
          <cell r="CU18">
            <v>97</v>
          </cell>
          <cell r="CV18">
            <v>27</v>
          </cell>
          <cell r="CW18">
            <v>0</v>
          </cell>
          <cell r="CX18">
            <v>124</v>
          </cell>
          <cell r="CY18">
            <v>6.26</v>
          </cell>
          <cell r="CZ18">
            <v>2.72</v>
          </cell>
          <cell r="DA18" t="str">
            <v/>
          </cell>
          <cell r="DB18" t="str">
            <v/>
          </cell>
          <cell r="DC18" t="str">
            <v/>
          </cell>
          <cell r="DD18">
            <v>0</v>
          </cell>
          <cell r="DE18">
            <v>0</v>
          </cell>
          <cell r="DF18">
            <v>0</v>
          </cell>
          <cell r="DG18">
            <v>5</v>
          </cell>
          <cell r="DH18">
            <v>97</v>
          </cell>
          <cell r="DI18">
            <v>32</v>
          </cell>
          <cell r="DJ18">
            <v>6.02</v>
          </cell>
          <cell r="DK18">
            <v>2.61</v>
          </cell>
          <cell r="DL18">
            <v>100</v>
          </cell>
          <cell r="DM18">
            <v>32</v>
          </cell>
          <cell r="DN18">
            <v>130</v>
          </cell>
          <cell r="DO18">
            <v>97</v>
          </cell>
          <cell r="DP18">
            <v>8</v>
          </cell>
          <cell r="DQ18">
            <v>3.47</v>
          </cell>
          <cell r="DR18" t="str">
            <v/>
          </cell>
          <cell r="DS18">
            <v>0.21774193548387097</v>
          </cell>
        </row>
        <row r="19">
          <cell r="A19">
            <v>26217225027</v>
          </cell>
          <cell r="B19" t="str">
            <v>Nguyễn</v>
          </cell>
          <cell r="C19" t="str">
            <v>Võ Thanh</v>
          </cell>
          <cell r="D19" t="str">
            <v>Bình</v>
          </cell>
          <cell r="E19">
            <v>37381</v>
          </cell>
          <cell r="F19" t="str">
            <v>Nam</v>
          </cell>
          <cell r="G19" t="str">
            <v>Đã Đăng Ký (chưa học xong)</v>
          </cell>
          <cell r="H19">
            <v>7.4</v>
          </cell>
          <cell r="I19">
            <v>8.4</v>
          </cell>
          <cell r="J19" t="str">
            <v/>
          </cell>
          <cell r="K19">
            <v>7.6</v>
          </cell>
          <cell r="L19" t="str">
            <v/>
          </cell>
          <cell r="M19">
            <v>8</v>
          </cell>
          <cell r="N19">
            <v>4.2</v>
          </cell>
          <cell r="O19">
            <v>5.5</v>
          </cell>
          <cell r="P19" t="str">
            <v/>
          </cell>
          <cell r="Q19">
            <v>7</v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>
            <v>7.9</v>
          </cell>
          <cell r="W19">
            <v>5.7</v>
          </cell>
          <cell r="X19">
            <v>7.8</v>
          </cell>
          <cell r="Y19">
            <v>8.1999999999999993</v>
          </cell>
          <cell r="Z19">
            <v>6.4</v>
          </cell>
          <cell r="AA19">
            <v>7.5</v>
          </cell>
          <cell r="AB19">
            <v>6.4</v>
          </cell>
          <cell r="AC19">
            <v>4.7</v>
          </cell>
          <cell r="AD19">
            <v>7.4</v>
          </cell>
          <cell r="AE19">
            <v>5.3</v>
          </cell>
          <cell r="AF19">
            <v>6.9</v>
          </cell>
          <cell r="AG19">
            <v>8.9</v>
          </cell>
          <cell r="AH19">
            <v>7.2</v>
          </cell>
          <cell r="AI19" t="str">
            <v/>
          </cell>
          <cell r="AJ19" t="str">
            <v/>
          </cell>
          <cell r="AK19" t="str">
            <v/>
          </cell>
          <cell r="AL19" t="str">
            <v/>
          </cell>
          <cell r="AM19">
            <v>41</v>
          </cell>
          <cell r="AN19">
            <v>8</v>
          </cell>
          <cell r="AO19">
            <v>8.4</v>
          </cell>
          <cell r="AP19" t="str">
            <v/>
          </cell>
          <cell r="AQ19" t="str">
            <v/>
          </cell>
          <cell r="AR19">
            <v>4.8</v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>
            <v>5.2</v>
          </cell>
          <cell r="AY19" t="str">
            <v/>
          </cell>
          <cell r="AZ19" t="str">
            <v/>
          </cell>
          <cell r="BA19" t="str">
            <v/>
          </cell>
          <cell r="BB19">
            <v>3</v>
          </cell>
          <cell r="BC19">
            <v>0</v>
          </cell>
          <cell r="BD19">
            <v>5.3</v>
          </cell>
          <cell r="BE19">
            <v>5.9</v>
          </cell>
          <cell r="BF19">
            <v>0</v>
          </cell>
          <cell r="BG19">
            <v>7.4</v>
          </cell>
          <cell r="BH19">
            <v>7.4</v>
          </cell>
          <cell r="BI19">
            <v>5.8</v>
          </cell>
          <cell r="BJ19">
            <v>6.7</v>
          </cell>
          <cell r="BK19">
            <v>6.1</v>
          </cell>
          <cell r="BL19" t="str">
            <v>X</v>
          </cell>
          <cell r="BM19">
            <v>7.4</v>
          </cell>
          <cell r="BN19">
            <v>5</v>
          </cell>
          <cell r="BO19">
            <v>0</v>
          </cell>
          <cell r="BP19">
            <v>5.9</v>
          </cell>
          <cell r="BQ19" t="str">
            <v/>
          </cell>
          <cell r="BR19" t="str">
            <v>X</v>
          </cell>
          <cell r="BS19" t="str">
            <v>X</v>
          </cell>
          <cell r="BT19">
            <v>4.2</v>
          </cell>
          <cell r="BU19" t="str">
            <v>X</v>
          </cell>
          <cell r="BV19">
            <v>6.3</v>
          </cell>
          <cell r="BW19">
            <v>8.5</v>
          </cell>
          <cell r="BX19">
            <v>32</v>
          </cell>
          <cell r="BY19">
            <v>16</v>
          </cell>
          <cell r="BZ19" t="str">
            <v/>
          </cell>
          <cell r="CA19" t="str">
            <v>X</v>
          </cell>
          <cell r="CB19" t="str">
            <v/>
          </cell>
          <cell r="CC19" t="str">
            <v/>
          </cell>
          <cell r="CD19">
            <v>8.1</v>
          </cell>
          <cell r="CE19" t="str">
            <v/>
          </cell>
          <cell r="CF19">
            <v>4.7</v>
          </cell>
          <cell r="CG19" t="str">
            <v/>
          </cell>
          <cell r="CH19" t="str">
            <v/>
          </cell>
          <cell r="CI19">
            <v>6.4</v>
          </cell>
          <cell r="CJ19" t="str">
            <v/>
          </cell>
          <cell r="CK19" t="str">
            <v/>
          </cell>
          <cell r="CL19" t="str">
            <v/>
          </cell>
          <cell r="CM19" t="str">
            <v/>
          </cell>
          <cell r="CN19">
            <v>6</v>
          </cell>
          <cell r="CO19">
            <v>4.5</v>
          </cell>
          <cell r="CP19" t="str">
            <v/>
          </cell>
          <cell r="CQ19" t="str">
            <v/>
          </cell>
          <cell r="CR19">
            <v>4.4000000000000004</v>
          </cell>
          <cell r="CS19">
            <v>14</v>
          </cell>
          <cell r="CT19">
            <v>13</v>
          </cell>
          <cell r="CU19">
            <v>87</v>
          </cell>
          <cell r="CV19">
            <v>37</v>
          </cell>
          <cell r="CW19">
            <v>0</v>
          </cell>
          <cell r="CX19">
            <v>124</v>
          </cell>
          <cell r="CY19">
            <v>4.4400000000000004</v>
          </cell>
          <cell r="CZ19">
            <v>1.69</v>
          </cell>
          <cell r="DA19" t="str">
            <v/>
          </cell>
          <cell r="DB19" t="str">
            <v/>
          </cell>
          <cell r="DC19" t="str">
            <v/>
          </cell>
          <cell r="DD19">
            <v>0</v>
          </cell>
          <cell r="DE19">
            <v>0</v>
          </cell>
          <cell r="DF19">
            <v>0</v>
          </cell>
          <cell r="DG19">
            <v>5</v>
          </cell>
          <cell r="DH19">
            <v>87</v>
          </cell>
          <cell r="DI19">
            <v>42</v>
          </cell>
          <cell r="DJ19">
            <v>4.26</v>
          </cell>
          <cell r="DK19">
            <v>1.63</v>
          </cell>
          <cell r="DL19">
            <v>90</v>
          </cell>
          <cell r="DM19">
            <v>42</v>
          </cell>
          <cell r="DN19">
            <v>130</v>
          </cell>
          <cell r="DO19">
            <v>91</v>
          </cell>
          <cell r="DP19">
            <v>6.12</v>
          </cell>
          <cell r="DQ19">
            <v>2.2999999999999998</v>
          </cell>
          <cell r="DR19" t="str">
            <v/>
          </cell>
          <cell r="DS19">
            <v>0.29838709677419356</v>
          </cell>
        </row>
        <row r="20">
          <cell r="A20">
            <v>25217210075</v>
          </cell>
          <cell r="B20" t="str">
            <v>Nguyễn</v>
          </cell>
          <cell r="C20" t="str">
            <v>Văn</v>
          </cell>
          <cell r="D20" t="str">
            <v>Cảnh</v>
          </cell>
          <cell r="E20">
            <v>37197</v>
          </cell>
          <cell r="F20" t="str">
            <v>Nam</v>
          </cell>
          <cell r="G20" t="str">
            <v>Đang Học Lại</v>
          </cell>
          <cell r="H20" t="str">
            <v>X</v>
          </cell>
          <cell r="I20">
            <v>7.2</v>
          </cell>
          <cell r="J20" t="str">
            <v/>
          </cell>
          <cell r="K20" t="str">
            <v>X</v>
          </cell>
          <cell r="L20" t="str">
            <v/>
          </cell>
          <cell r="M20" t="str">
            <v>X</v>
          </cell>
          <cell r="N20">
            <v>4.0999999999999996</v>
          </cell>
          <cell r="O20">
            <v>0</v>
          </cell>
          <cell r="P20" t="str">
            <v/>
          </cell>
          <cell r="Q20">
            <v>7.3</v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>
            <v>7.4</v>
          </cell>
          <cell r="W20">
            <v>0</v>
          </cell>
          <cell r="X20">
            <v>7.3</v>
          </cell>
          <cell r="Y20">
            <v>0</v>
          </cell>
          <cell r="Z20" t="str">
            <v/>
          </cell>
          <cell r="AA20">
            <v>8.8000000000000007</v>
          </cell>
          <cell r="AB20" t="str">
            <v/>
          </cell>
          <cell r="AC20" t="str">
            <v/>
          </cell>
          <cell r="AD20" t="str">
            <v/>
          </cell>
          <cell r="AE20" t="str">
            <v>X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>
            <v>13</v>
          </cell>
          <cell r="AN20">
            <v>35</v>
          </cell>
          <cell r="AO20">
            <v>0</v>
          </cell>
          <cell r="AP20" t="str">
            <v/>
          </cell>
          <cell r="AQ20" t="str">
            <v/>
          </cell>
          <cell r="AR20">
            <v>0</v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>
            <v>0</v>
          </cell>
          <cell r="BC20">
            <v>3</v>
          </cell>
          <cell r="BD20">
            <v>0</v>
          </cell>
          <cell r="BE20">
            <v>5.3</v>
          </cell>
          <cell r="BF20" t="str">
            <v/>
          </cell>
          <cell r="BG20">
            <v>8.1999999999999993</v>
          </cell>
          <cell r="BH20">
            <v>5.6</v>
          </cell>
          <cell r="BI20">
            <v>0</v>
          </cell>
          <cell r="BJ20">
            <v>8.5</v>
          </cell>
          <cell r="BK20">
            <v>6.5</v>
          </cell>
          <cell r="BL20" t="str">
            <v/>
          </cell>
          <cell r="BM20">
            <v>7.3</v>
          </cell>
          <cell r="BN20">
            <v>0</v>
          </cell>
          <cell r="BO20" t="str">
            <v/>
          </cell>
          <cell r="BP20" t="str">
            <v/>
          </cell>
          <cell r="BQ20" t="str">
            <v/>
          </cell>
          <cell r="BR20">
            <v>0</v>
          </cell>
          <cell r="BS20">
            <v>0</v>
          </cell>
          <cell r="BT20" t="str">
            <v/>
          </cell>
          <cell r="BU20" t="str">
            <v/>
          </cell>
          <cell r="BV20" t="str">
            <v/>
          </cell>
          <cell r="BW20">
            <v>0</v>
          </cell>
          <cell r="BX20">
            <v>15</v>
          </cell>
          <cell r="BY20">
            <v>33</v>
          </cell>
          <cell r="BZ20" t="str">
            <v/>
          </cell>
          <cell r="CA20">
            <v>0</v>
          </cell>
          <cell r="CB20" t="str">
            <v/>
          </cell>
          <cell r="CC20" t="str">
            <v/>
          </cell>
          <cell r="CD20">
            <v>7.9</v>
          </cell>
          <cell r="CE20" t="str">
            <v/>
          </cell>
          <cell r="CF20">
            <v>8.3000000000000007</v>
          </cell>
          <cell r="CG20" t="str">
            <v/>
          </cell>
          <cell r="CH20" t="str">
            <v/>
          </cell>
          <cell r="CI20" t="str">
            <v/>
          </cell>
          <cell r="CJ20" t="str">
            <v/>
          </cell>
          <cell r="CK20" t="str">
            <v/>
          </cell>
          <cell r="CL20" t="str">
            <v/>
          </cell>
          <cell r="CM20" t="str">
            <v/>
          </cell>
          <cell r="CN20" t="str">
            <v/>
          </cell>
          <cell r="CO20" t="str">
            <v/>
          </cell>
          <cell r="CP20">
            <v>0</v>
          </cell>
          <cell r="CQ20" t="str">
            <v/>
          </cell>
          <cell r="CR20" t="str">
            <v/>
          </cell>
          <cell r="CS20">
            <v>4</v>
          </cell>
          <cell r="CT20">
            <v>23</v>
          </cell>
          <cell r="CU20">
            <v>32</v>
          </cell>
          <cell r="CV20">
            <v>91</v>
          </cell>
          <cell r="CW20">
            <v>0</v>
          </cell>
          <cell r="CX20">
            <v>123</v>
          </cell>
          <cell r="CY20">
            <v>1.84</v>
          </cell>
          <cell r="CZ20">
            <v>0.75</v>
          </cell>
          <cell r="DA20" t="str">
            <v/>
          </cell>
          <cell r="DB20" t="str">
            <v/>
          </cell>
          <cell r="DC20" t="str">
            <v/>
          </cell>
          <cell r="DD20">
            <v>0</v>
          </cell>
          <cell r="DE20">
            <v>0</v>
          </cell>
          <cell r="DF20">
            <v>0</v>
          </cell>
          <cell r="DG20">
            <v>5</v>
          </cell>
          <cell r="DH20">
            <v>32</v>
          </cell>
          <cell r="DI20">
            <v>96</v>
          </cell>
          <cell r="DJ20">
            <v>1.77</v>
          </cell>
          <cell r="DK20">
            <v>0.72</v>
          </cell>
          <cell r="DL20">
            <v>32</v>
          </cell>
          <cell r="DM20">
            <v>99</v>
          </cell>
          <cell r="DN20">
            <v>130</v>
          </cell>
          <cell r="DO20">
            <v>70</v>
          </cell>
          <cell r="DP20">
            <v>3.27</v>
          </cell>
          <cell r="DQ20">
            <v>1.32</v>
          </cell>
          <cell r="DR20" t="str">
            <v>CS 101</v>
          </cell>
          <cell r="DS20">
            <v>0.73983739837398377</v>
          </cell>
        </row>
        <row r="21">
          <cell r="A21">
            <v>26203842717</v>
          </cell>
          <cell r="B21" t="str">
            <v>Nguyễn</v>
          </cell>
          <cell r="C21" t="str">
            <v>Thị Ánh</v>
          </cell>
          <cell r="D21" t="str">
            <v>Châu</v>
          </cell>
          <cell r="E21">
            <v>37295</v>
          </cell>
          <cell r="F21" t="str">
            <v>Nữ</v>
          </cell>
          <cell r="G21" t="str">
            <v>Đã Đăng Ký (chưa học xong)</v>
          </cell>
          <cell r="H21">
            <v>8.3000000000000007</v>
          </cell>
          <cell r="I21">
            <v>7.5</v>
          </cell>
          <cell r="J21" t="str">
            <v/>
          </cell>
          <cell r="K21">
            <v>8.3000000000000007</v>
          </cell>
          <cell r="L21" t="str">
            <v/>
          </cell>
          <cell r="M21">
            <v>7.3</v>
          </cell>
          <cell r="N21">
            <v>8.6999999999999993</v>
          </cell>
          <cell r="O21">
            <v>8.9</v>
          </cell>
          <cell r="P21" t="str">
            <v/>
          </cell>
          <cell r="Q21">
            <v>8.1999999999999993</v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8.1</v>
          </cell>
          <cell r="W21">
            <v>9.1</v>
          </cell>
          <cell r="X21">
            <v>9.6999999999999993</v>
          </cell>
          <cell r="Y21">
            <v>9.3000000000000007</v>
          </cell>
          <cell r="Z21" t="str">
            <v>X</v>
          </cell>
          <cell r="AA21">
            <v>9</v>
          </cell>
          <cell r="AB21">
            <v>7.7</v>
          </cell>
          <cell r="AC21">
            <v>7.7</v>
          </cell>
          <cell r="AD21">
            <v>7.7</v>
          </cell>
          <cell r="AE21">
            <v>5.7</v>
          </cell>
          <cell r="AF21">
            <v>7.5</v>
          </cell>
          <cell r="AG21">
            <v>9</v>
          </cell>
          <cell r="AH21">
            <v>7.6</v>
          </cell>
          <cell r="AI21">
            <v>7.9</v>
          </cell>
          <cell r="AJ21">
            <v>8.6</v>
          </cell>
          <cell r="AK21">
            <v>7.2</v>
          </cell>
          <cell r="AL21" t="str">
            <v>X</v>
          </cell>
          <cell r="AM21">
            <v>45</v>
          </cell>
          <cell r="AN21">
            <v>4</v>
          </cell>
          <cell r="AO21">
            <v>8.4</v>
          </cell>
          <cell r="AP21" t="str">
            <v/>
          </cell>
          <cell r="AQ21" t="str">
            <v/>
          </cell>
          <cell r="AR21">
            <v>7.9</v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 t="str">
            <v/>
          </cell>
          <cell r="AX21">
            <v>7.4</v>
          </cell>
          <cell r="AY21" t="str">
            <v/>
          </cell>
          <cell r="AZ21" t="str">
            <v/>
          </cell>
          <cell r="BA21" t="str">
            <v/>
          </cell>
          <cell r="BB21">
            <v>3</v>
          </cell>
          <cell r="BC21">
            <v>0</v>
          </cell>
          <cell r="BD21">
            <v>7.2</v>
          </cell>
          <cell r="BE21">
            <v>7.6</v>
          </cell>
          <cell r="BF21">
            <v>9.6</v>
          </cell>
          <cell r="BG21">
            <v>8.6</v>
          </cell>
          <cell r="BH21">
            <v>8.9</v>
          </cell>
          <cell r="BI21">
            <v>9.4</v>
          </cell>
          <cell r="BJ21">
            <v>6.9</v>
          </cell>
          <cell r="BK21">
            <v>7.1</v>
          </cell>
          <cell r="BL21" t="str">
            <v/>
          </cell>
          <cell r="BM21">
            <v>6.4</v>
          </cell>
          <cell r="BN21">
            <v>6</v>
          </cell>
          <cell r="BO21">
            <v>7.3</v>
          </cell>
          <cell r="BP21">
            <v>8.6</v>
          </cell>
          <cell r="BQ21" t="str">
            <v/>
          </cell>
          <cell r="BR21">
            <v>9.3000000000000007</v>
          </cell>
          <cell r="BS21">
            <v>7.9</v>
          </cell>
          <cell r="BT21">
            <v>5.8</v>
          </cell>
          <cell r="BU21" t="str">
            <v>X</v>
          </cell>
          <cell r="BV21">
            <v>9.3000000000000007</v>
          </cell>
          <cell r="BW21" t="str">
            <v>X</v>
          </cell>
          <cell r="BX21">
            <v>41</v>
          </cell>
          <cell r="BY21">
            <v>7</v>
          </cell>
          <cell r="BZ21">
            <v>9.6</v>
          </cell>
          <cell r="CA21" t="str">
            <v/>
          </cell>
          <cell r="CB21" t="str">
            <v/>
          </cell>
          <cell r="CC21">
            <v>7.8</v>
          </cell>
          <cell r="CD21">
            <v>8.6999999999999993</v>
          </cell>
          <cell r="CE21" t="str">
            <v/>
          </cell>
          <cell r="CF21">
            <v>8.5</v>
          </cell>
          <cell r="CG21" t="str">
            <v/>
          </cell>
          <cell r="CH21" t="str">
            <v/>
          </cell>
          <cell r="CI21">
            <v>8.6</v>
          </cell>
          <cell r="CJ21" t="str">
            <v/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>X</v>
          </cell>
          <cell r="CP21" t="str">
            <v/>
          </cell>
          <cell r="CQ21">
            <v>7.9</v>
          </cell>
          <cell r="CR21" t="str">
            <v>X</v>
          </cell>
          <cell r="CS21">
            <v>12</v>
          </cell>
          <cell r="CT21">
            <v>15</v>
          </cell>
          <cell r="CU21">
            <v>98</v>
          </cell>
          <cell r="CV21">
            <v>26</v>
          </cell>
          <cell r="CW21">
            <v>0</v>
          </cell>
          <cell r="CX21">
            <v>124</v>
          </cell>
          <cell r="CY21">
            <v>6.33</v>
          </cell>
          <cell r="CZ21">
            <v>2.73</v>
          </cell>
          <cell r="DA21" t="str">
            <v/>
          </cell>
          <cell r="DB21" t="str">
            <v/>
          </cell>
          <cell r="DC21" t="str">
            <v/>
          </cell>
          <cell r="DD21">
            <v>0</v>
          </cell>
          <cell r="DE21">
            <v>0</v>
          </cell>
          <cell r="DF21">
            <v>0</v>
          </cell>
          <cell r="DG21">
            <v>5</v>
          </cell>
          <cell r="DH21">
            <v>98</v>
          </cell>
          <cell r="DI21">
            <v>31</v>
          </cell>
          <cell r="DJ21">
            <v>6.09</v>
          </cell>
          <cell r="DK21">
            <v>2.62</v>
          </cell>
          <cell r="DL21">
            <v>101</v>
          </cell>
          <cell r="DM21">
            <v>31</v>
          </cell>
          <cell r="DN21">
            <v>130</v>
          </cell>
          <cell r="DO21">
            <v>98</v>
          </cell>
          <cell r="DP21">
            <v>8.01</v>
          </cell>
          <cell r="DQ21">
            <v>3.45</v>
          </cell>
          <cell r="DR21" t="str">
            <v/>
          </cell>
          <cell r="DS21">
            <v>0.20967741935483872</v>
          </cell>
        </row>
        <row r="22">
          <cell r="A22">
            <v>26207226769</v>
          </cell>
          <cell r="B22" t="str">
            <v>Trần</v>
          </cell>
          <cell r="C22" t="str">
            <v>Võ Hoàng</v>
          </cell>
          <cell r="D22" t="str">
            <v>Châu</v>
          </cell>
          <cell r="E22">
            <v>37590</v>
          </cell>
          <cell r="F22" t="str">
            <v>Nữ</v>
          </cell>
          <cell r="G22" t="str">
            <v>Đã Đăng Ký (chưa học xong)</v>
          </cell>
          <cell r="H22">
            <v>5.7</v>
          </cell>
          <cell r="I22">
            <v>7.2</v>
          </cell>
          <cell r="J22" t="str">
            <v/>
          </cell>
          <cell r="K22">
            <v>8.9</v>
          </cell>
          <cell r="L22" t="str">
            <v/>
          </cell>
          <cell r="M22">
            <v>4.5</v>
          </cell>
          <cell r="N22">
            <v>4.3</v>
          </cell>
          <cell r="O22">
            <v>8.1999999999999993</v>
          </cell>
          <cell r="P22" t="str">
            <v/>
          </cell>
          <cell r="Q22">
            <v>9.1</v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5.8</v>
          </cell>
          <cell r="W22">
            <v>5.3</v>
          </cell>
          <cell r="X22">
            <v>8.4</v>
          </cell>
          <cell r="Y22">
            <v>9.1999999999999993</v>
          </cell>
          <cell r="Z22">
            <v>7.1</v>
          </cell>
          <cell r="AA22">
            <v>9</v>
          </cell>
          <cell r="AB22">
            <v>6.2</v>
          </cell>
          <cell r="AC22">
            <v>7.6</v>
          </cell>
          <cell r="AD22">
            <v>7.6</v>
          </cell>
          <cell r="AE22">
            <v>4.8</v>
          </cell>
          <cell r="AF22">
            <v>6.5</v>
          </cell>
          <cell r="AG22">
            <v>9</v>
          </cell>
          <cell r="AH22">
            <v>6.7</v>
          </cell>
          <cell r="AI22">
            <v>6.3</v>
          </cell>
          <cell r="AJ22">
            <v>0</v>
          </cell>
          <cell r="AK22" t="str">
            <v/>
          </cell>
          <cell r="AL22" t="str">
            <v>X</v>
          </cell>
          <cell r="AM22">
            <v>43</v>
          </cell>
          <cell r="AN22">
            <v>6</v>
          </cell>
          <cell r="AO22">
            <v>7.2</v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7.9</v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>
            <v>7.4</v>
          </cell>
          <cell r="BB22">
            <v>3</v>
          </cell>
          <cell r="BC22">
            <v>0</v>
          </cell>
          <cell r="BD22">
            <v>0</v>
          </cell>
          <cell r="BE22">
            <v>6.5</v>
          </cell>
          <cell r="BF22" t="str">
            <v/>
          </cell>
          <cell r="BG22">
            <v>8.1</v>
          </cell>
          <cell r="BH22">
            <v>8.9</v>
          </cell>
          <cell r="BI22">
            <v>8.3000000000000007</v>
          </cell>
          <cell r="BJ22">
            <v>7.9</v>
          </cell>
          <cell r="BK22">
            <v>6.7</v>
          </cell>
          <cell r="BL22" t="str">
            <v>X</v>
          </cell>
          <cell r="BM22">
            <v>5</v>
          </cell>
          <cell r="BN22" t="str">
            <v>X</v>
          </cell>
          <cell r="BO22" t="str">
            <v/>
          </cell>
          <cell r="BP22">
            <v>9.3000000000000007</v>
          </cell>
          <cell r="BQ22" t="str">
            <v>X</v>
          </cell>
          <cell r="BR22" t="str">
            <v/>
          </cell>
          <cell r="BS22">
            <v>6.3</v>
          </cell>
          <cell r="BT22">
            <v>4.7</v>
          </cell>
          <cell r="BU22" t="str">
            <v/>
          </cell>
          <cell r="BV22">
            <v>8.9</v>
          </cell>
          <cell r="BW22" t="str">
            <v/>
          </cell>
          <cell r="BX22">
            <v>28</v>
          </cell>
          <cell r="BY22">
            <v>20</v>
          </cell>
          <cell r="BZ22" t="str">
            <v/>
          </cell>
          <cell r="CA22" t="str">
            <v>X</v>
          </cell>
          <cell r="CB22" t="str">
            <v/>
          </cell>
          <cell r="CC22">
            <v>7.6</v>
          </cell>
          <cell r="CD22">
            <v>8.3000000000000007</v>
          </cell>
          <cell r="CE22" t="str">
            <v/>
          </cell>
          <cell r="CF22">
            <v>8.6999999999999993</v>
          </cell>
          <cell r="CG22" t="str">
            <v/>
          </cell>
          <cell r="CH22" t="str">
            <v/>
          </cell>
          <cell r="CI22">
            <v>8.6999999999999993</v>
          </cell>
          <cell r="CJ22" t="str">
            <v/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>
            <v>7.9</v>
          </cell>
          <cell r="CP22" t="str">
            <v/>
          </cell>
          <cell r="CQ22" t="str">
            <v/>
          </cell>
          <cell r="CR22">
            <v>6.6</v>
          </cell>
          <cell r="CS22">
            <v>14</v>
          </cell>
          <cell r="CT22">
            <v>13</v>
          </cell>
          <cell r="CU22">
            <v>85</v>
          </cell>
          <cell r="CV22">
            <v>39</v>
          </cell>
          <cell r="CW22">
            <v>0</v>
          </cell>
          <cell r="CX22">
            <v>124</v>
          </cell>
          <cell r="CY22">
            <v>4.8899999999999997</v>
          </cell>
          <cell r="CZ22">
            <v>2.0099999999999998</v>
          </cell>
          <cell r="DA22" t="str">
            <v/>
          </cell>
          <cell r="DB22" t="str">
            <v/>
          </cell>
          <cell r="DC22" t="str">
            <v/>
          </cell>
          <cell r="DD22">
            <v>0</v>
          </cell>
          <cell r="DE22">
            <v>0</v>
          </cell>
          <cell r="DF22">
            <v>0</v>
          </cell>
          <cell r="DG22">
            <v>5</v>
          </cell>
          <cell r="DH22">
            <v>85</v>
          </cell>
          <cell r="DI22">
            <v>44</v>
          </cell>
          <cell r="DJ22">
            <v>4.7</v>
          </cell>
          <cell r="DK22">
            <v>1.94</v>
          </cell>
          <cell r="DL22">
            <v>88</v>
          </cell>
          <cell r="DM22">
            <v>44</v>
          </cell>
          <cell r="DN22">
            <v>130</v>
          </cell>
          <cell r="DO22">
            <v>90</v>
          </cell>
          <cell r="DP22">
            <v>6.73</v>
          </cell>
          <cell r="DQ22">
            <v>2.77</v>
          </cell>
          <cell r="DR22" t="str">
            <v/>
          </cell>
          <cell r="DS22">
            <v>0.31451612903225806</v>
          </cell>
        </row>
        <row r="23">
          <cell r="A23">
            <v>26207236202</v>
          </cell>
          <cell r="B23" t="str">
            <v>Đặng</v>
          </cell>
          <cell r="C23" t="str">
            <v>Thị Thanh</v>
          </cell>
          <cell r="D23" t="str">
            <v>Châu</v>
          </cell>
          <cell r="E23">
            <v>37580</v>
          </cell>
          <cell r="F23" t="str">
            <v>Nữ</v>
          </cell>
          <cell r="G23" t="str">
            <v>Đã Đăng Ký (chưa học xong)</v>
          </cell>
          <cell r="H23">
            <v>6.1</v>
          </cell>
          <cell r="I23">
            <v>8.1</v>
          </cell>
          <cell r="J23" t="str">
            <v/>
          </cell>
          <cell r="K23">
            <v>8.3000000000000007</v>
          </cell>
          <cell r="L23" t="str">
            <v/>
          </cell>
          <cell r="M23">
            <v>6.1</v>
          </cell>
          <cell r="N23">
            <v>8.6999999999999993</v>
          </cell>
          <cell r="O23">
            <v>8.5</v>
          </cell>
          <cell r="P23">
            <v>8.6999999999999993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>
            <v>7.3</v>
          </cell>
          <cell r="W23">
            <v>8.9</v>
          </cell>
          <cell r="X23">
            <v>9.8000000000000007</v>
          </cell>
          <cell r="Y23">
            <v>8.8000000000000007</v>
          </cell>
          <cell r="Z23">
            <v>9.3000000000000007</v>
          </cell>
          <cell r="AA23">
            <v>8.1999999999999993</v>
          </cell>
          <cell r="AB23">
            <v>6.2</v>
          </cell>
          <cell r="AC23" t="str">
            <v>X</v>
          </cell>
          <cell r="AD23">
            <v>8.1</v>
          </cell>
          <cell r="AE23">
            <v>4.4000000000000004</v>
          </cell>
          <cell r="AF23">
            <v>8.9</v>
          </cell>
          <cell r="AG23">
            <v>9.4</v>
          </cell>
          <cell r="AH23">
            <v>6.7</v>
          </cell>
          <cell r="AI23">
            <v>6.4</v>
          </cell>
          <cell r="AJ23">
            <v>7.2</v>
          </cell>
          <cell r="AK23" t="str">
            <v/>
          </cell>
          <cell r="AL23">
            <v>6.7</v>
          </cell>
          <cell r="AM23">
            <v>45</v>
          </cell>
          <cell r="AN23">
            <v>4</v>
          </cell>
          <cell r="AO23">
            <v>8.4</v>
          </cell>
          <cell r="AP23" t="str">
            <v/>
          </cell>
          <cell r="AQ23" t="str">
            <v/>
          </cell>
          <cell r="AR23">
            <v>6.4</v>
          </cell>
          <cell r="AS23" t="str">
            <v/>
          </cell>
          <cell r="AT23" t="str">
            <v/>
          </cell>
          <cell r="AU23" t="str">
            <v/>
          </cell>
          <cell r="AV23">
            <v>7.2</v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>
            <v>3</v>
          </cell>
          <cell r="BC23">
            <v>0</v>
          </cell>
          <cell r="BD23">
            <v>6.8</v>
          </cell>
          <cell r="BE23">
            <v>7.9</v>
          </cell>
          <cell r="BF23">
            <v>6.9</v>
          </cell>
          <cell r="BG23">
            <v>9.5</v>
          </cell>
          <cell r="BH23">
            <v>8</v>
          </cell>
          <cell r="BI23">
            <v>6.9</v>
          </cell>
          <cell r="BJ23">
            <v>7.1</v>
          </cell>
          <cell r="BK23">
            <v>7.3</v>
          </cell>
          <cell r="BL23" t="str">
            <v/>
          </cell>
          <cell r="BM23">
            <v>8.4</v>
          </cell>
          <cell r="BN23">
            <v>6.4</v>
          </cell>
          <cell r="BO23">
            <v>8.4</v>
          </cell>
          <cell r="BP23">
            <v>8.3000000000000007</v>
          </cell>
          <cell r="BQ23" t="str">
            <v/>
          </cell>
          <cell r="BR23" t="str">
            <v>X</v>
          </cell>
          <cell r="BS23" t="str">
            <v>X</v>
          </cell>
          <cell r="BT23">
            <v>6.6</v>
          </cell>
          <cell r="BU23">
            <v>6.3</v>
          </cell>
          <cell r="BV23">
            <v>9.1999999999999993</v>
          </cell>
          <cell r="BW23" t="str">
            <v>X</v>
          </cell>
          <cell r="BX23">
            <v>38</v>
          </cell>
          <cell r="BY23">
            <v>10</v>
          </cell>
          <cell r="BZ23" t="str">
            <v>X</v>
          </cell>
          <cell r="CA23" t="str">
            <v/>
          </cell>
          <cell r="CB23" t="str">
            <v/>
          </cell>
          <cell r="CC23">
            <v>7.2</v>
          </cell>
          <cell r="CD23">
            <v>8.5</v>
          </cell>
          <cell r="CE23" t="str">
            <v/>
          </cell>
          <cell r="CF23">
            <v>7.2</v>
          </cell>
          <cell r="CG23" t="str">
            <v/>
          </cell>
          <cell r="CH23" t="str">
            <v/>
          </cell>
          <cell r="CI23">
            <v>8.8000000000000007</v>
          </cell>
          <cell r="CJ23" t="str">
            <v/>
          </cell>
          <cell r="CK23" t="str">
            <v/>
          </cell>
          <cell r="CL23" t="str">
            <v/>
          </cell>
          <cell r="CM23" t="str">
            <v/>
          </cell>
          <cell r="CN23">
            <v>8.6999999999999993</v>
          </cell>
          <cell r="CO23" t="str">
            <v/>
          </cell>
          <cell r="CP23" t="str">
            <v/>
          </cell>
          <cell r="CQ23" t="str">
            <v/>
          </cell>
          <cell r="CR23" t="str">
            <v>X</v>
          </cell>
          <cell r="CS23">
            <v>10</v>
          </cell>
          <cell r="CT23">
            <v>17</v>
          </cell>
          <cell r="CU23">
            <v>93</v>
          </cell>
          <cell r="CV23">
            <v>31</v>
          </cell>
          <cell r="CW23">
            <v>0</v>
          </cell>
          <cell r="CX23">
            <v>124</v>
          </cell>
          <cell r="CY23">
            <v>5.74</v>
          </cell>
          <cell r="CZ23">
            <v>2.41</v>
          </cell>
          <cell r="DA23" t="str">
            <v/>
          </cell>
          <cell r="DB23" t="str">
            <v/>
          </cell>
          <cell r="DC23" t="str">
            <v/>
          </cell>
          <cell r="DD23">
            <v>0</v>
          </cell>
          <cell r="DE23">
            <v>0</v>
          </cell>
          <cell r="DF23">
            <v>0</v>
          </cell>
          <cell r="DG23">
            <v>5</v>
          </cell>
          <cell r="DH23">
            <v>93</v>
          </cell>
          <cell r="DI23">
            <v>36</v>
          </cell>
          <cell r="DJ23">
            <v>5.51</v>
          </cell>
          <cell r="DK23">
            <v>2.3199999999999998</v>
          </cell>
          <cell r="DL23">
            <v>96</v>
          </cell>
          <cell r="DM23">
            <v>36</v>
          </cell>
          <cell r="DN23">
            <v>130</v>
          </cell>
          <cell r="DO23">
            <v>93</v>
          </cell>
          <cell r="DP23">
            <v>7.65</v>
          </cell>
          <cell r="DQ23">
            <v>3.22</v>
          </cell>
          <cell r="DR23" t="str">
            <v/>
          </cell>
          <cell r="DS23">
            <v>0.25</v>
          </cell>
        </row>
        <row r="24">
          <cell r="A24">
            <v>25207203175</v>
          </cell>
          <cell r="B24" t="str">
            <v>Phạm</v>
          </cell>
          <cell r="C24" t="str">
            <v>Thị</v>
          </cell>
          <cell r="D24" t="str">
            <v>Chương</v>
          </cell>
          <cell r="E24">
            <v>37250</v>
          </cell>
          <cell r="F24" t="str">
            <v>Nữ</v>
          </cell>
          <cell r="G24" t="str">
            <v>Đã Đăng Ký (chưa học xong)</v>
          </cell>
          <cell r="H24">
            <v>5.5</v>
          </cell>
          <cell r="I24">
            <v>7.1</v>
          </cell>
          <cell r="J24" t="str">
            <v/>
          </cell>
          <cell r="K24">
            <v>7.6</v>
          </cell>
          <cell r="L24" t="str">
            <v/>
          </cell>
          <cell r="M24">
            <v>7.7</v>
          </cell>
          <cell r="N24">
            <v>6.8</v>
          </cell>
          <cell r="O24">
            <v>6.1</v>
          </cell>
          <cell r="P24" t="str">
            <v/>
          </cell>
          <cell r="Q24">
            <v>7.7</v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>
            <v>6.6</v>
          </cell>
          <cell r="W24">
            <v>8.5</v>
          </cell>
          <cell r="X24">
            <v>9.4</v>
          </cell>
          <cell r="Y24">
            <v>8.6999999999999993</v>
          </cell>
          <cell r="Z24">
            <v>5.4</v>
          </cell>
          <cell r="AA24">
            <v>8.5</v>
          </cell>
          <cell r="AB24">
            <v>9</v>
          </cell>
          <cell r="AC24">
            <v>7</v>
          </cell>
          <cell r="AD24">
            <v>9.1</v>
          </cell>
          <cell r="AE24">
            <v>7.5</v>
          </cell>
          <cell r="AF24">
            <v>5.9</v>
          </cell>
          <cell r="AG24">
            <v>5.8</v>
          </cell>
          <cell r="AH24">
            <v>6.3</v>
          </cell>
          <cell r="AI24">
            <v>8.4</v>
          </cell>
          <cell r="AJ24">
            <v>4.7</v>
          </cell>
          <cell r="AK24">
            <v>7.5</v>
          </cell>
          <cell r="AL24">
            <v>6.7</v>
          </cell>
          <cell r="AM24">
            <v>49</v>
          </cell>
          <cell r="AN24">
            <v>0</v>
          </cell>
          <cell r="AO24">
            <v>7.2</v>
          </cell>
          <cell r="AP24" t="str">
            <v/>
          </cell>
          <cell r="AQ24" t="str">
            <v/>
          </cell>
          <cell r="AR24">
            <v>8.1</v>
          </cell>
          <cell r="AS24" t="str">
            <v/>
          </cell>
          <cell r="AT24" t="str">
            <v/>
          </cell>
          <cell r="AU24" t="str">
            <v/>
          </cell>
          <cell r="AV24" t="str">
            <v/>
          </cell>
          <cell r="AW24" t="str">
            <v/>
          </cell>
          <cell r="AX24">
            <v>8</v>
          </cell>
          <cell r="AY24" t="str">
            <v/>
          </cell>
          <cell r="AZ24" t="str">
            <v/>
          </cell>
          <cell r="BA24" t="str">
            <v/>
          </cell>
          <cell r="BB24">
            <v>3</v>
          </cell>
          <cell r="BC24">
            <v>0</v>
          </cell>
          <cell r="BD24">
            <v>7.8</v>
          </cell>
          <cell r="BE24">
            <v>5.8</v>
          </cell>
          <cell r="BF24">
            <v>8.3000000000000007</v>
          </cell>
          <cell r="BG24">
            <v>7.3</v>
          </cell>
          <cell r="BH24">
            <v>6.4</v>
          </cell>
          <cell r="BI24">
            <v>7.2</v>
          </cell>
          <cell r="BJ24">
            <v>6</v>
          </cell>
          <cell r="BK24">
            <v>5</v>
          </cell>
          <cell r="BL24" t="str">
            <v>X</v>
          </cell>
          <cell r="BM24">
            <v>6.3</v>
          </cell>
          <cell r="BN24">
            <v>6.3</v>
          </cell>
          <cell r="BO24">
            <v>8.1999999999999993</v>
          </cell>
          <cell r="BP24">
            <v>8.5</v>
          </cell>
          <cell r="BQ24" t="str">
            <v/>
          </cell>
          <cell r="BR24">
            <v>8.3000000000000007</v>
          </cell>
          <cell r="BS24">
            <v>8.5</v>
          </cell>
          <cell r="BT24">
            <v>7.7</v>
          </cell>
          <cell r="BU24">
            <v>5.9</v>
          </cell>
          <cell r="BV24">
            <v>9.1999999999999993</v>
          </cell>
          <cell r="BW24" t="str">
            <v>X</v>
          </cell>
          <cell r="BX24">
            <v>44</v>
          </cell>
          <cell r="BY24">
            <v>4</v>
          </cell>
          <cell r="BZ24" t="str">
            <v/>
          </cell>
          <cell r="CA24">
            <v>6.9</v>
          </cell>
          <cell r="CB24">
            <v>7.4</v>
          </cell>
          <cell r="CC24" t="str">
            <v>X</v>
          </cell>
          <cell r="CD24">
            <v>8.9</v>
          </cell>
          <cell r="CE24" t="str">
            <v>X</v>
          </cell>
          <cell r="CF24">
            <v>8.6999999999999993</v>
          </cell>
          <cell r="CG24" t="str">
            <v/>
          </cell>
          <cell r="CH24" t="str">
            <v/>
          </cell>
          <cell r="CI24">
            <v>6.9</v>
          </cell>
          <cell r="CJ24" t="str">
            <v/>
          </cell>
          <cell r="CK24" t="str">
            <v/>
          </cell>
          <cell r="CL24" t="str">
            <v/>
          </cell>
          <cell r="CM24" t="str">
            <v/>
          </cell>
          <cell r="CN24">
            <v>7.85</v>
          </cell>
          <cell r="CO24" t="str">
            <v>X</v>
          </cell>
          <cell r="CP24">
            <v>8</v>
          </cell>
          <cell r="CQ24">
            <v>8.3000000000000007</v>
          </cell>
          <cell r="CR24">
            <v>6.3</v>
          </cell>
          <cell r="CS24">
            <v>21</v>
          </cell>
          <cell r="CT24">
            <v>6</v>
          </cell>
          <cell r="CU24">
            <v>114</v>
          </cell>
          <cell r="CV24">
            <v>10</v>
          </cell>
          <cell r="CW24">
            <v>0</v>
          </cell>
          <cell r="CX24">
            <v>124</v>
          </cell>
          <cell r="CY24">
            <v>6.68</v>
          </cell>
          <cell r="CZ24">
            <v>2.77</v>
          </cell>
          <cell r="DA24" t="str">
            <v/>
          </cell>
          <cell r="DB24" t="str">
            <v/>
          </cell>
          <cell r="DC24" t="str">
            <v/>
          </cell>
          <cell r="DD24">
            <v>0</v>
          </cell>
          <cell r="DE24">
            <v>0</v>
          </cell>
          <cell r="DF24">
            <v>0</v>
          </cell>
          <cell r="DG24">
            <v>5</v>
          </cell>
          <cell r="DH24">
            <v>114</v>
          </cell>
          <cell r="DI24">
            <v>15</v>
          </cell>
          <cell r="DJ24">
            <v>6.42</v>
          </cell>
          <cell r="DK24">
            <v>2.67</v>
          </cell>
          <cell r="DL24">
            <v>117</v>
          </cell>
          <cell r="DM24">
            <v>15</v>
          </cell>
          <cell r="DN24">
            <v>130</v>
          </cell>
          <cell r="DO24">
            <v>123</v>
          </cell>
          <cell r="DP24">
            <v>6.73</v>
          </cell>
          <cell r="DQ24">
            <v>2.8</v>
          </cell>
          <cell r="DR24" t="str">
            <v>CS 101; ES 102; LAW 403; ES 303</v>
          </cell>
          <cell r="DS24">
            <v>8.0645161290322578E-2</v>
          </cell>
        </row>
        <row r="25">
          <cell r="A25">
            <v>24217215739</v>
          </cell>
          <cell r="B25" t="str">
            <v>Đinh</v>
          </cell>
          <cell r="C25" t="str">
            <v>Văn</v>
          </cell>
          <cell r="D25" t="str">
            <v>Cường</v>
          </cell>
          <cell r="E25">
            <v>36671</v>
          </cell>
          <cell r="F25" t="str">
            <v>Nam</v>
          </cell>
          <cell r="G25" t="str">
            <v>Đã Đăng Ký (chưa học xong)</v>
          </cell>
          <cell r="H25">
            <v>7.4</v>
          </cell>
          <cell r="I25">
            <v>7.9</v>
          </cell>
          <cell r="J25" t="str">
            <v/>
          </cell>
          <cell r="K25">
            <v>7.5</v>
          </cell>
          <cell r="L25" t="str">
            <v/>
          </cell>
          <cell r="M25">
            <v>7</v>
          </cell>
          <cell r="N25">
            <v>6.4</v>
          </cell>
          <cell r="O25">
            <v>6.9</v>
          </cell>
          <cell r="P25" t="str">
            <v/>
          </cell>
          <cell r="Q25">
            <v>7.9</v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>
            <v>6.9</v>
          </cell>
          <cell r="W25">
            <v>5.8</v>
          </cell>
          <cell r="X25">
            <v>7.4</v>
          </cell>
          <cell r="Y25">
            <v>7.5</v>
          </cell>
          <cell r="Z25" t="str">
            <v/>
          </cell>
          <cell r="AA25">
            <v>5.9</v>
          </cell>
          <cell r="AB25">
            <v>8.1</v>
          </cell>
          <cell r="AC25" t="str">
            <v/>
          </cell>
          <cell r="AD25">
            <v>7</v>
          </cell>
          <cell r="AE25" t="str">
            <v>P (P/F)</v>
          </cell>
          <cell r="AF25" t="str">
            <v>P (P/F)</v>
          </cell>
          <cell r="AG25">
            <v>7.8</v>
          </cell>
          <cell r="AH25">
            <v>5.8</v>
          </cell>
          <cell r="AI25">
            <v>0</v>
          </cell>
          <cell r="AJ25" t="str">
            <v>X</v>
          </cell>
          <cell r="AK25" t="str">
            <v/>
          </cell>
          <cell r="AL25">
            <v>5</v>
          </cell>
          <cell r="AM25">
            <v>39</v>
          </cell>
          <cell r="AN25">
            <v>10</v>
          </cell>
          <cell r="AO25">
            <v>5.2</v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>
            <v>8.9</v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>
            <v>6.9</v>
          </cell>
          <cell r="BA25" t="str">
            <v/>
          </cell>
          <cell r="BB25">
            <v>3</v>
          </cell>
          <cell r="BC25">
            <v>0</v>
          </cell>
          <cell r="BD25">
            <v>7.2</v>
          </cell>
          <cell r="BE25">
            <v>5.9</v>
          </cell>
          <cell r="BF25">
            <v>0</v>
          </cell>
          <cell r="BG25">
            <v>6.8</v>
          </cell>
          <cell r="BH25">
            <v>4.4000000000000004</v>
          </cell>
          <cell r="BI25">
            <v>7.3</v>
          </cell>
          <cell r="BJ25">
            <v>5.9</v>
          </cell>
          <cell r="BK25">
            <v>8.6</v>
          </cell>
          <cell r="BL25" t="str">
            <v/>
          </cell>
          <cell r="BM25">
            <v>7.2</v>
          </cell>
          <cell r="BN25" t="str">
            <v>X</v>
          </cell>
          <cell r="BO25" t="str">
            <v/>
          </cell>
          <cell r="BP25">
            <v>0</v>
          </cell>
          <cell r="BQ25">
            <v>0</v>
          </cell>
          <cell r="BR25">
            <v>0</v>
          </cell>
          <cell r="BS25" t="str">
            <v/>
          </cell>
          <cell r="BT25" t="str">
            <v/>
          </cell>
          <cell r="BU25" t="str">
            <v/>
          </cell>
          <cell r="BV25">
            <v>4.4000000000000004</v>
          </cell>
          <cell r="BW25">
            <v>0</v>
          </cell>
          <cell r="BX25">
            <v>22</v>
          </cell>
          <cell r="BY25">
            <v>26</v>
          </cell>
          <cell r="BZ25">
            <v>5.7</v>
          </cell>
          <cell r="CA25" t="str">
            <v/>
          </cell>
          <cell r="CB25" t="str">
            <v/>
          </cell>
          <cell r="CC25" t="str">
            <v/>
          </cell>
          <cell r="CD25">
            <v>0</v>
          </cell>
          <cell r="CE25" t="str">
            <v/>
          </cell>
          <cell r="CF25">
            <v>5.0999999999999996</v>
          </cell>
          <cell r="CG25" t="str">
            <v/>
          </cell>
          <cell r="CH25" t="str">
            <v/>
          </cell>
          <cell r="CI25">
            <v>6.3</v>
          </cell>
          <cell r="CJ25" t="str">
            <v/>
          </cell>
          <cell r="CK25" t="str">
            <v/>
          </cell>
          <cell r="CL25" t="str">
            <v/>
          </cell>
          <cell r="CM25" t="str">
            <v/>
          </cell>
          <cell r="CN25">
            <v>7.1</v>
          </cell>
          <cell r="CO25">
            <v>6.7</v>
          </cell>
          <cell r="CP25" t="str">
            <v/>
          </cell>
          <cell r="CQ25">
            <v>8.3000000000000007</v>
          </cell>
          <cell r="CR25" t="str">
            <v/>
          </cell>
          <cell r="CS25">
            <v>14</v>
          </cell>
          <cell r="CT25">
            <v>13</v>
          </cell>
          <cell r="CU25">
            <v>75</v>
          </cell>
          <cell r="CV25">
            <v>49</v>
          </cell>
          <cell r="CW25">
            <v>4</v>
          </cell>
          <cell r="CX25">
            <v>120</v>
          </cell>
          <cell r="CY25">
            <v>3.97</v>
          </cell>
          <cell r="CZ25">
            <v>1.56</v>
          </cell>
          <cell r="DA25" t="str">
            <v/>
          </cell>
          <cell r="DB25" t="str">
            <v/>
          </cell>
          <cell r="DC25" t="str">
            <v/>
          </cell>
          <cell r="DD25">
            <v>0</v>
          </cell>
          <cell r="DE25">
            <v>0</v>
          </cell>
          <cell r="DF25">
            <v>0</v>
          </cell>
          <cell r="DG25">
            <v>5</v>
          </cell>
          <cell r="DH25">
            <v>71</v>
          </cell>
          <cell r="DI25">
            <v>54</v>
          </cell>
          <cell r="DJ25">
            <v>3.81</v>
          </cell>
          <cell r="DK25">
            <v>1.5</v>
          </cell>
          <cell r="DL25">
            <v>78</v>
          </cell>
          <cell r="DM25">
            <v>54</v>
          </cell>
          <cell r="DN25">
            <v>130</v>
          </cell>
          <cell r="DO25">
            <v>88</v>
          </cell>
          <cell r="DP25">
            <v>5.42</v>
          </cell>
          <cell r="DQ25">
            <v>2.12</v>
          </cell>
          <cell r="DR25" t="str">
            <v>CS 101; PHI 162; HIS 361; LAW 403; ES 303</v>
          </cell>
          <cell r="DS25">
            <v>0.39516129032258063</v>
          </cell>
        </row>
        <row r="26">
          <cell r="A26">
            <v>26217230057</v>
          </cell>
          <cell r="B26" t="str">
            <v>Nguyễn</v>
          </cell>
          <cell r="C26" t="str">
            <v>Văn</v>
          </cell>
          <cell r="D26" t="str">
            <v>Cường</v>
          </cell>
          <cell r="E26">
            <v>37566</v>
          </cell>
          <cell r="F26" t="str">
            <v>Nam</v>
          </cell>
          <cell r="G26" t="str">
            <v>Đã Đăng Ký (chưa học xong)</v>
          </cell>
          <cell r="H26">
            <v>8.3000000000000007</v>
          </cell>
          <cell r="I26">
            <v>8.4</v>
          </cell>
          <cell r="J26" t="str">
            <v/>
          </cell>
          <cell r="K26">
            <v>8.1</v>
          </cell>
          <cell r="L26" t="str">
            <v/>
          </cell>
          <cell r="M26">
            <v>7</v>
          </cell>
          <cell r="N26">
            <v>6.7</v>
          </cell>
          <cell r="O26">
            <v>8.4</v>
          </cell>
          <cell r="P26" t="str">
            <v/>
          </cell>
          <cell r="Q26">
            <v>9.1999999999999993</v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8.6</v>
          </cell>
          <cell r="W26">
            <v>9.1</v>
          </cell>
          <cell r="X26">
            <v>9.5</v>
          </cell>
          <cell r="Y26">
            <v>9.5</v>
          </cell>
          <cell r="Z26" t="str">
            <v>X</v>
          </cell>
          <cell r="AA26">
            <v>8.5</v>
          </cell>
          <cell r="AB26">
            <v>7.3</v>
          </cell>
          <cell r="AC26">
            <v>8.5</v>
          </cell>
          <cell r="AD26">
            <v>7.3</v>
          </cell>
          <cell r="AE26">
            <v>5.5</v>
          </cell>
          <cell r="AF26">
            <v>8</v>
          </cell>
          <cell r="AG26">
            <v>9.5</v>
          </cell>
          <cell r="AH26">
            <v>7.5</v>
          </cell>
          <cell r="AI26">
            <v>6.8</v>
          </cell>
          <cell r="AJ26">
            <v>4.9000000000000004</v>
          </cell>
          <cell r="AK26">
            <v>6.2</v>
          </cell>
          <cell r="AL26" t="str">
            <v>X</v>
          </cell>
          <cell r="AM26">
            <v>45</v>
          </cell>
          <cell r="AN26">
            <v>4</v>
          </cell>
          <cell r="AO26">
            <v>8.4</v>
          </cell>
          <cell r="AP26" t="str">
            <v/>
          </cell>
          <cell r="AQ26" t="str">
            <v/>
          </cell>
          <cell r="AR26">
            <v>7.9</v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>
            <v>8</v>
          </cell>
          <cell r="AY26" t="str">
            <v/>
          </cell>
          <cell r="AZ26" t="str">
            <v/>
          </cell>
          <cell r="BA26" t="str">
            <v/>
          </cell>
          <cell r="BB26">
            <v>3</v>
          </cell>
          <cell r="BC26">
            <v>0</v>
          </cell>
          <cell r="BD26">
            <v>8.3000000000000007</v>
          </cell>
          <cell r="BE26">
            <v>7.8</v>
          </cell>
          <cell r="BF26">
            <v>8.9</v>
          </cell>
          <cell r="BG26">
            <v>8.3000000000000007</v>
          </cell>
          <cell r="BH26">
            <v>8.9</v>
          </cell>
          <cell r="BI26">
            <v>8.8000000000000007</v>
          </cell>
          <cell r="BJ26">
            <v>7.1</v>
          </cell>
          <cell r="BK26">
            <v>7.7</v>
          </cell>
          <cell r="BL26" t="str">
            <v/>
          </cell>
          <cell r="BM26">
            <v>8.9</v>
          </cell>
          <cell r="BN26">
            <v>5.5</v>
          </cell>
          <cell r="BO26">
            <v>8</v>
          </cell>
          <cell r="BP26">
            <v>9.1</v>
          </cell>
          <cell r="BQ26" t="str">
            <v/>
          </cell>
          <cell r="BR26">
            <v>7.6</v>
          </cell>
          <cell r="BS26" t="str">
            <v>X</v>
          </cell>
          <cell r="BT26">
            <v>6.5</v>
          </cell>
          <cell r="BU26" t="str">
            <v>X</v>
          </cell>
          <cell r="BV26">
            <v>9.4</v>
          </cell>
          <cell r="BW26" t="str">
            <v>X</v>
          </cell>
          <cell r="BX26">
            <v>38</v>
          </cell>
          <cell r="BY26">
            <v>10</v>
          </cell>
          <cell r="BZ26" t="str">
            <v/>
          </cell>
          <cell r="CA26" t="str">
            <v>X</v>
          </cell>
          <cell r="CB26" t="str">
            <v>X</v>
          </cell>
          <cell r="CC26" t="str">
            <v/>
          </cell>
          <cell r="CD26">
            <v>8.1</v>
          </cell>
          <cell r="CE26" t="str">
            <v/>
          </cell>
          <cell r="CF26">
            <v>7.9</v>
          </cell>
          <cell r="CG26" t="str">
            <v/>
          </cell>
          <cell r="CH26" t="str">
            <v/>
          </cell>
          <cell r="CI26" t="str">
            <v/>
          </cell>
          <cell r="CJ26" t="str">
            <v/>
          </cell>
          <cell r="CK26">
            <v>7.7</v>
          </cell>
          <cell r="CL26" t="str">
            <v/>
          </cell>
          <cell r="CM26" t="str">
            <v/>
          </cell>
          <cell r="CN26">
            <v>8.5500000000000007</v>
          </cell>
          <cell r="CO26">
            <v>8.5</v>
          </cell>
          <cell r="CP26" t="str">
            <v>X</v>
          </cell>
          <cell r="CQ26" t="str">
            <v/>
          </cell>
          <cell r="CR26">
            <v>6.7</v>
          </cell>
          <cell r="CS26">
            <v>14</v>
          </cell>
          <cell r="CT26">
            <v>13</v>
          </cell>
          <cell r="CU26">
            <v>97</v>
          </cell>
          <cell r="CV26">
            <v>27</v>
          </cell>
          <cell r="CW26">
            <v>0</v>
          </cell>
          <cell r="CX26">
            <v>124</v>
          </cell>
          <cell r="CY26">
            <v>6.14</v>
          </cell>
          <cell r="CZ26">
            <v>2.66</v>
          </cell>
          <cell r="DA26" t="str">
            <v/>
          </cell>
          <cell r="DB26" t="str">
            <v/>
          </cell>
          <cell r="DC26" t="str">
            <v/>
          </cell>
          <cell r="DD26">
            <v>0</v>
          </cell>
          <cell r="DE26">
            <v>0</v>
          </cell>
          <cell r="DF26">
            <v>0</v>
          </cell>
          <cell r="DG26">
            <v>5</v>
          </cell>
          <cell r="DH26">
            <v>97</v>
          </cell>
          <cell r="DI26">
            <v>32</v>
          </cell>
          <cell r="DJ26">
            <v>5.9</v>
          </cell>
          <cell r="DK26">
            <v>2.5499999999999998</v>
          </cell>
          <cell r="DL26">
            <v>100</v>
          </cell>
          <cell r="DM26">
            <v>32</v>
          </cell>
          <cell r="DN26">
            <v>130</v>
          </cell>
          <cell r="DO26">
            <v>97</v>
          </cell>
          <cell r="DP26">
            <v>7.85</v>
          </cell>
          <cell r="DQ26">
            <v>3.39</v>
          </cell>
          <cell r="DR26" t="str">
            <v/>
          </cell>
          <cell r="DS26">
            <v>0.21774193548387097</v>
          </cell>
        </row>
        <row r="27">
          <cell r="A27">
            <v>25211203167</v>
          </cell>
          <cell r="B27" t="str">
            <v>Phan</v>
          </cell>
          <cell r="C27" t="str">
            <v>Thành</v>
          </cell>
          <cell r="D27" t="str">
            <v>Đạt</v>
          </cell>
          <cell r="E27">
            <v>37086</v>
          </cell>
          <cell r="F27" t="str">
            <v>Nam</v>
          </cell>
          <cell r="G27" t="str">
            <v>Đang Học Lại</v>
          </cell>
          <cell r="H27">
            <v>7.4</v>
          </cell>
          <cell r="I27">
            <v>5.8</v>
          </cell>
          <cell r="J27" t="str">
            <v/>
          </cell>
          <cell r="K27">
            <v>6.6</v>
          </cell>
          <cell r="L27" t="str">
            <v/>
          </cell>
          <cell r="M27">
            <v>7</v>
          </cell>
          <cell r="N27">
            <v>6.7</v>
          </cell>
          <cell r="O27">
            <v>4.8</v>
          </cell>
          <cell r="P27" t="str">
            <v/>
          </cell>
          <cell r="Q27">
            <v>6.4</v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>
            <v>5.0999999999999996</v>
          </cell>
          <cell r="W27">
            <v>4.9000000000000004</v>
          </cell>
          <cell r="X27">
            <v>8.8000000000000007</v>
          </cell>
          <cell r="Y27">
            <v>8</v>
          </cell>
          <cell r="Z27" t="str">
            <v>X</v>
          </cell>
          <cell r="AA27">
            <v>6.9</v>
          </cell>
          <cell r="AB27">
            <v>5.7</v>
          </cell>
          <cell r="AC27" t="str">
            <v>X</v>
          </cell>
          <cell r="AD27" t="str">
            <v>X</v>
          </cell>
          <cell r="AE27" t="str">
            <v>X</v>
          </cell>
          <cell r="AF27" t="str">
            <v>X</v>
          </cell>
          <cell r="AG27">
            <v>6.8</v>
          </cell>
          <cell r="AH27">
            <v>7.4</v>
          </cell>
          <cell r="AI27" t="str">
            <v>X</v>
          </cell>
          <cell r="AJ27" t="str">
            <v/>
          </cell>
          <cell r="AK27">
            <v>4.7</v>
          </cell>
          <cell r="AL27">
            <v>4.5</v>
          </cell>
          <cell r="AM27">
            <v>35</v>
          </cell>
          <cell r="AN27">
            <v>14</v>
          </cell>
          <cell r="AO27">
            <v>4.7</v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>
            <v>7.8</v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>
            <v>7.8</v>
          </cell>
          <cell r="BA27" t="str">
            <v/>
          </cell>
          <cell r="BB27">
            <v>3</v>
          </cell>
          <cell r="BC27">
            <v>0</v>
          </cell>
          <cell r="BD27">
            <v>5.4</v>
          </cell>
          <cell r="BE27">
            <v>6.6</v>
          </cell>
          <cell r="BF27">
            <v>0</v>
          </cell>
          <cell r="BG27">
            <v>5.4</v>
          </cell>
          <cell r="BH27">
            <v>4.3</v>
          </cell>
          <cell r="BI27">
            <v>6.4</v>
          </cell>
          <cell r="BJ27">
            <v>4.3</v>
          </cell>
          <cell r="BK27">
            <v>5.5</v>
          </cell>
          <cell r="BL27" t="str">
            <v/>
          </cell>
          <cell r="BM27">
            <v>4.7</v>
          </cell>
          <cell r="BN27" t="str">
            <v>X</v>
          </cell>
          <cell r="BO27" t="str">
            <v/>
          </cell>
          <cell r="BP27" t="str">
            <v>X</v>
          </cell>
          <cell r="BQ27" t="str">
            <v/>
          </cell>
          <cell r="BR27">
            <v>5.3</v>
          </cell>
          <cell r="BS27">
            <v>8.3000000000000007</v>
          </cell>
          <cell r="BT27" t="str">
            <v>X</v>
          </cell>
          <cell r="BU27">
            <v>5.8</v>
          </cell>
          <cell r="BV27">
            <v>8.6</v>
          </cell>
          <cell r="BW27">
            <v>6.9</v>
          </cell>
          <cell r="BX27">
            <v>32</v>
          </cell>
          <cell r="BY27">
            <v>16</v>
          </cell>
          <cell r="BZ27" t="str">
            <v>X</v>
          </cell>
          <cell r="CA27" t="str">
            <v/>
          </cell>
          <cell r="CB27" t="str">
            <v/>
          </cell>
          <cell r="CC27" t="str">
            <v/>
          </cell>
          <cell r="CD27">
            <v>7.6</v>
          </cell>
          <cell r="CE27">
            <v>8</v>
          </cell>
          <cell r="CF27" t="str">
            <v>X</v>
          </cell>
          <cell r="CG27" t="str">
            <v/>
          </cell>
          <cell r="CH27" t="str">
            <v/>
          </cell>
          <cell r="CI27">
            <v>6.5</v>
          </cell>
          <cell r="CJ27" t="str">
            <v/>
          </cell>
          <cell r="CK27" t="str">
            <v/>
          </cell>
          <cell r="CL27" t="str">
            <v/>
          </cell>
          <cell r="CM27" t="str">
            <v/>
          </cell>
          <cell r="CN27" t="str">
            <v/>
          </cell>
          <cell r="CO27" t="str">
            <v/>
          </cell>
          <cell r="CP27" t="str">
            <v/>
          </cell>
          <cell r="CQ27" t="str">
            <v/>
          </cell>
          <cell r="CR27">
            <v>0</v>
          </cell>
          <cell r="CS27">
            <v>4</v>
          </cell>
          <cell r="CT27">
            <v>23</v>
          </cell>
          <cell r="CU27">
            <v>71</v>
          </cell>
          <cell r="CV27">
            <v>53</v>
          </cell>
          <cell r="CW27">
            <v>0</v>
          </cell>
          <cell r="CX27">
            <v>124</v>
          </cell>
          <cell r="CY27">
            <v>3.51</v>
          </cell>
          <cell r="CZ27">
            <v>1.31</v>
          </cell>
          <cell r="DA27" t="str">
            <v/>
          </cell>
          <cell r="DB27" t="str">
            <v/>
          </cell>
          <cell r="DC27" t="str">
            <v/>
          </cell>
          <cell r="DD27">
            <v>0</v>
          </cell>
          <cell r="DE27">
            <v>0</v>
          </cell>
          <cell r="DF27">
            <v>0</v>
          </cell>
          <cell r="DG27">
            <v>5</v>
          </cell>
          <cell r="DH27">
            <v>71</v>
          </cell>
          <cell r="DI27">
            <v>58</v>
          </cell>
          <cell r="DJ27">
            <v>3.37</v>
          </cell>
          <cell r="DK27">
            <v>1.26</v>
          </cell>
          <cell r="DL27">
            <v>74</v>
          </cell>
          <cell r="DM27">
            <v>58</v>
          </cell>
          <cell r="DN27">
            <v>130</v>
          </cell>
          <cell r="DO27">
            <v>89</v>
          </cell>
          <cell r="DP27">
            <v>4.95</v>
          </cell>
          <cell r="DQ27">
            <v>1.83</v>
          </cell>
          <cell r="DR27" t="str">
            <v>CS 101; ES 102</v>
          </cell>
          <cell r="DS27">
            <v>0.42741935483870969</v>
          </cell>
          <cell r="DU27" t="str">
            <v>Đạt</v>
          </cell>
        </row>
        <row r="28">
          <cell r="A28">
            <v>25217210080</v>
          </cell>
          <cell r="B28" t="str">
            <v>Phan</v>
          </cell>
          <cell r="C28" t="str">
            <v>Trọng</v>
          </cell>
          <cell r="D28" t="str">
            <v>Đạt</v>
          </cell>
          <cell r="E28">
            <v>36988</v>
          </cell>
          <cell r="F28" t="str">
            <v>Nam</v>
          </cell>
          <cell r="G28" t="str">
            <v>Đang Học Lại</v>
          </cell>
          <cell r="H28">
            <v>4.8</v>
          </cell>
          <cell r="I28">
            <v>6.9</v>
          </cell>
          <cell r="J28">
            <v>0</v>
          </cell>
          <cell r="K28">
            <v>7</v>
          </cell>
          <cell r="L28">
            <v>0</v>
          </cell>
          <cell r="M28">
            <v>0</v>
          </cell>
          <cell r="N28">
            <v>6</v>
          </cell>
          <cell r="O28">
            <v>0</v>
          </cell>
          <cell r="P28" t="str">
            <v/>
          </cell>
          <cell r="Q28">
            <v>5.6</v>
          </cell>
          <cell r="R28" t="str">
            <v/>
          </cell>
          <cell r="S28">
            <v>0</v>
          </cell>
          <cell r="T28">
            <v>0</v>
          </cell>
          <cell r="U28" t="str">
            <v/>
          </cell>
          <cell r="V28">
            <v>5.9</v>
          </cell>
          <cell r="W28">
            <v>7.7</v>
          </cell>
          <cell r="X28">
            <v>9.1999999999999993</v>
          </cell>
          <cell r="Y28">
            <v>0</v>
          </cell>
          <cell r="Z28" t="str">
            <v/>
          </cell>
          <cell r="AA28">
            <v>5.2</v>
          </cell>
          <cell r="AB28">
            <v>0</v>
          </cell>
          <cell r="AC28" t="str">
            <v/>
          </cell>
          <cell r="AD28" t="str">
            <v/>
          </cell>
          <cell r="AE28">
            <v>4.8</v>
          </cell>
          <cell r="AF28">
            <v>4.4000000000000004</v>
          </cell>
          <cell r="AG28">
            <v>0</v>
          </cell>
          <cell r="AH28" t="str">
            <v/>
          </cell>
          <cell r="AI28">
            <v>0</v>
          </cell>
          <cell r="AJ28">
            <v>6.2</v>
          </cell>
          <cell r="AK28" t="str">
            <v/>
          </cell>
          <cell r="AL28" t="str">
            <v/>
          </cell>
          <cell r="AM28">
            <v>25</v>
          </cell>
          <cell r="AN28">
            <v>24</v>
          </cell>
          <cell r="AO28">
            <v>7.8</v>
          </cell>
          <cell r="AP28" t="str">
            <v/>
          </cell>
          <cell r="AQ28">
            <v>0</v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>
            <v>0</v>
          </cell>
          <cell r="BA28" t="str">
            <v/>
          </cell>
          <cell r="BB28">
            <v>1</v>
          </cell>
          <cell r="BC28">
            <v>2</v>
          </cell>
          <cell r="BD28">
            <v>0</v>
          </cell>
          <cell r="BE28" t="str">
            <v/>
          </cell>
          <cell r="BF28" t="str">
            <v/>
          </cell>
          <cell r="BG28">
            <v>8.4</v>
          </cell>
          <cell r="BH28">
            <v>4.5999999999999996</v>
          </cell>
          <cell r="BI28">
            <v>7</v>
          </cell>
          <cell r="BJ28">
            <v>5.7</v>
          </cell>
          <cell r="BK28">
            <v>0</v>
          </cell>
          <cell r="BL28" t="str">
            <v/>
          </cell>
          <cell r="BM28">
            <v>7.7</v>
          </cell>
          <cell r="BN28">
            <v>0</v>
          </cell>
          <cell r="BO28" t="str">
            <v/>
          </cell>
          <cell r="BP28">
            <v>5.5</v>
          </cell>
          <cell r="BQ28" t="str">
            <v/>
          </cell>
          <cell r="BR28" t="str">
            <v/>
          </cell>
          <cell r="BS28" t="str">
            <v/>
          </cell>
          <cell r="BT28">
            <v>0</v>
          </cell>
          <cell r="BU28" t="str">
            <v/>
          </cell>
          <cell r="BV28" t="str">
            <v/>
          </cell>
          <cell r="BW28" t="str">
            <v/>
          </cell>
          <cell r="BX28">
            <v>16</v>
          </cell>
          <cell r="BY28">
            <v>32</v>
          </cell>
          <cell r="BZ28" t="str">
            <v/>
          </cell>
          <cell r="CA28" t="str">
            <v/>
          </cell>
          <cell r="CB28">
            <v>4.9000000000000004</v>
          </cell>
          <cell r="CC28">
            <v>0</v>
          </cell>
          <cell r="CD28">
            <v>0</v>
          </cell>
          <cell r="CE28" t="str">
            <v/>
          </cell>
          <cell r="CF28">
            <v>8.1999999999999993</v>
          </cell>
          <cell r="CG28" t="str">
            <v/>
          </cell>
          <cell r="CH28" t="str">
            <v/>
          </cell>
          <cell r="CI28">
            <v>5</v>
          </cell>
          <cell r="CJ28" t="str">
            <v/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>
            <v>0</v>
          </cell>
          <cell r="CP28" t="str">
            <v/>
          </cell>
          <cell r="CQ28" t="str">
            <v/>
          </cell>
          <cell r="CR28" t="str">
            <v/>
          </cell>
          <cell r="CS28">
            <v>8</v>
          </cell>
          <cell r="CT28">
            <v>19</v>
          </cell>
          <cell r="CU28">
            <v>49</v>
          </cell>
          <cell r="CV28">
            <v>75</v>
          </cell>
          <cell r="CW28">
            <v>0</v>
          </cell>
          <cell r="CX28">
            <v>124</v>
          </cell>
          <cell r="CY28">
            <v>2.46</v>
          </cell>
          <cell r="CZ28">
            <v>0.95</v>
          </cell>
          <cell r="DA28" t="str">
            <v/>
          </cell>
          <cell r="DB28" t="str">
            <v/>
          </cell>
          <cell r="DC28" t="str">
            <v/>
          </cell>
          <cell r="DD28">
            <v>0</v>
          </cell>
          <cell r="DE28">
            <v>0</v>
          </cell>
          <cell r="DF28">
            <v>0</v>
          </cell>
          <cell r="DG28">
            <v>5</v>
          </cell>
          <cell r="DH28">
            <v>49</v>
          </cell>
          <cell r="DI28">
            <v>80</v>
          </cell>
          <cell r="DJ28">
            <v>2.37</v>
          </cell>
          <cell r="DK28">
            <v>0.91</v>
          </cell>
          <cell r="DL28">
            <v>50</v>
          </cell>
          <cell r="DM28">
            <v>82</v>
          </cell>
          <cell r="DN28">
            <v>130</v>
          </cell>
          <cell r="DO28">
            <v>78</v>
          </cell>
          <cell r="DP28">
            <v>3.99</v>
          </cell>
          <cell r="DQ28">
            <v>1.51</v>
          </cell>
          <cell r="DR28" t="str">
            <v>CS 101</v>
          </cell>
          <cell r="DS28">
            <v>0.60483870967741937</v>
          </cell>
        </row>
        <row r="29">
          <cell r="A29">
            <v>26217200737</v>
          </cell>
          <cell r="B29" t="str">
            <v>Đặng</v>
          </cell>
          <cell r="C29" t="str">
            <v>Quốc</v>
          </cell>
          <cell r="D29" t="str">
            <v>Đạt</v>
          </cell>
          <cell r="E29">
            <v>37347</v>
          </cell>
          <cell r="F29" t="str">
            <v>Nam</v>
          </cell>
          <cell r="G29" t="str">
            <v>Đã Đăng Ký (chưa học xong)</v>
          </cell>
          <cell r="H29">
            <v>6.4</v>
          </cell>
          <cell r="I29">
            <v>6.6</v>
          </cell>
          <cell r="J29" t="str">
            <v/>
          </cell>
          <cell r="K29">
            <v>7.6</v>
          </cell>
          <cell r="L29" t="str">
            <v/>
          </cell>
          <cell r="M29">
            <v>5.9</v>
          </cell>
          <cell r="N29">
            <v>7.2</v>
          </cell>
          <cell r="O29">
            <v>8.4</v>
          </cell>
          <cell r="P29" t="str">
            <v/>
          </cell>
          <cell r="Q29">
            <v>7.3</v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>
            <v>7.8</v>
          </cell>
          <cell r="W29">
            <v>7.8</v>
          </cell>
          <cell r="X29">
            <v>8</v>
          </cell>
          <cell r="Y29">
            <v>7.6</v>
          </cell>
          <cell r="Z29" t="str">
            <v/>
          </cell>
          <cell r="AA29">
            <v>8.9</v>
          </cell>
          <cell r="AB29">
            <v>7.5</v>
          </cell>
          <cell r="AC29">
            <v>5</v>
          </cell>
          <cell r="AD29">
            <v>7.3</v>
          </cell>
          <cell r="AE29">
            <v>5.2</v>
          </cell>
          <cell r="AF29">
            <v>7</v>
          </cell>
          <cell r="AG29">
            <v>9.3000000000000007</v>
          </cell>
          <cell r="AH29">
            <v>7.7</v>
          </cell>
          <cell r="AI29">
            <v>7.1</v>
          </cell>
          <cell r="AJ29">
            <v>5.4</v>
          </cell>
          <cell r="AK29">
            <v>5</v>
          </cell>
          <cell r="AL29">
            <v>0</v>
          </cell>
          <cell r="AM29">
            <v>45</v>
          </cell>
          <cell r="AN29">
            <v>4</v>
          </cell>
          <cell r="AO29">
            <v>7.4</v>
          </cell>
          <cell r="AP29" t="str">
            <v/>
          </cell>
          <cell r="AQ29" t="str">
            <v/>
          </cell>
          <cell r="AR29">
            <v>4.3</v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>
            <v>5.9</v>
          </cell>
          <cell r="AY29" t="str">
            <v/>
          </cell>
          <cell r="AZ29" t="str">
            <v/>
          </cell>
          <cell r="BA29" t="str">
            <v/>
          </cell>
          <cell r="BB29">
            <v>3</v>
          </cell>
          <cell r="BC29">
            <v>0</v>
          </cell>
          <cell r="BD29">
            <v>7.4</v>
          </cell>
          <cell r="BE29">
            <v>0</v>
          </cell>
          <cell r="BF29" t="str">
            <v>X</v>
          </cell>
          <cell r="BG29">
            <v>8</v>
          </cell>
          <cell r="BH29">
            <v>7.2</v>
          </cell>
          <cell r="BI29">
            <v>7.1</v>
          </cell>
          <cell r="BJ29">
            <v>6.6</v>
          </cell>
          <cell r="BK29">
            <v>6.8</v>
          </cell>
          <cell r="BL29" t="str">
            <v>X</v>
          </cell>
          <cell r="BM29">
            <v>7.6</v>
          </cell>
          <cell r="BN29">
            <v>4.5</v>
          </cell>
          <cell r="BO29" t="str">
            <v/>
          </cell>
          <cell r="BP29">
            <v>6.2</v>
          </cell>
          <cell r="BQ29" t="str">
            <v/>
          </cell>
          <cell r="BR29" t="str">
            <v>X</v>
          </cell>
          <cell r="BS29">
            <v>4</v>
          </cell>
          <cell r="BT29" t="str">
            <v>X</v>
          </cell>
          <cell r="BU29">
            <v>5.8</v>
          </cell>
          <cell r="BV29">
            <v>8.1999999999999993</v>
          </cell>
          <cell r="BW29">
            <v>4.5999999999999996</v>
          </cell>
          <cell r="BX29">
            <v>32</v>
          </cell>
          <cell r="BY29">
            <v>16</v>
          </cell>
          <cell r="BZ29" t="str">
            <v/>
          </cell>
          <cell r="CA29" t="str">
            <v/>
          </cell>
          <cell r="CB29" t="str">
            <v>X</v>
          </cell>
          <cell r="CC29">
            <v>7</v>
          </cell>
          <cell r="CD29">
            <v>8.1</v>
          </cell>
          <cell r="CE29">
            <v>6.6</v>
          </cell>
          <cell r="CF29">
            <v>8.1</v>
          </cell>
          <cell r="CG29" t="str">
            <v/>
          </cell>
          <cell r="CH29" t="str">
            <v/>
          </cell>
          <cell r="CI29" t="str">
            <v/>
          </cell>
          <cell r="CJ29" t="str">
            <v/>
          </cell>
          <cell r="CK29" t="str">
            <v/>
          </cell>
          <cell r="CL29" t="str">
            <v/>
          </cell>
          <cell r="CM29" t="str">
            <v/>
          </cell>
          <cell r="CN29">
            <v>7.45</v>
          </cell>
          <cell r="CO29" t="str">
            <v/>
          </cell>
          <cell r="CP29">
            <v>7</v>
          </cell>
          <cell r="CQ29">
            <v>6.5</v>
          </cell>
          <cell r="CR29" t="str">
            <v>X</v>
          </cell>
          <cell r="CS29">
            <v>14</v>
          </cell>
          <cell r="CT29">
            <v>13</v>
          </cell>
          <cell r="CU29">
            <v>91</v>
          </cell>
          <cell r="CV29">
            <v>33</v>
          </cell>
          <cell r="CW29">
            <v>0</v>
          </cell>
          <cell r="CX29">
            <v>124</v>
          </cell>
          <cell r="CY29">
            <v>5.05</v>
          </cell>
          <cell r="CZ29">
            <v>2.06</v>
          </cell>
          <cell r="DA29" t="str">
            <v/>
          </cell>
          <cell r="DB29" t="str">
            <v/>
          </cell>
          <cell r="DC29" t="str">
            <v/>
          </cell>
          <cell r="DD29">
            <v>0</v>
          </cell>
          <cell r="DE29">
            <v>0</v>
          </cell>
          <cell r="DF29">
            <v>0</v>
          </cell>
          <cell r="DG29">
            <v>5</v>
          </cell>
          <cell r="DH29">
            <v>91</v>
          </cell>
          <cell r="DI29">
            <v>38</v>
          </cell>
          <cell r="DJ29">
            <v>4.8499999999999996</v>
          </cell>
          <cell r="DK29">
            <v>1.98</v>
          </cell>
          <cell r="DL29">
            <v>94</v>
          </cell>
          <cell r="DM29">
            <v>38</v>
          </cell>
          <cell r="DN29">
            <v>130</v>
          </cell>
          <cell r="DO29">
            <v>96</v>
          </cell>
          <cell r="DP29">
            <v>6.63</v>
          </cell>
          <cell r="DQ29">
            <v>2.66</v>
          </cell>
          <cell r="DR29" t="str">
            <v/>
          </cell>
          <cell r="DS29">
            <v>0.2661290322580645</v>
          </cell>
        </row>
        <row r="30">
          <cell r="A30">
            <v>26217236085</v>
          </cell>
          <cell r="B30" t="str">
            <v>Ngô</v>
          </cell>
          <cell r="C30" t="str">
            <v>Quốc</v>
          </cell>
          <cell r="D30" t="str">
            <v>Đạt</v>
          </cell>
          <cell r="E30">
            <v>37338</v>
          </cell>
          <cell r="F30" t="str">
            <v>Nam</v>
          </cell>
          <cell r="G30" t="str">
            <v>Đã Đăng Ký (chưa học xong)</v>
          </cell>
          <cell r="H30">
            <v>4</v>
          </cell>
          <cell r="I30">
            <v>7.7</v>
          </cell>
          <cell r="J30" t="str">
            <v/>
          </cell>
          <cell r="K30">
            <v>5.7</v>
          </cell>
          <cell r="L30" t="str">
            <v/>
          </cell>
          <cell r="M30">
            <v>5.7</v>
          </cell>
          <cell r="N30">
            <v>6.1</v>
          </cell>
          <cell r="O30">
            <v>6.3</v>
          </cell>
          <cell r="P30" t="str">
            <v/>
          </cell>
          <cell r="Q30">
            <v>7.8</v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>
            <v>8</v>
          </cell>
          <cell r="W30">
            <v>8.4</v>
          </cell>
          <cell r="X30">
            <v>9.5</v>
          </cell>
          <cell r="Y30">
            <v>8.9</v>
          </cell>
          <cell r="Z30" t="str">
            <v/>
          </cell>
          <cell r="AA30">
            <v>7.9</v>
          </cell>
          <cell r="AB30" t="str">
            <v>X</v>
          </cell>
          <cell r="AC30" t="str">
            <v/>
          </cell>
          <cell r="AD30">
            <v>8.1</v>
          </cell>
          <cell r="AE30">
            <v>6.2</v>
          </cell>
          <cell r="AF30">
            <v>8.1</v>
          </cell>
          <cell r="AG30">
            <v>9.6</v>
          </cell>
          <cell r="AH30">
            <v>6.5</v>
          </cell>
          <cell r="AI30">
            <v>8.5</v>
          </cell>
          <cell r="AJ30">
            <v>7.5</v>
          </cell>
          <cell r="AK30">
            <v>7.8</v>
          </cell>
          <cell r="AL30" t="str">
            <v>X</v>
          </cell>
          <cell r="AM30">
            <v>41</v>
          </cell>
          <cell r="AN30">
            <v>8</v>
          </cell>
          <cell r="AO30">
            <v>6.3</v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 t="str">
            <v/>
          </cell>
          <cell r="AU30">
            <v>7.9</v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>
            <v>8.4</v>
          </cell>
          <cell r="BB30">
            <v>3</v>
          </cell>
          <cell r="BC30">
            <v>0</v>
          </cell>
          <cell r="BD30">
            <v>5.6</v>
          </cell>
          <cell r="BE30">
            <v>4.0999999999999996</v>
          </cell>
          <cell r="BF30">
            <v>6.1</v>
          </cell>
          <cell r="BG30">
            <v>9.4</v>
          </cell>
          <cell r="BH30">
            <v>8.1</v>
          </cell>
          <cell r="BI30">
            <v>8.6</v>
          </cell>
          <cell r="BJ30">
            <v>6.7</v>
          </cell>
          <cell r="BK30">
            <v>7.7</v>
          </cell>
          <cell r="BL30" t="str">
            <v/>
          </cell>
          <cell r="BM30">
            <v>7.9</v>
          </cell>
          <cell r="BN30">
            <v>5.6</v>
          </cell>
          <cell r="BO30">
            <v>4.5999999999999996</v>
          </cell>
          <cell r="BP30">
            <v>5.9</v>
          </cell>
          <cell r="BQ30" t="str">
            <v/>
          </cell>
          <cell r="BR30">
            <v>7.8</v>
          </cell>
          <cell r="BS30" t="str">
            <v>X</v>
          </cell>
          <cell r="BT30" t="str">
            <v>X</v>
          </cell>
          <cell r="BU30" t="str">
            <v>X</v>
          </cell>
          <cell r="BV30">
            <v>8.8000000000000007</v>
          </cell>
          <cell r="BW30" t="str">
            <v/>
          </cell>
          <cell r="BX30">
            <v>35</v>
          </cell>
          <cell r="BY30">
            <v>13</v>
          </cell>
          <cell r="BZ30">
            <v>8</v>
          </cell>
          <cell r="CA30" t="str">
            <v/>
          </cell>
          <cell r="CB30">
            <v>6.6</v>
          </cell>
          <cell r="CC30" t="str">
            <v/>
          </cell>
          <cell r="CD30" t="str">
            <v/>
          </cell>
          <cell r="CE30" t="str">
            <v/>
          </cell>
          <cell r="CF30">
            <v>5.7</v>
          </cell>
          <cell r="CG30" t="str">
            <v/>
          </cell>
          <cell r="CH30" t="str">
            <v/>
          </cell>
          <cell r="CI30">
            <v>7.7</v>
          </cell>
          <cell r="CJ30" t="str">
            <v/>
          </cell>
          <cell r="CK30" t="str">
            <v/>
          </cell>
          <cell r="CL30" t="str">
            <v/>
          </cell>
          <cell r="CM30" t="str">
            <v/>
          </cell>
          <cell r="CN30">
            <v>7.15</v>
          </cell>
          <cell r="CO30">
            <v>7.7</v>
          </cell>
          <cell r="CP30" t="str">
            <v/>
          </cell>
          <cell r="CQ30" t="str">
            <v/>
          </cell>
          <cell r="CR30">
            <v>5.6</v>
          </cell>
          <cell r="CS30">
            <v>18</v>
          </cell>
          <cell r="CT30">
            <v>9</v>
          </cell>
          <cell r="CU30">
            <v>94</v>
          </cell>
          <cell r="CV30">
            <v>30</v>
          </cell>
          <cell r="CW30">
            <v>0</v>
          </cell>
          <cell r="CX30">
            <v>124</v>
          </cell>
          <cell r="CY30">
            <v>5.33</v>
          </cell>
          <cell r="CZ30">
            <v>2.17</v>
          </cell>
          <cell r="DA30" t="str">
            <v/>
          </cell>
          <cell r="DB30" t="str">
            <v/>
          </cell>
          <cell r="DC30" t="str">
            <v/>
          </cell>
          <cell r="DD30">
            <v>0</v>
          </cell>
          <cell r="DE30">
            <v>0</v>
          </cell>
          <cell r="DF30">
            <v>0</v>
          </cell>
          <cell r="DG30">
            <v>5</v>
          </cell>
          <cell r="DH30">
            <v>94</v>
          </cell>
          <cell r="DI30">
            <v>35</v>
          </cell>
          <cell r="DJ30">
            <v>5.12</v>
          </cell>
          <cell r="DK30">
            <v>2.09</v>
          </cell>
          <cell r="DL30">
            <v>97</v>
          </cell>
          <cell r="DM30">
            <v>35</v>
          </cell>
          <cell r="DN30">
            <v>130</v>
          </cell>
          <cell r="DO30">
            <v>94</v>
          </cell>
          <cell r="DP30">
            <v>7.02</v>
          </cell>
          <cell r="DQ30">
            <v>2.86</v>
          </cell>
          <cell r="DR30" t="str">
            <v/>
          </cell>
          <cell r="DS30">
            <v>0.24193548387096775</v>
          </cell>
        </row>
        <row r="31">
          <cell r="A31">
            <v>26217236361</v>
          </cell>
          <cell r="B31" t="str">
            <v>Lê</v>
          </cell>
          <cell r="C31" t="str">
            <v>Minh</v>
          </cell>
          <cell r="D31" t="str">
            <v>Đạt</v>
          </cell>
          <cell r="E31">
            <v>37317</v>
          </cell>
          <cell r="F31" t="str">
            <v>Nam</v>
          </cell>
          <cell r="G31" t="str">
            <v>Đã Đăng Ký (chưa học xong)</v>
          </cell>
          <cell r="H31">
            <v>6.5</v>
          </cell>
          <cell r="I31">
            <v>8.1999999999999993</v>
          </cell>
          <cell r="J31" t="str">
            <v/>
          </cell>
          <cell r="K31">
            <v>8.3000000000000007</v>
          </cell>
          <cell r="L31" t="str">
            <v/>
          </cell>
          <cell r="M31">
            <v>5.3</v>
          </cell>
          <cell r="N31">
            <v>6.4</v>
          </cell>
          <cell r="O31">
            <v>9.4</v>
          </cell>
          <cell r="P31" t="str">
            <v/>
          </cell>
          <cell r="Q31">
            <v>7.8</v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>
            <v>8.1</v>
          </cell>
          <cell r="W31">
            <v>8.4</v>
          </cell>
          <cell r="X31">
            <v>10</v>
          </cell>
          <cell r="Y31">
            <v>8.3000000000000007</v>
          </cell>
          <cell r="Z31">
            <v>7.4</v>
          </cell>
          <cell r="AA31">
            <v>9.4</v>
          </cell>
          <cell r="AB31">
            <v>6.7</v>
          </cell>
          <cell r="AC31">
            <v>8.6999999999999993</v>
          </cell>
          <cell r="AD31">
            <v>7</v>
          </cell>
          <cell r="AE31">
            <v>4</v>
          </cell>
          <cell r="AF31">
            <v>8</v>
          </cell>
          <cell r="AG31">
            <v>9.1999999999999993</v>
          </cell>
          <cell r="AH31">
            <v>8.5</v>
          </cell>
          <cell r="AI31">
            <v>6.6</v>
          </cell>
          <cell r="AJ31">
            <v>6.8</v>
          </cell>
          <cell r="AK31">
            <v>5.7</v>
          </cell>
          <cell r="AL31" t="str">
            <v>X</v>
          </cell>
          <cell r="AM31">
            <v>47</v>
          </cell>
          <cell r="AN31">
            <v>2</v>
          </cell>
          <cell r="AO31">
            <v>8</v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>
            <v>8.6999999999999993</v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>
            <v>7.7</v>
          </cell>
          <cell r="BB31">
            <v>3</v>
          </cell>
          <cell r="BC31">
            <v>0</v>
          </cell>
          <cell r="BD31">
            <v>4.4000000000000004</v>
          </cell>
          <cell r="BE31">
            <v>5.5</v>
          </cell>
          <cell r="BF31">
            <v>7.4</v>
          </cell>
          <cell r="BG31">
            <v>8.1</v>
          </cell>
          <cell r="BH31">
            <v>8.4</v>
          </cell>
          <cell r="BI31">
            <v>6.9</v>
          </cell>
          <cell r="BJ31">
            <v>6.9</v>
          </cell>
          <cell r="BK31">
            <v>7.8</v>
          </cell>
          <cell r="BL31" t="str">
            <v/>
          </cell>
          <cell r="BM31">
            <v>8.1</v>
          </cell>
          <cell r="BN31">
            <v>5.3</v>
          </cell>
          <cell r="BO31">
            <v>5</v>
          </cell>
          <cell r="BP31">
            <v>7.9</v>
          </cell>
          <cell r="BQ31" t="str">
            <v/>
          </cell>
          <cell r="BR31">
            <v>7.5</v>
          </cell>
          <cell r="BS31">
            <v>6.4</v>
          </cell>
          <cell r="BT31">
            <v>5</v>
          </cell>
          <cell r="BU31" t="str">
            <v/>
          </cell>
          <cell r="BV31">
            <v>9.6</v>
          </cell>
          <cell r="BW31" t="str">
            <v/>
          </cell>
          <cell r="BX31">
            <v>41</v>
          </cell>
          <cell r="BY31">
            <v>7</v>
          </cell>
          <cell r="BZ31">
            <v>8.6</v>
          </cell>
          <cell r="CA31" t="str">
            <v/>
          </cell>
          <cell r="CB31">
            <v>8.1</v>
          </cell>
          <cell r="CC31" t="str">
            <v/>
          </cell>
          <cell r="CD31">
            <v>8.6999999999999993</v>
          </cell>
          <cell r="CE31" t="str">
            <v/>
          </cell>
          <cell r="CF31" t="str">
            <v/>
          </cell>
          <cell r="CG31" t="str">
            <v/>
          </cell>
          <cell r="CH31" t="str">
            <v/>
          </cell>
          <cell r="CI31">
            <v>7.6</v>
          </cell>
          <cell r="CJ31" t="str">
            <v/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>X</v>
          </cell>
          <cell r="CP31" t="str">
            <v/>
          </cell>
          <cell r="CQ31" t="str">
            <v/>
          </cell>
          <cell r="CR31" t="str">
            <v>X</v>
          </cell>
          <cell r="CS31">
            <v>8</v>
          </cell>
          <cell r="CT31">
            <v>19</v>
          </cell>
          <cell r="CU31">
            <v>96</v>
          </cell>
          <cell r="CV31">
            <v>28</v>
          </cell>
          <cell r="CW31">
            <v>0</v>
          </cell>
          <cell r="CX31">
            <v>124</v>
          </cell>
          <cell r="CY31">
            <v>5.59</v>
          </cell>
          <cell r="CZ31">
            <v>2.29</v>
          </cell>
          <cell r="DA31" t="str">
            <v/>
          </cell>
          <cell r="DB31" t="str">
            <v/>
          </cell>
          <cell r="DC31" t="str">
            <v/>
          </cell>
          <cell r="DD31">
            <v>0</v>
          </cell>
          <cell r="DE31">
            <v>0</v>
          </cell>
          <cell r="DF31">
            <v>0</v>
          </cell>
          <cell r="DG31">
            <v>5</v>
          </cell>
          <cell r="DH31">
            <v>96</v>
          </cell>
          <cell r="DI31">
            <v>33</v>
          </cell>
          <cell r="DJ31">
            <v>5.38</v>
          </cell>
          <cell r="DK31">
            <v>2.2000000000000002</v>
          </cell>
          <cell r="DL31">
            <v>99</v>
          </cell>
          <cell r="DM31">
            <v>33</v>
          </cell>
          <cell r="DN31">
            <v>130</v>
          </cell>
          <cell r="DO31">
            <v>96</v>
          </cell>
          <cell r="DP31">
            <v>7.22</v>
          </cell>
          <cell r="DQ31">
            <v>2.96</v>
          </cell>
          <cell r="DR31" t="str">
            <v/>
          </cell>
          <cell r="DS31">
            <v>0.22580645161290322</v>
          </cell>
        </row>
        <row r="32">
          <cell r="A32">
            <v>25207217100</v>
          </cell>
          <cell r="B32" t="str">
            <v>Lê</v>
          </cell>
          <cell r="C32" t="str">
            <v>Tăng Ngọc</v>
          </cell>
          <cell r="D32" t="str">
            <v>Diễm</v>
          </cell>
          <cell r="E32">
            <v>36985</v>
          </cell>
          <cell r="F32" t="str">
            <v>Nữ</v>
          </cell>
          <cell r="G32" t="str">
            <v>Đang Học Lại</v>
          </cell>
          <cell r="H32">
            <v>8.5</v>
          </cell>
          <cell r="I32">
            <v>6.7</v>
          </cell>
          <cell r="J32" t="str">
            <v/>
          </cell>
          <cell r="K32">
            <v>7.6</v>
          </cell>
          <cell r="L32" t="str">
            <v/>
          </cell>
          <cell r="M32">
            <v>8.8000000000000007</v>
          </cell>
          <cell r="N32">
            <v>7.2</v>
          </cell>
          <cell r="O32">
            <v>8</v>
          </cell>
          <cell r="P32" t="str">
            <v/>
          </cell>
          <cell r="Q32">
            <v>8.6</v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8.9</v>
          </cell>
          <cell r="W32">
            <v>8</v>
          </cell>
          <cell r="X32">
            <v>8.1999999999999993</v>
          </cell>
          <cell r="Y32">
            <v>9.3000000000000007</v>
          </cell>
          <cell r="Z32">
            <v>7.6</v>
          </cell>
          <cell r="AA32">
            <v>8</v>
          </cell>
          <cell r="AB32">
            <v>8.9</v>
          </cell>
          <cell r="AC32" t="str">
            <v/>
          </cell>
          <cell r="AD32" t="str">
            <v/>
          </cell>
          <cell r="AE32">
            <v>7.9</v>
          </cell>
          <cell r="AF32" t="str">
            <v>X</v>
          </cell>
          <cell r="AG32" t="str">
            <v>X</v>
          </cell>
          <cell r="AH32">
            <v>8.5</v>
          </cell>
          <cell r="AI32" t="str">
            <v>X</v>
          </cell>
          <cell r="AJ32" t="str">
            <v/>
          </cell>
          <cell r="AK32" t="str">
            <v/>
          </cell>
          <cell r="AL32" t="str">
            <v/>
          </cell>
          <cell r="AM32">
            <v>33</v>
          </cell>
          <cell r="AN32">
            <v>16</v>
          </cell>
          <cell r="AO32">
            <v>0</v>
          </cell>
          <cell r="AP32">
            <v>8</v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>
            <v>4.5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2</v>
          </cell>
          <cell r="BC32">
            <v>1</v>
          </cell>
          <cell r="BD32">
            <v>8.1</v>
          </cell>
          <cell r="BE32" t="str">
            <v>X</v>
          </cell>
          <cell r="BF32">
            <v>7.1</v>
          </cell>
          <cell r="BG32">
            <v>8.6</v>
          </cell>
          <cell r="BH32">
            <v>6.2</v>
          </cell>
          <cell r="BI32" t="str">
            <v>X</v>
          </cell>
          <cell r="BJ32">
            <v>7.8</v>
          </cell>
          <cell r="BK32">
            <v>8.1</v>
          </cell>
          <cell r="BL32" t="str">
            <v/>
          </cell>
          <cell r="BM32">
            <v>9</v>
          </cell>
          <cell r="BN32">
            <v>6</v>
          </cell>
          <cell r="BO32">
            <v>5.8</v>
          </cell>
          <cell r="BP32">
            <v>8</v>
          </cell>
          <cell r="BQ32">
            <v>8.6</v>
          </cell>
          <cell r="BR32" t="str">
            <v/>
          </cell>
          <cell r="BS32" t="str">
            <v/>
          </cell>
          <cell r="BT32">
            <v>5.2</v>
          </cell>
          <cell r="BU32">
            <v>6</v>
          </cell>
          <cell r="BV32">
            <v>9.1999999999999993</v>
          </cell>
          <cell r="BW32">
            <v>8.4</v>
          </cell>
          <cell r="BX32">
            <v>36</v>
          </cell>
          <cell r="BY32">
            <v>12</v>
          </cell>
          <cell r="BZ32">
            <v>8</v>
          </cell>
          <cell r="CA32" t="str">
            <v/>
          </cell>
          <cell r="CB32">
            <v>6.7</v>
          </cell>
          <cell r="CC32">
            <v>7.7</v>
          </cell>
          <cell r="CD32">
            <v>8.1999999999999993</v>
          </cell>
          <cell r="CE32">
            <v>7.7</v>
          </cell>
          <cell r="CF32">
            <v>9</v>
          </cell>
          <cell r="CG32" t="str">
            <v/>
          </cell>
          <cell r="CH32" t="str">
            <v/>
          </cell>
          <cell r="CI32" t="str">
            <v>X</v>
          </cell>
          <cell r="CJ32" t="str">
            <v/>
          </cell>
          <cell r="CK32" t="str">
            <v/>
          </cell>
          <cell r="CL32" t="str">
            <v/>
          </cell>
          <cell r="CM32" t="str">
            <v/>
          </cell>
          <cell r="CN32">
            <v>7.1</v>
          </cell>
          <cell r="CO32">
            <v>8.3000000000000007</v>
          </cell>
          <cell r="CP32">
            <v>8.1</v>
          </cell>
          <cell r="CQ32">
            <v>8.1999999999999993</v>
          </cell>
          <cell r="CR32">
            <v>7.8</v>
          </cell>
          <cell r="CS32">
            <v>25</v>
          </cell>
          <cell r="CT32">
            <v>2</v>
          </cell>
          <cell r="CU32">
            <v>94</v>
          </cell>
          <cell r="CV32">
            <v>30</v>
          </cell>
          <cell r="CW32">
            <v>0</v>
          </cell>
          <cell r="CX32">
            <v>124</v>
          </cell>
          <cell r="CY32">
            <v>5.9</v>
          </cell>
          <cell r="CZ32">
            <v>2.57</v>
          </cell>
          <cell r="DA32" t="str">
            <v/>
          </cell>
          <cell r="DB32" t="str">
            <v/>
          </cell>
          <cell r="DC32" t="str">
            <v/>
          </cell>
          <cell r="DD32">
            <v>0</v>
          </cell>
          <cell r="DE32">
            <v>0</v>
          </cell>
          <cell r="DF32">
            <v>0</v>
          </cell>
          <cell r="DG32">
            <v>5</v>
          </cell>
          <cell r="DH32">
            <v>94</v>
          </cell>
          <cell r="DI32">
            <v>35</v>
          </cell>
          <cell r="DJ32">
            <v>5.67</v>
          </cell>
          <cell r="DK32">
            <v>2.4700000000000002</v>
          </cell>
          <cell r="DL32">
            <v>96</v>
          </cell>
          <cell r="DM32">
            <v>36</v>
          </cell>
          <cell r="DN32">
            <v>130</v>
          </cell>
          <cell r="DO32">
            <v>94</v>
          </cell>
          <cell r="DP32">
            <v>7.78</v>
          </cell>
          <cell r="DQ32">
            <v>3.39</v>
          </cell>
          <cell r="DR32" t="str">
            <v>CS 101; ES 102; LAW 403</v>
          </cell>
          <cell r="DS32">
            <v>0.24193548387096775</v>
          </cell>
        </row>
        <row r="33">
          <cell r="A33">
            <v>26207236436</v>
          </cell>
          <cell r="B33" t="str">
            <v>Phan</v>
          </cell>
          <cell r="C33" t="str">
            <v>Thị Kiều</v>
          </cell>
          <cell r="D33" t="str">
            <v>Diễm</v>
          </cell>
          <cell r="E33">
            <v>37483</v>
          </cell>
          <cell r="F33" t="str">
            <v>Nữ</v>
          </cell>
          <cell r="G33" t="str">
            <v>Đã Đăng Ký (chưa học xong)</v>
          </cell>
          <cell r="H33">
            <v>5.5</v>
          </cell>
          <cell r="I33">
            <v>7</v>
          </cell>
          <cell r="J33" t="str">
            <v/>
          </cell>
          <cell r="K33">
            <v>8.1</v>
          </cell>
          <cell r="L33" t="str">
            <v/>
          </cell>
          <cell r="M33">
            <v>5.4</v>
          </cell>
          <cell r="N33">
            <v>6.1</v>
          </cell>
          <cell r="O33">
            <v>4.9000000000000004</v>
          </cell>
          <cell r="P33" t="str">
            <v>X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>
            <v>6</v>
          </cell>
          <cell r="W33">
            <v>8.6</v>
          </cell>
          <cell r="X33">
            <v>9.6999999999999993</v>
          </cell>
          <cell r="Y33">
            <v>8.5</v>
          </cell>
          <cell r="Z33" t="str">
            <v/>
          </cell>
          <cell r="AA33">
            <v>8.4</v>
          </cell>
          <cell r="AB33">
            <v>8</v>
          </cell>
          <cell r="AC33">
            <v>7.8</v>
          </cell>
          <cell r="AD33">
            <v>7.6</v>
          </cell>
          <cell r="AE33">
            <v>5</v>
          </cell>
          <cell r="AF33">
            <v>8.1</v>
          </cell>
          <cell r="AG33">
            <v>7</v>
          </cell>
          <cell r="AH33">
            <v>8.6999999999999993</v>
          </cell>
          <cell r="AI33">
            <v>8</v>
          </cell>
          <cell r="AJ33" t="str">
            <v>X</v>
          </cell>
          <cell r="AK33">
            <v>6.6</v>
          </cell>
          <cell r="AL33" t="str">
            <v/>
          </cell>
          <cell r="AM33">
            <v>41</v>
          </cell>
          <cell r="AN33">
            <v>8</v>
          </cell>
          <cell r="AO33">
            <v>8.1999999999999993</v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>
            <v>7.7</v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>
            <v>8.5</v>
          </cell>
          <cell r="BA33" t="str">
            <v/>
          </cell>
          <cell r="BB33">
            <v>3</v>
          </cell>
          <cell r="BC33">
            <v>0</v>
          </cell>
          <cell r="BD33">
            <v>7.8</v>
          </cell>
          <cell r="BE33">
            <v>5.3</v>
          </cell>
          <cell r="BF33">
            <v>8.6</v>
          </cell>
          <cell r="BG33">
            <v>8.9</v>
          </cell>
          <cell r="BH33">
            <v>8.6999999999999993</v>
          </cell>
          <cell r="BI33">
            <v>8.1999999999999993</v>
          </cell>
          <cell r="BJ33">
            <v>7.2</v>
          </cell>
          <cell r="BK33">
            <v>7.3</v>
          </cell>
          <cell r="BL33" t="str">
            <v/>
          </cell>
          <cell r="BM33">
            <v>7.2</v>
          </cell>
          <cell r="BN33">
            <v>5.9</v>
          </cell>
          <cell r="BO33">
            <v>7.1</v>
          </cell>
          <cell r="BP33">
            <v>8.1999999999999993</v>
          </cell>
          <cell r="BQ33" t="str">
            <v/>
          </cell>
          <cell r="BR33">
            <v>7.9</v>
          </cell>
          <cell r="BS33" t="str">
            <v>X</v>
          </cell>
          <cell r="BT33">
            <v>6.5</v>
          </cell>
          <cell r="BU33" t="str">
            <v/>
          </cell>
          <cell r="BV33">
            <v>9.4</v>
          </cell>
          <cell r="BW33" t="str">
            <v/>
          </cell>
          <cell r="BX33">
            <v>38</v>
          </cell>
          <cell r="BY33">
            <v>10</v>
          </cell>
          <cell r="BZ33" t="str">
            <v/>
          </cell>
          <cell r="CA33" t="str">
            <v/>
          </cell>
          <cell r="CB33" t="str">
            <v/>
          </cell>
          <cell r="CC33">
            <v>7.6</v>
          </cell>
          <cell r="CD33" t="str">
            <v/>
          </cell>
          <cell r="CE33" t="str">
            <v/>
          </cell>
          <cell r="CF33" t="str">
            <v>X</v>
          </cell>
          <cell r="CG33" t="str">
            <v/>
          </cell>
          <cell r="CH33" t="str">
            <v/>
          </cell>
          <cell r="CI33">
            <v>8.5</v>
          </cell>
          <cell r="CJ33" t="str">
            <v/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>
            <v>8.3000000000000007</v>
          </cell>
          <cell r="CP33" t="str">
            <v/>
          </cell>
          <cell r="CQ33" t="str">
            <v/>
          </cell>
          <cell r="CR33">
            <v>6.8</v>
          </cell>
          <cell r="CS33">
            <v>10</v>
          </cell>
          <cell r="CT33">
            <v>17</v>
          </cell>
          <cell r="CU33">
            <v>89</v>
          </cell>
          <cell r="CV33">
            <v>35</v>
          </cell>
          <cell r="CW33">
            <v>0</v>
          </cell>
          <cell r="CX33">
            <v>124</v>
          </cell>
          <cell r="CY33">
            <v>5.28</v>
          </cell>
          <cell r="CZ33">
            <v>2.2200000000000002</v>
          </cell>
          <cell r="DA33" t="str">
            <v/>
          </cell>
          <cell r="DB33" t="str">
            <v/>
          </cell>
          <cell r="DC33" t="str">
            <v/>
          </cell>
          <cell r="DD33">
            <v>0</v>
          </cell>
          <cell r="DE33">
            <v>0</v>
          </cell>
          <cell r="DF33">
            <v>0</v>
          </cell>
          <cell r="DG33">
            <v>5</v>
          </cell>
          <cell r="DH33">
            <v>89</v>
          </cell>
          <cell r="DI33">
            <v>40</v>
          </cell>
          <cell r="DJ33">
            <v>5.07</v>
          </cell>
          <cell r="DK33">
            <v>2.13</v>
          </cell>
          <cell r="DL33">
            <v>92</v>
          </cell>
          <cell r="DM33">
            <v>40</v>
          </cell>
          <cell r="DN33">
            <v>130</v>
          </cell>
          <cell r="DO33">
            <v>89</v>
          </cell>
          <cell r="DP33">
            <v>7.35</v>
          </cell>
          <cell r="DQ33">
            <v>3.09</v>
          </cell>
          <cell r="DR33" t="str">
            <v/>
          </cell>
          <cell r="DS33">
            <v>0.28225806451612906</v>
          </cell>
        </row>
        <row r="34">
          <cell r="A34">
            <v>26207239588</v>
          </cell>
          <cell r="B34" t="str">
            <v>Bùi</v>
          </cell>
          <cell r="C34" t="str">
            <v>Thị Ái</v>
          </cell>
          <cell r="D34" t="str">
            <v>Diễm</v>
          </cell>
          <cell r="E34">
            <v>37484</v>
          </cell>
          <cell r="F34" t="str">
            <v>Nữ</v>
          </cell>
          <cell r="G34" t="str">
            <v>Đã Đăng Ký (chưa học xong)</v>
          </cell>
          <cell r="H34">
            <v>8.5</v>
          </cell>
          <cell r="I34">
            <v>8.9</v>
          </cell>
          <cell r="J34" t="str">
            <v/>
          </cell>
          <cell r="K34">
            <v>8</v>
          </cell>
          <cell r="L34" t="str">
            <v/>
          </cell>
          <cell r="M34">
            <v>8</v>
          </cell>
          <cell r="N34">
            <v>9.1</v>
          </cell>
          <cell r="O34">
            <v>9.8000000000000007</v>
          </cell>
          <cell r="P34" t="str">
            <v/>
          </cell>
          <cell r="Q34">
            <v>8.4</v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>
            <v>8.6</v>
          </cell>
          <cell r="W34">
            <v>7.5</v>
          </cell>
          <cell r="X34">
            <v>9</v>
          </cell>
          <cell r="Y34">
            <v>9</v>
          </cell>
          <cell r="Z34">
            <v>8.6999999999999993</v>
          </cell>
          <cell r="AA34">
            <v>9.5</v>
          </cell>
          <cell r="AB34">
            <v>7.5</v>
          </cell>
          <cell r="AC34">
            <v>9.4</v>
          </cell>
          <cell r="AD34">
            <v>8.5</v>
          </cell>
          <cell r="AE34">
            <v>5.9</v>
          </cell>
          <cell r="AF34">
            <v>6.6</v>
          </cell>
          <cell r="AG34">
            <v>9.1</v>
          </cell>
          <cell r="AH34">
            <v>7.3</v>
          </cell>
          <cell r="AI34">
            <v>8</v>
          </cell>
          <cell r="AJ34" t="str">
            <v>X</v>
          </cell>
          <cell r="AK34">
            <v>6.7</v>
          </cell>
          <cell r="AL34">
            <v>6.7</v>
          </cell>
          <cell r="AM34">
            <v>47</v>
          </cell>
          <cell r="AN34">
            <v>2</v>
          </cell>
          <cell r="AO34">
            <v>8.4</v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>
            <v>8.6999999999999993</v>
          </cell>
          <cell r="AU34" t="str">
            <v/>
          </cell>
          <cell r="AV34">
            <v>5.7</v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>
            <v>3</v>
          </cell>
          <cell r="BC34">
            <v>0</v>
          </cell>
          <cell r="BD34">
            <v>7.8</v>
          </cell>
          <cell r="BE34">
            <v>8.6</v>
          </cell>
          <cell r="BF34" t="str">
            <v>X</v>
          </cell>
          <cell r="BG34">
            <v>9.1</v>
          </cell>
          <cell r="BH34">
            <v>9.1</v>
          </cell>
          <cell r="BI34">
            <v>6.8</v>
          </cell>
          <cell r="BJ34">
            <v>6.7</v>
          </cell>
          <cell r="BK34">
            <v>8</v>
          </cell>
          <cell r="BL34" t="str">
            <v>X</v>
          </cell>
          <cell r="BM34">
            <v>9.1999999999999993</v>
          </cell>
          <cell r="BN34">
            <v>7</v>
          </cell>
          <cell r="BO34">
            <v>4.5</v>
          </cell>
          <cell r="BP34">
            <v>8</v>
          </cell>
          <cell r="BQ34" t="str">
            <v/>
          </cell>
          <cell r="BR34">
            <v>7.4</v>
          </cell>
          <cell r="BS34">
            <v>8.8000000000000007</v>
          </cell>
          <cell r="BT34">
            <v>5.4</v>
          </cell>
          <cell r="BU34" t="str">
            <v>X</v>
          </cell>
          <cell r="BV34">
            <v>8.6999999999999993</v>
          </cell>
          <cell r="BW34" t="str">
            <v>X</v>
          </cell>
          <cell r="BX34">
            <v>39</v>
          </cell>
          <cell r="BY34">
            <v>9</v>
          </cell>
          <cell r="BZ34" t="str">
            <v/>
          </cell>
          <cell r="CA34" t="str">
            <v>X</v>
          </cell>
          <cell r="CB34">
            <v>7.2</v>
          </cell>
          <cell r="CC34" t="str">
            <v>X</v>
          </cell>
          <cell r="CD34">
            <v>7.9</v>
          </cell>
          <cell r="CE34" t="str">
            <v/>
          </cell>
          <cell r="CF34">
            <v>7.8</v>
          </cell>
          <cell r="CG34" t="str">
            <v/>
          </cell>
          <cell r="CH34" t="str">
            <v/>
          </cell>
          <cell r="CI34">
            <v>7</v>
          </cell>
          <cell r="CJ34" t="str">
            <v/>
          </cell>
          <cell r="CK34" t="str">
            <v/>
          </cell>
          <cell r="CL34" t="str">
            <v/>
          </cell>
          <cell r="CM34" t="str">
            <v/>
          </cell>
          <cell r="CN34">
            <v>8.1999999999999993</v>
          </cell>
          <cell r="CO34" t="str">
            <v>X</v>
          </cell>
          <cell r="CP34">
            <v>8.5</v>
          </cell>
          <cell r="CQ34" t="str">
            <v/>
          </cell>
          <cell r="CR34">
            <v>6.5</v>
          </cell>
          <cell r="CS34">
            <v>17</v>
          </cell>
          <cell r="CT34">
            <v>10</v>
          </cell>
          <cell r="CU34">
            <v>103</v>
          </cell>
          <cell r="CV34">
            <v>21</v>
          </cell>
          <cell r="CW34">
            <v>0</v>
          </cell>
          <cell r="CX34">
            <v>124</v>
          </cell>
          <cell r="CY34">
            <v>6.56</v>
          </cell>
          <cell r="CZ34">
            <v>2.83</v>
          </cell>
          <cell r="DA34" t="str">
            <v/>
          </cell>
          <cell r="DB34" t="str">
            <v/>
          </cell>
          <cell r="DC34" t="str">
            <v/>
          </cell>
          <cell r="DD34">
            <v>0</v>
          </cell>
          <cell r="DE34">
            <v>0</v>
          </cell>
          <cell r="DF34">
            <v>0</v>
          </cell>
          <cell r="DG34">
            <v>5</v>
          </cell>
          <cell r="DH34">
            <v>103</v>
          </cell>
          <cell r="DI34">
            <v>26</v>
          </cell>
          <cell r="DJ34">
            <v>6.31</v>
          </cell>
          <cell r="DK34">
            <v>2.72</v>
          </cell>
          <cell r="DL34">
            <v>106</v>
          </cell>
          <cell r="DM34">
            <v>26</v>
          </cell>
          <cell r="DN34">
            <v>130</v>
          </cell>
          <cell r="DO34">
            <v>103</v>
          </cell>
          <cell r="DP34">
            <v>7.9</v>
          </cell>
          <cell r="DQ34">
            <v>3.41</v>
          </cell>
          <cell r="DR34" t="str">
            <v/>
          </cell>
          <cell r="DS34">
            <v>0.16935483870967741</v>
          </cell>
          <cell r="DU34" t="str">
            <v>Đạt</v>
          </cell>
        </row>
        <row r="35">
          <cell r="A35">
            <v>26207221936</v>
          </cell>
          <cell r="B35" t="str">
            <v>Trần</v>
          </cell>
          <cell r="C35" t="str">
            <v>Ngọc</v>
          </cell>
          <cell r="D35" t="str">
            <v>Diệp</v>
          </cell>
          <cell r="E35">
            <v>37104</v>
          </cell>
          <cell r="F35" t="str">
            <v>Nữ</v>
          </cell>
          <cell r="G35" t="str">
            <v>Đã Đăng Ký (chưa học xong)</v>
          </cell>
          <cell r="H35">
            <v>8.3000000000000007</v>
          </cell>
          <cell r="I35">
            <v>6.4</v>
          </cell>
          <cell r="J35" t="str">
            <v/>
          </cell>
          <cell r="K35">
            <v>7.8</v>
          </cell>
          <cell r="L35" t="str">
            <v/>
          </cell>
          <cell r="M35">
            <v>4.9000000000000004</v>
          </cell>
          <cell r="N35">
            <v>5.7</v>
          </cell>
          <cell r="O35">
            <v>8.3000000000000007</v>
          </cell>
          <cell r="P35" t="str">
            <v/>
          </cell>
          <cell r="Q35">
            <v>7.9</v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>
            <v>6.7</v>
          </cell>
          <cell r="W35">
            <v>5</v>
          </cell>
          <cell r="X35">
            <v>7.3</v>
          </cell>
          <cell r="Y35">
            <v>8.1999999999999993</v>
          </cell>
          <cell r="Z35" t="str">
            <v>X</v>
          </cell>
          <cell r="AA35">
            <v>8.4</v>
          </cell>
          <cell r="AB35">
            <v>7.8</v>
          </cell>
          <cell r="AC35">
            <v>5.5</v>
          </cell>
          <cell r="AD35">
            <v>7</v>
          </cell>
          <cell r="AE35">
            <v>0</v>
          </cell>
          <cell r="AF35">
            <v>7</v>
          </cell>
          <cell r="AG35">
            <v>8.6999999999999993</v>
          </cell>
          <cell r="AH35">
            <v>7.7</v>
          </cell>
          <cell r="AI35" t="str">
            <v/>
          </cell>
          <cell r="AJ35">
            <v>8.6999999999999993</v>
          </cell>
          <cell r="AK35">
            <v>9.3000000000000007</v>
          </cell>
          <cell r="AL35">
            <v>4.4000000000000004</v>
          </cell>
          <cell r="AM35">
            <v>43</v>
          </cell>
          <cell r="AN35">
            <v>6</v>
          </cell>
          <cell r="AO35">
            <v>7.4</v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>
            <v>7.6</v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>
            <v>7.9</v>
          </cell>
          <cell r="BA35" t="str">
            <v/>
          </cell>
          <cell r="BB35">
            <v>3</v>
          </cell>
          <cell r="BC35">
            <v>0</v>
          </cell>
          <cell r="BD35">
            <v>6.6</v>
          </cell>
          <cell r="BE35">
            <v>7.6</v>
          </cell>
          <cell r="BF35">
            <v>4.8</v>
          </cell>
          <cell r="BG35">
            <v>8</v>
          </cell>
          <cell r="BH35">
            <v>6.9</v>
          </cell>
          <cell r="BI35">
            <v>6.5</v>
          </cell>
          <cell r="BJ35">
            <v>5.4</v>
          </cell>
          <cell r="BK35">
            <v>5.7</v>
          </cell>
          <cell r="BL35" t="str">
            <v>X</v>
          </cell>
          <cell r="BM35">
            <v>9.6</v>
          </cell>
          <cell r="BN35">
            <v>5.9</v>
          </cell>
          <cell r="BO35">
            <v>5.3</v>
          </cell>
          <cell r="BP35">
            <v>7.7</v>
          </cell>
          <cell r="BQ35" t="str">
            <v/>
          </cell>
          <cell r="BR35">
            <v>7.3</v>
          </cell>
          <cell r="BS35">
            <v>4.4000000000000004</v>
          </cell>
          <cell r="BT35">
            <v>5.3</v>
          </cell>
          <cell r="BU35">
            <v>5</v>
          </cell>
          <cell r="BV35">
            <v>9.4</v>
          </cell>
          <cell r="BW35" t="str">
            <v>X</v>
          </cell>
          <cell r="BX35">
            <v>44</v>
          </cell>
          <cell r="BY35">
            <v>4</v>
          </cell>
          <cell r="BZ35" t="str">
            <v/>
          </cell>
          <cell r="CA35" t="str">
            <v>X</v>
          </cell>
          <cell r="CB35" t="str">
            <v>X</v>
          </cell>
          <cell r="CC35">
            <v>6.6</v>
          </cell>
          <cell r="CD35">
            <v>8.3000000000000007</v>
          </cell>
          <cell r="CE35">
            <v>7.7</v>
          </cell>
          <cell r="CF35">
            <v>6.2</v>
          </cell>
          <cell r="CG35" t="str">
            <v/>
          </cell>
          <cell r="CH35" t="str">
            <v/>
          </cell>
          <cell r="CI35">
            <v>7.4</v>
          </cell>
          <cell r="CJ35" t="str">
            <v/>
          </cell>
          <cell r="CK35" t="str">
            <v/>
          </cell>
          <cell r="CL35" t="str">
            <v/>
          </cell>
          <cell r="CM35" t="str">
            <v/>
          </cell>
          <cell r="CN35">
            <v>7.05</v>
          </cell>
          <cell r="CO35">
            <v>7.8</v>
          </cell>
          <cell r="CP35">
            <v>8.1</v>
          </cell>
          <cell r="CQ35">
            <v>5.6</v>
          </cell>
          <cell r="CR35" t="str">
            <v>X</v>
          </cell>
          <cell r="CS35">
            <v>19</v>
          </cell>
          <cell r="CT35">
            <v>8</v>
          </cell>
          <cell r="CU35">
            <v>106</v>
          </cell>
          <cell r="CV35">
            <v>18</v>
          </cell>
          <cell r="CW35">
            <v>0</v>
          </cell>
          <cell r="CX35">
            <v>124</v>
          </cell>
          <cell r="CY35">
            <v>5.87</v>
          </cell>
          <cell r="CZ35">
            <v>2.35</v>
          </cell>
          <cell r="DA35" t="str">
            <v/>
          </cell>
          <cell r="DB35" t="str">
            <v/>
          </cell>
          <cell r="DC35" t="str">
            <v/>
          </cell>
          <cell r="DD35">
            <v>0</v>
          </cell>
          <cell r="DE35">
            <v>0</v>
          </cell>
          <cell r="DF35">
            <v>0</v>
          </cell>
          <cell r="DG35">
            <v>5</v>
          </cell>
          <cell r="DH35">
            <v>106</v>
          </cell>
          <cell r="DI35">
            <v>23</v>
          </cell>
          <cell r="DJ35">
            <v>5.65</v>
          </cell>
          <cell r="DK35">
            <v>2.2599999999999998</v>
          </cell>
          <cell r="DL35">
            <v>109</v>
          </cell>
          <cell r="DM35">
            <v>23</v>
          </cell>
          <cell r="DN35">
            <v>130</v>
          </cell>
          <cell r="DO35">
            <v>108</v>
          </cell>
          <cell r="DP35">
            <v>6.81</v>
          </cell>
          <cell r="DQ35">
            <v>2.69</v>
          </cell>
          <cell r="DR35" t="str">
            <v/>
          </cell>
          <cell r="DS35">
            <v>0.14516129032258066</v>
          </cell>
        </row>
        <row r="36">
          <cell r="A36">
            <v>26207230524</v>
          </cell>
          <cell r="B36" t="str">
            <v>Huỳnh</v>
          </cell>
          <cell r="C36" t="str">
            <v>Thị</v>
          </cell>
          <cell r="D36" t="str">
            <v>Diệu</v>
          </cell>
          <cell r="E36">
            <v>37446</v>
          </cell>
          <cell r="F36" t="str">
            <v>Nữ</v>
          </cell>
          <cell r="G36" t="str">
            <v>Đã Đăng Ký (chưa học xong)</v>
          </cell>
          <cell r="H36">
            <v>8.4</v>
          </cell>
          <cell r="I36">
            <v>7.8</v>
          </cell>
          <cell r="J36" t="str">
            <v/>
          </cell>
          <cell r="K36">
            <v>7.9</v>
          </cell>
          <cell r="L36" t="str">
            <v/>
          </cell>
          <cell r="M36">
            <v>6.4</v>
          </cell>
          <cell r="N36">
            <v>5.5</v>
          </cell>
          <cell r="O36">
            <v>8.5</v>
          </cell>
          <cell r="P36" t="str">
            <v/>
          </cell>
          <cell r="Q36">
            <v>8.6</v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>
            <v>5.2</v>
          </cell>
          <cell r="W36">
            <v>7.2</v>
          </cell>
          <cell r="X36">
            <v>9.3000000000000007</v>
          </cell>
          <cell r="Y36">
            <v>7.9</v>
          </cell>
          <cell r="Z36" t="str">
            <v/>
          </cell>
          <cell r="AA36">
            <v>8.4</v>
          </cell>
          <cell r="AB36">
            <v>5.4</v>
          </cell>
          <cell r="AC36">
            <v>6</v>
          </cell>
          <cell r="AD36">
            <v>7.6</v>
          </cell>
          <cell r="AE36">
            <v>6.1</v>
          </cell>
          <cell r="AF36">
            <v>8.1999999999999993</v>
          </cell>
          <cell r="AG36">
            <v>8.9</v>
          </cell>
          <cell r="AH36">
            <v>8.4</v>
          </cell>
          <cell r="AI36">
            <v>8.3000000000000007</v>
          </cell>
          <cell r="AJ36">
            <v>8.3000000000000007</v>
          </cell>
          <cell r="AK36">
            <v>4.5999999999999996</v>
          </cell>
          <cell r="AL36">
            <v>6.9</v>
          </cell>
          <cell r="AM36">
            <v>47</v>
          </cell>
          <cell r="AN36">
            <v>2</v>
          </cell>
          <cell r="AO36">
            <v>8.3000000000000007</v>
          </cell>
          <cell r="AP36">
            <v>10</v>
          </cell>
          <cell r="AQ36" t="str">
            <v/>
          </cell>
          <cell r="AR36" t="str">
            <v/>
          </cell>
          <cell r="AS36" t="str">
            <v/>
          </cell>
          <cell r="AT36" t="str">
            <v/>
          </cell>
          <cell r="AU36" t="str">
            <v/>
          </cell>
          <cell r="AV36">
            <v>8.1999999999999993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3</v>
          </cell>
          <cell r="BC36">
            <v>0</v>
          </cell>
          <cell r="BD36">
            <v>8.5</v>
          </cell>
          <cell r="BE36">
            <v>7.5</v>
          </cell>
          <cell r="BF36">
            <v>6.7</v>
          </cell>
          <cell r="BG36">
            <v>7.7</v>
          </cell>
          <cell r="BH36">
            <v>9</v>
          </cell>
          <cell r="BI36">
            <v>8.1</v>
          </cell>
          <cell r="BJ36">
            <v>6.7</v>
          </cell>
          <cell r="BK36">
            <v>6.4</v>
          </cell>
          <cell r="BL36" t="str">
            <v>X</v>
          </cell>
          <cell r="BM36">
            <v>8.3000000000000007</v>
          </cell>
          <cell r="BN36">
            <v>7.7</v>
          </cell>
          <cell r="BO36">
            <v>4.5999999999999996</v>
          </cell>
          <cell r="BP36">
            <v>5.8</v>
          </cell>
          <cell r="BQ36" t="str">
            <v/>
          </cell>
          <cell r="BR36">
            <v>7.2</v>
          </cell>
          <cell r="BS36">
            <v>6.1</v>
          </cell>
          <cell r="BT36">
            <v>4.9000000000000004</v>
          </cell>
          <cell r="BU36" t="str">
            <v>X</v>
          </cell>
          <cell r="BV36">
            <v>9.1999999999999993</v>
          </cell>
          <cell r="BW36" t="str">
            <v>X</v>
          </cell>
          <cell r="BX36">
            <v>41</v>
          </cell>
          <cell r="BY36">
            <v>7</v>
          </cell>
          <cell r="BZ36" t="str">
            <v/>
          </cell>
          <cell r="CA36" t="str">
            <v>X</v>
          </cell>
          <cell r="CB36" t="str">
            <v/>
          </cell>
          <cell r="CC36" t="str">
            <v/>
          </cell>
          <cell r="CD36">
            <v>7.5</v>
          </cell>
          <cell r="CE36" t="str">
            <v/>
          </cell>
          <cell r="CF36">
            <v>6</v>
          </cell>
          <cell r="CG36" t="str">
            <v/>
          </cell>
          <cell r="CH36" t="str">
            <v/>
          </cell>
          <cell r="CI36">
            <v>7.7</v>
          </cell>
          <cell r="CJ36" t="str">
            <v/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>X</v>
          </cell>
          <cell r="CP36" t="str">
            <v/>
          </cell>
          <cell r="CQ36" t="str">
            <v/>
          </cell>
          <cell r="CR36" t="str">
            <v>X</v>
          </cell>
          <cell r="CS36">
            <v>6</v>
          </cell>
          <cell r="CT36">
            <v>21</v>
          </cell>
          <cell r="CU36">
            <v>94</v>
          </cell>
          <cell r="CV36">
            <v>30</v>
          </cell>
          <cell r="CW36">
            <v>0</v>
          </cell>
          <cell r="CX36">
            <v>124</v>
          </cell>
          <cell r="CY36">
            <v>5.44</v>
          </cell>
          <cell r="CZ36">
            <v>2.2599999999999998</v>
          </cell>
          <cell r="DA36" t="str">
            <v/>
          </cell>
          <cell r="DB36" t="str">
            <v/>
          </cell>
          <cell r="DC36" t="str">
            <v/>
          </cell>
          <cell r="DD36">
            <v>0</v>
          </cell>
          <cell r="DE36">
            <v>0</v>
          </cell>
          <cell r="DF36">
            <v>0</v>
          </cell>
          <cell r="DG36">
            <v>5</v>
          </cell>
          <cell r="DH36">
            <v>94</v>
          </cell>
          <cell r="DI36">
            <v>35</v>
          </cell>
          <cell r="DJ36">
            <v>5.23</v>
          </cell>
          <cell r="DK36">
            <v>2.1800000000000002</v>
          </cell>
          <cell r="DL36">
            <v>97</v>
          </cell>
          <cell r="DM36">
            <v>35</v>
          </cell>
          <cell r="DN36">
            <v>130</v>
          </cell>
          <cell r="DO36">
            <v>94</v>
          </cell>
          <cell r="DP36">
            <v>7.18</v>
          </cell>
          <cell r="DQ36">
            <v>2.99</v>
          </cell>
          <cell r="DR36" t="str">
            <v/>
          </cell>
          <cell r="DS36">
            <v>0.24193548387096775</v>
          </cell>
        </row>
        <row r="37">
          <cell r="A37">
            <v>25217216449</v>
          </cell>
          <cell r="B37" t="str">
            <v>Bùi</v>
          </cell>
          <cell r="C37" t="str">
            <v>Hữu</v>
          </cell>
          <cell r="D37" t="str">
            <v>Đức</v>
          </cell>
          <cell r="E37">
            <v>37046</v>
          </cell>
          <cell r="F37" t="str">
            <v>Nam</v>
          </cell>
          <cell r="G37" t="str">
            <v>Đang Học Lại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 t="e">
            <v>#N/A</v>
          </cell>
          <cell r="AA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N37" t="e">
            <v>#N/A</v>
          </cell>
          <cell r="AO37" t="e">
            <v>#N/A</v>
          </cell>
          <cell r="AP37" t="e">
            <v>#N/A</v>
          </cell>
          <cell r="AQ37" t="e">
            <v>#N/A</v>
          </cell>
          <cell r="AR37" t="e">
            <v>#N/A</v>
          </cell>
          <cell r="AS37" t="e">
            <v>#N/A</v>
          </cell>
          <cell r="AT37" t="e">
            <v>#N/A</v>
          </cell>
          <cell r="AU37" t="e">
            <v>#N/A</v>
          </cell>
          <cell r="AV37" t="e">
            <v>#N/A</v>
          </cell>
          <cell r="AW37" t="e">
            <v>#N/A</v>
          </cell>
          <cell r="AX37" t="e">
            <v>#N/A</v>
          </cell>
          <cell r="AY37" t="e">
            <v>#N/A</v>
          </cell>
          <cell r="AZ37" t="e">
            <v>#N/A</v>
          </cell>
          <cell r="BA37" t="e">
            <v>#N/A</v>
          </cell>
          <cell r="BB37" t="e">
            <v>#N/A</v>
          </cell>
          <cell r="BC37" t="e">
            <v>#N/A</v>
          </cell>
          <cell r="BD37" t="e">
            <v>#N/A</v>
          </cell>
          <cell r="BE37" t="e">
            <v>#N/A</v>
          </cell>
          <cell r="BF37" t="e">
            <v>#N/A</v>
          </cell>
          <cell r="BG37" t="e">
            <v>#N/A</v>
          </cell>
          <cell r="BH37" t="e">
            <v>#N/A</v>
          </cell>
          <cell r="BI37" t="e">
            <v>#N/A</v>
          </cell>
          <cell r="BJ37" t="e">
            <v>#N/A</v>
          </cell>
          <cell r="BK37" t="e">
            <v>#N/A</v>
          </cell>
          <cell r="BL37" t="e">
            <v>#N/A</v>
          </cell>
          <cell r="BM37" t="e">
            <v>#N/A</v>
          </cell>
          <cell r="BN37" t="e">
            <v>#N/A</v>
          </cell>
          <cell r="BO37" t="e">
            <v>#N/A</v>
          </cell>
          <cell r="BP37" t="e">
            <v>#N/A</v>
          </cell>
          <cell r="BQ37" t="e">
            <v>#N/A</v>
          </cell>
          <cell r="BR37" t="e">
            <v>#N/A</v>
          </cell>
          <cell r="BS37" t="e">
            <v>#N/A</v>
          </cell>
          <cell r="BT37" t="e">
            <v>#N/A</v>
          </cell>
          <cell r="BU37" t="e">
            <v>#N/A</v>
          </cell>
          <cell r="BV37" t="e">
            <v>#N/A</v>
          </cell>
          <cell r="BW37" t="e">
            <v>#N/A</v>
          </cell>
          <cell r="BX37" t="e">
            <v>#N/A</v>
          </cell>
          <cell r="BY37" t="e">
            <v>#N/A</v>
          </cell>
          <cell r="BZ37" t="e">
            <v>#N/A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  <cell r="CF37" t="e">
            <v>#N/A</v>
          </cell>
          <cell r="CG37" t="e">
            <v>#N/A</v>
          </cell>
          <cell r="CH37" t="e">
            <v>#N/A</v>
          </cell>
          <cell r="CI37" t="e">
            <v>#N/A</v>
          </cell>
          <cell r="CJ37" t="e">
            <v>#N/A</v>
          </cell>
          <cell r="CK37" t="e">
            <v>#N/A</v>
          </cell>
          <cell r="CL37" t="e">
            <v>#N/A</v>
          </cell>
          <cell r="CM37" t="e">
            <v>#N/A</v>
          </cell>
          <cell r="CN37" t="e">
            <v>#N/A</v>
          </cell>
          <cell r="CO37" t="e">
            <v>#N/A</v>
          </cell>
          <cell r="CP37" t="e">
            <v>#N/A</v>
          </cell>
          <cell r="CQ37" t="e">
            <v>#N/A</v>
          </cell>
          <cell r="CR37" t="e">
            <v>#N/A</v>
          </cell>
          <cell r="CS37" t="e">
            <v>#N/A</v>
          </cell>
          <cell r="CT37" t="e">
            <v>#N/A</v>
          </cell>
          <cell r="CU37" t="e">
            <v>#N/A</v>
          </cell>
          <cell r="CV37" t="e">
            <v>#N/A</v>
          </cell>
          <cell r="CW37">
            <v>0</v>
          </cell>
          <cell r="CX37" t="e">
            <v>#N/A</v>
          </cell>
          <cell r="CY37" t="e">
            <v>#N/A</v>
          </cell>
          <cell r="CZ37" t="e">
            <v>#N/A</v>
          </cell>
          <cell r="DA37" t="e">
            <v>#N/A</v>
          </cell>
          <cell r="DB37" t="e">
            <v>#N/A</v>
          </cell>
          <cell r="DC37" t="e">
            <v>#N/A</v>
          </cell>
          <cell r="DD37" t="e">
            <v>#N/A</v>
          </cell>
          <cell r="DE37" t="e">
            <v>#N/A</v>
          </cell>
          <cell r="DF37" t="e">
            <v>#N/A</v>
          </cell>
          <cell r="DG37" t="e">
            <v>#N/A</v>
          </cell>
          <cell r="DH37" t="e">
            <v>#N/A</v>
          </cell>
          <cell r="DI37" t="e">
            <v>#N/A</v>
          </cell>
          <cell r="DJ37" t="e">
            <v>#N/A</v>
          </cell>
          <cell r="DK37" t="e">
            <v>#N/A</v>
          </cell>
          <cell r="DL37" t="e">
            <v>#N/A</v>
          </cell>
          <cell r="DM37" t="e">
            <v>#N/A</v>
          </cell>
          <cell r="DN37" t="e">
            <v>#N/A</v>
          </cell>
          <cell r="DO37" t="e">
            <v>#N/A</v>
          </cell>
          <cell r="DP37" t="e">
            <v>#N/A</v>
          </cell>
          <cell r="DQ37" t="e">
            <v>#N/A</v>
          </cell>
          <cell r="DR37" t="e">
            <v>#N/A</v>
          </cell>
          <cell r="DS37" t="e">
            <v>#N/A</v>
          </cell>
        </row>
        <row r="38">
          <cell r="A38">
            <v>26217236163</v>
          </cell>
          <cell r="B38" t="str">
            <v>Nguyễn</v>
          </cell>
          <cell r="C38" t="str">
            <v>Văn</v>
          </cell>
          <cell r="D38" t="str">
            <v>Đức</v>
          </cell>
          <cell r="E38">
            <v>37305</v>
          </cell>
          <cell r="F38" t="str">
            <v>Nam</v>
          </cell>
          <cell r="G38" t="str">
            <v>Đã Đăng Ký (chưa học xong)</v>
          </cell>
          <cell r="H38">
            <v>7.6</v>
          </cell>
          <cell r="I38">
            <v>7.6</v>
          </cell>
          <cell r="J38" t="str">
            <v/>
          </cell>
          <cell r="K38">
            <v>8</v>
          </cell>
          <cell r="L38" t="str">
            <v/>
          </cell>
          <cell r="M38">
            <v>6.9</v>
          </cell>
          <cell r="N38">
            <v>6</v>
          </cell>
          <cell r="O38">
            <v>7.9</v>
          </cell>
          <cell r="P38">
            <v>9.1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>
            <v>7.8</v>
          </cell>
          <cell r="W38">
            <v>8.9</v>
          </cell>
          <cell r="X38">
            <v>9.6</v>
          </cell>
          <cell r="Y38">
            <v>9</v>
          </cell>
          <cell r="Z38" t="str">
            <v>X</v>
          </cell>
          <cell r="AA38">
            <v>8.1999999999999993</v>
          </cell>
          <cell r="AB38">
            <v>7.8</v>
          </cell>
          <cell r="AC38">
            <v>8.1</v>
          </cell>
          <cell r="AD38">
            <v>7.3</v>
          </cell>
          <cell r="AE38">
            <v>6.1</v>
          </cell>
          <cell r="AF38">
            <v>9.1</v>
          </cell>
          <cell r="AG38">
            <v>9.3000000000000007</v>
          </cell>
          <cell r="AH38">
            <v>7.5</v>
          </cell>
          <cell r="AI38">
            <v>8.5</v>
          </cell>
          <cell r="AJ38" t="str">
            <v>X</v>
          </cell>
          <cell r="AK38" t="str">
            <v/>
          </cell>
          <cell r="AL38" t="str">
            <v/>
          </cell>
          <cell r="AM38">
            <v>41</v>
          </cell>
          <cell r="AN38">
            <v>8</v>
          </cell>
          <cell r="AO38">
            <v>7.1</v>
          </cell>
          <cell r="AP38">
            <v>8.9</v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 t="str">
            <v/>
          </cell>
          <cell r="AV38">
            <v>8.8000000000000007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3</v>
          </cell>
          <cell r="BC38">
            <v>0</v>
          </cell>
          <cell r="BD38">
            <v>8.8000000000000007</v>
          </cell>
          <cell r="BE38">
            <v>5.9</v>
          </cell>
          <cell r="BF38">
            <v>6.9</v>
          </cell>
          <cell r="BG38">
            <v>8.4</v>
          </cell>
          <cell r="BH38">
            <v>8.3000000000000007</v>
          </cell>
          <cell r="BI38">
            <v>8.1</v>
          </cell>
          <cell r="BJ38">
            <v>6.6</v>
          </cell>
          <cell r="BK38">
            <v>6.2</v>
          </cell>
          <cell r="BL38" t="str">
            <v/>
          </cell>
          <cell r="BM38">
            <v>8.5</v>
          </cell>
          <cell r="BN38">
            <v>4.3</v>
          </cell>
          <cell r="BO38">
            <v>4.7</v>
          </cell>
          <cell r="BP38">
            <v>8.1999999999999993</v>
          </cell>
          <cell r="BQ38" t="str">
            <v/>
          </cell>
          <cell r="BR38">
            <v>7.8</v>
          </cell>
          <cell r="BS38">
            <v>5.4</v>
          </cell>
          <cell r="BT38" t="str">
            <v>X</v>
          </cell>
          <cell r="BU38" t="str">
            <v>X</v>
          </cell>
          <cell r="BV38">
            <v>9.1999999999999993</v>
          </cell>
          <cell r="BW38">
            <v>6.7</v>
          </cell>
          <cell r="BX38">
            <v>39</v>
          </cell>
          <cell r="BY38">
            <v>9</v>
          </cell>
          <cell r="BZ38" t="str">
            <v/>
          </cell>
          <cell r="CA38" t="str">
            <v>X</v>
          </cell>
          <cell r="CB38" t="str">
            <v>X</v>
          </cell>
          <cell r="CC38" t="str">
            <v/>
          </cell>
          <cell r="CD38">
            <v>9</v>
          </cell>
          <cell r="CE38" t="str">
            <v/>
          </cell>
          <cell r="CF38">
            <v>6.4</v>
          </cell>
          <cell r="CG38" t="str">
            <v/>
          </cell>
          <cell r="CH38" t="str">
            <v/>
          </cell>
          <cell r="CI38" t="str">
            <v/>
          </cell>
          <cell r="CJ38" t="str">
            <v/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>
            <v>7.9</v>
          </cell>
          <cell r="CP38" t="str">
            <v/>
          </cell>
          <cell r="CQ38" t="str">
            <v/>
          </cell>
          <cell r="CR38">
            <v>7.1</v>
          </cell>
          <cell r="CS38">
            <v>10</v>
          </cell>
          <cell r="CT38">
            <v>17</v>
          </cell>
          <cell r="CU38">
            <v>90</v>
          </cell>
          <cell r="CV38">
            <v>34</v>
          </cell>
          <cell r="CW38">
            <v>0</v>
          </cell>
          <cell r="CX38">
            <v>124</v>
          </cell>
          <cell r="CY38">
            <v>5.43</v>
          </cell>
          <cell r="CZ38">
            <v>2.2799999999999998</v>
          </cell>
          <cell r="DA38" t="str">
            <v/>
          </cell>
          <cell r="DB38" t="str">
            <v/>
          </cell>
          <cell r="DC38" t="str">
            <v/>
          </cell>
          <cell r="DD38">
            <v>0</v>
          </cell>
          <cell r="DE38">
            <v>0</v>
          </cell>
          <cell r="DF38">
            <v>0</v>
          </cell>
          <cell r="DG38">
            <v>5</v>
          </cell>
          <cell r="DH38">
            <v>90</v>
          </cell>
          <cell r="DI38">
            <v>39</v>
          </cell>
          <cell r="DJ38">
            <v>5.22</v>
          </cell>
          <cell r="DK38">
            <v>2.19</v>
          </cell>
          <cell r="DL38">
            <v>93</v>
          </cell>
          <cell r="DM38">
            <v>39</v>
          </cell>
          <cell r="DN38">
            <v>130</v>
          </cell>
          <cell r="DO38">
            <v>90</v>
          </cell>
          <cell r="DP38">
            <v>7.49</v>
          </cell>
          <cell r="DQ38">
            <v>3.14</v>
          </cell>
          <cell r="DR38" t="str">
            <v/>
          </cell>
          <cell r="DS38">
            <v>0.27419354838709675</v>
          </cell>
        </row>
        <row r="39">
          <cell r="A39">
            <v>26207228575</v>
          </cell>
          <cell r="B39" t="str">
            <v>Nguyễn</v>
          </cell>
          <cell r="C39" t="str">
            <v>Thị Thu</v>
          </cell>
          <cell r="D39" t="str">
            <v>Dung</v>
          </cell>
          <cell r="E39">
            <v>37419</v>
          </cell>
          <cell r="F39" t="str">
            <v>Nữ</v>
          </cell>
          <cell r="G39" t="str">
            <v>Đã Đăng Ký (chưa học xong)</v>
          </cell>
          <cell r="H39">
            <v>8.6</v>
          </cell>
          <cell r="I39">
            <v>9.1999999999999993</v>
          </cell>
          <cell r="J39" t="str">
            <v/>
          </cell>
          <cell r="K39">
            <v>8.8000000000000007</v>
          </cell>
          <cell r="L39" t="str">
            <v/>
          </cell>
          <cell r="M39">
            <v>6.7</v>
          </cell>
          <cell r="N39">
            <v>7.2</v>
          </cell>
          <cell r="O39">
            <v>8.5</v>
          </cell>
          <cell r="P39" t="str">
            <v/>
          </cell>
          <cell r="Q39">
            <v>9.8000000000000007</v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>
            <v>8.6</v>
          </cell>
          <cell r="W39">
            <v>7.9</v>
          </cell>
          <cell r="X39">
            <v>9.3000000000000007</v>
          </cell>
          <cell r="Y39">
            <v>8.9</v>
          </cell>
          <cell r="Z39">
            <v>7.6</v>
          </cell>
          <cell r="AA39">
            <v>9.9</v>
          </cell>
          <cell r="AB39">
            <v>7.9</v>
          </cell>
          <cell r="AC39">
            <v>7.4</v>
          </cell>
          <cell r="AD39">
            <v>8.5</v>
          </cell>
          <cell r="AE39">
            <v>6.4</v>
          </cell>
          <cell r="AF39">
            <v>8.1999999999999993</v>
          </cell>
          <cell r="AG39">
            <v>9.5</v>
          </cell>
          <cell r="AH39">
            <v>8.6999999999999993</v>
          </cell>
          <cell r="AI39">
            <v>8.5</v>
          </cell>
          <cell r="AJ39">
            <v>8.9</v>
          </cell>
          <cell r="AK39">
            <v>9.3000000000000007</v>
          </cell>
          <cell r="AL39">
            <v>7.2</v>
          </cell>
          <cell r="AM39">
            <v>49</v>
          </cell>
          <cell r="AN39">
            <v>0</v>
          </cell>
          <cell r="AO39">
            <v>8.1999999999999993</v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 t="str">
            <v/>
          </cell>
          <cell r="AU39">
            <v>7.1</v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>
            <v>7.9</v>
          </cell>
          <cell r="BA39" t="str">
            <v/>
          </cell>
          <cell r="BB39">
            <v>3</v>
          </cell>
          <cell r="BC39">
            <v>0</v>
          </cell>
          <cell r="BD39">
            <v>7.7</v>
          </cell>
          <cell r="BE39">
            <v>8.9</v>
          </cell>
          <cell r="BF39">
            <v>8.1</v>
          </cell>
          <cell r="BG39">
            <v>8</v>
          </cell>
          <cell r="BH39">
            <v>9</v>
          </cell>
          <cell r="BI39">
            <v>7</v>
          </cell>
          <cell r="BJ39">
            <v>7.1</v>
          </cell>
          <cell r="BK39">
            <v>6.9</v>
          </cell>
          <cell r="BL39" t="str">
            <v>X</v>
          </cell>
          <cell r="BM39">
            <v>9.6999999999999993</v>
          </cell>
          <cell r="BN39">
            <v>7.5</v>
          </cell>
          <cell r="BO39">
            <v>7.4</v>
          </cell>
          <cell r="BP39">
            <v>8.1999999999999993</v>
          </cell>
          <cell r="BQ39" t="str">
            <v/>
          </cell>
          <cell r="BR39">
            <v>7.6</v>
          </cell>
          <cell r="BS39">
            <v>5.4</v>
          </cell>
          <cell r="BT39">
            <v>7.3</v>
          </cell>
          <cell r="BU39">
            <v>6.7</v>
          </cell>
          <cell r="BV39">
            <v>9.6</v>
          </cell>
          <cell r="BW39" t="str">
            <v>X</v>
          </cell>
          <cell r="BX39">
            <v>44</v>
          </cell>
          <cell r="BY39">
            <v>4</v>
          </cell>
          <cell r="BZ39" t="str">
            <v/>
          </cell>
          <cell r="CA39" t="str">
            <v>X</v>
          </cell>
          <cell r="CB39" t="str">
            <v>X</v>
          </cell>
          <cell r="CC39">
            <v>8</v>
          </cell>
          <cell r="CD39">
            <v>8.3000000000000007</v>
          </cell>
          <cell r="CE39">
            <v>8.1</v>
          </cell>
          <cell r="CF39">
            <v>7.5</v>
          </cell>
          <cell r="CG39" t="str">
            <v/>
          </cell>
          <cell r="CH39" t="str">
            <v/>
          </cell>
          <cell r="CI39">
            <v>8.6999999999999993</v>
          </cell>
          <cell r="CJ39" t="str">
            <v/>
          </cell>
          <cell r="CK39" t="str">
            <v/>
          </cell>
          <cell r="CL39" t="str">
            <v/>
          </cell>
          <cell r="CM39" t="str">
            <v/>
          </cell>
          <cell r="CN39">
            <v>8.1</v>
          </cell>
          <cell r="CO39">
            <v>9.1</v>
          </cell>
          <cell r="CP39">
            <v>8.1999999999999993</v>
          </cell>
          <cell r="CQ39">
            <v>8.1999999999999993</v>
          </cell>
          <cell r="CR39" t="str">
            <v>X</v>
          </cell>
          <cell r="CS39">
            <v>19</v>
          </cell>
          <cell r="CT39">
            <v>8</v>
          </cell>
          <cell r="CU39">
            <v>112</v>
          </cell>
          <cell r="CV39">
            <v>12</v>
          </cell>
          <cell r="CW39">
            <v>0</v>
          </cell>
          <cell r="CX39">
            <v>124</v>
          </cell>
          <cell r="CY39">
            <v>7.29</v>
          </cell>
          <cell r="CZ39">
            <v>3.15</v>
          </cell>
          <cell r="DA39" t="str">
            <v/>
          </cell>
          <cell r="DB39" t="str">
            <v/>
          </cell>
          <cell r="DC39" t="str">
            <v/>
          </cell>
          <cell r="DD39">
            <v>0</v>
          </cell>
          <cell r="DE39">
            <v>0</v>
          </cell>
          <cell r="DF39">
            <v>0</v>
          </cell>
          <cell r="DG39">
            <v>5</v>
          </cell>
          <cell r="DH39">
            <v>112</v>
          </cell>
          <cell r="DI39">
            <v>17</v>
          </cell>
          <cell r="DJ39">
            <v>7.01</v>
          </cell>
          <cell r="DK39">
            <v>3.03</v>
          </cell>
          <cell r="DL39">
            <v>115</v>
          </cell>
          <cell r="DM39">
            <v>17</v>
          </cell>
          <cell r="DN39">
            <v>130</v>
          </cell>
          <cell r="DO39">
            <v>112</v>
          </cell>
          <cell r="DP39">
            <v>8.07</v>
          </cell>
          <cell r="DQ39">
            <v>3.48</v>
          </cell>
          <cell r="DR39" t="str">
            <v/>
          </cell>
          <cell r="DS39">
            <v>9.6774193548387094E-2</v>
          </cell>
        </row>
        <row r="40">
          <cell r="A40">
            <v>26217227549</v>
          </cell>
          <cell r="B40" t="str">
            <v>Nguyễn</v>
          </cell>
          <cell r="C40" t="str">
            <v>Tấn</v>
          </cell>
          <cell r="D40" t="str">
            <v>Dũng</v>
          </cell>
          <cell r="E40">
            <v>37568</v>
          </cell>
          <cell r="F40" t="str">
            <v>Nam</v>
          </cell>
          <cell r="G40" t="str">
            <v>Đã Đăng Ký (chưa học xong)</v>
          </cell>
          <cell r="H40">
            <v>7.9</v>
          </cell>
          <cell r="I40">
            <v>8.8000000000000007</v>
          </cell>
          <cell r="J40" t="str">
            <v/>
          </cell>
          <cell r="K40">
            <v>8.3000000000000007</v>
          </cell>
          <cell r="L40" t="str">
            <v/>
          </cell>
          <cell r="M40">
            <v>8.1</v>
          </cell>
          <cell r="N40">
            <v>8.1999999999999993</v>
          </cell>
          <cell r="O40">
            <v>7.1</v>
          </cell>
          <cell r="P40" t="str">
            <v/>
          </cell>
          <cell r="Q40">
            <v>8.6999999999999993</v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>
            <v>7.9</v>
          </cell>
          <cell r="W40">
            <v>8.9</v>
          </cell>
          <cell r="X40">
            <v>8.1</v>
          </cell>
          <cell r="Y40">
            <v>8.6</v>
          </cell>
          <cell r="Z40">
            <v>8.1</v>
          </cell>
          <cell r="AA40">
            <v>9.3000000000000007</v>
          </cell>
          <cell r="AB40">
            <v>8.6999999999999993</v>
          </cell>
          <cell r="AC40" t="str">
            <v>X</v>
          </cell>
          <cell r="AD40">
            <v>8.1</v>
          </cell>
          <cell r="AE40">
            <v>4.8</v>
          </cell>
          <cell r="AF40">
            <v>6.9</v>
          </cell>
          <cell r="AG40">
            <v>9.1</v>
          </cell>
          <cell r="AH40">
            <v>9.1</v>
          </cell>
          <cell r="AI40">
            <v>8.3000000000000007</v>
          </cell>
          <cell r="AJ40">
            <v>7.5</v>
          </cell>
          <cell r="AK40">
            <v>6.7</v>
          </cell>
          <cell r="AL40">
            <v>8.1999999999999993</v>
          </cell>
          <cell r="AM40">
            <v>47</v>
          </cell>
          <cell r="AN40">
            <v>2</v>
          </cell>
          <cell r="AO40">
            <v>7.9</v>
          </cell>
          <cell r="AP40" t="str">
            <v/>
          </cell>
          <cell r="AQ40" t="str">
            <v/>
          </cell>
          <cell r="AR40">
            <v>5.8</v>
          </cell>
          <cell r="AS40" t="str">
            <v/>
          </cell>
          <cell r="AT40" t="str">
            <v/>
          </cell>
          <cell r="AU40" t="str">
            <v/>
          </cell>
          <cell r="AV40">
            <v>8.6999999999999993</v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>
            <v>3</v>
          </cell>
          <cell r="BC40">
            <v>0</v>
          </cell>
          <cell r="BD40">
            <v>8.1999999999999993</v>
          </cell>
          <cell r="BE40">
            <v>7.5</v>
          </cell>
          <cell r="BF40">
            <v>6.6</v>
          </cell>
          <cell r="BG40">
            <v>8.5</v>
          </cell>
          <cell r="BH40">
            <v>8.1999999999999993</v>
          </cell>
          <cell r="BI40">
            <v>8.4</v>
          </cell>
          <cell r="BJ40">
            <v>7.3</v>
          </cell>
          <cell r="BK40">
            <v>7.8</v>
          </cell>
          <cell r="BL40" t="str">
            <v/>
          </cell>
          <cell r="BM40">
            <v>9</v>
          </cell>
          <cell r="BN40">
            <v>6</v>
          </cell>
          <cell r="BO40">
            <v>5.0999999999999996</v>
          </cell>
          <cell r="BP40">
            <v>7.5</v>
          </cell>
          <cell r="BQ40" t="str">
            <v/>
          </cell>
          <cell r="BR40" t="str">
            <v>X</v>
          </cell>
          <cell r="BS40" t="str">
            <v>X</v>
          </cell>
          <cell r="BT40">
            <v>5.4</v>
          </cell>
          <cell r="BU40" t="str">
            <v>X</v>
          </cell>
          <cell r="BV40">
            <v>8.6</v>
          </cell>
          <cell r="BW40">
            <v>9.6</v>
          </cell>
          <cell r="BX40">
            <v>36</v>
          </cell>
          <cell r="BY40">
            <v>12</v>
          </cell>
          <cell r="BZ40" t="str">
            <v>X</v>
          </cell>
          <cell r="CA40" t="str">
            <v/>
          </cell>
          <cell r="CB40" t="str">
            <v>X</v>
          </cell>
          <cell r="CC40">
            <v>7.4</v>
          </cell>
          <cell r="CD40">
            <v>8.1999999999999993</v>
          </cell>
          <cell r="CE40" t="str">
            <v/>
          </cell>
          <cell r="CF40">
            <v>8.3000000000000007</v>
          </cell>
          <cell r="CG40" t="str">
            <v/>
          </cell>
          <cell r="CH40" t="str">
            <v>X</v>
          </cell>
          <cell r="CI40" t="str">
            <v/>
          </cell>
          <cell r="CJ40" t="str">
            <v/>
          </cell>
          <cell r="CK40" t="str">
            <v/>
          </cell>
          <cell r="CL40" t="str">
            <v/>
          </cell>
          <cell r="CM40" t="str">
            <v/>
          </cell>
          <cell r="CN40">
            <v>7.75</v>
          </cell>
          <cell r="CO40">
            <v>7.8</v>
          </cell>
          <cell r="CP40" t="str">
            <v>X</v>
          </cell>
          <cell r="CQ40">
            <v>7.4</v>
          </cell>
          <cell r="CR40">
            <v>7.2</v>
          </cell>
          <cell r="CS40">
            <v>16</v>
          </cell>
          <cell r="CT40">
            <v>11</v>
          </cell>
          <cell r="CU40">
            <v>99</v>
          </cell>
          <cell r="CV40">
            <v>25</v>
          </cell>
          <cell r="CW40">
            <v>0</v>
          </cell>
          <cell r="CX40">
            <v>124</v>
          </cell>
          <cell r="CY40">
            <v>6.23</v>
          </cell>
          <cell r="CZ40">
            <v>2.68</v>
          </cell>
          <cell r="DA40" t="str">
            <v/>
          </cell>
          <cell r="DB40" t="str">
            <v/>
          </cell>
          <cell r="DC40" t="str">
            <v/>
          </cell>
          <cell r="DD40">
            <v>0</v>
          </cell>
          <cell r="DE40">
            <v>0</v>
          </cell>
          <cell r="DF40">
            <v>0</v>
          </cell>
          <cell r="DG40">
            <v>5</v>
          </cell>
          <cell r="DH40">
            <v>99</v>
          </cell>
          <cell r="DI40">
            <v>30</v>
          </cell>
          <cell r="DJ40">
            <v>5.99</v>
          </cell>
          <cell r="DK40">
            <v>2.58</v>
          </cell>
          <cell r="DL40">
            <v>102</v>
          </cell>
          <cell r="DM40">
            <v>30</v>
          </cell>
          <cell r="DN40">
            <v>130</v>
          </cell>
          <cell r="DO40">
            <v>99</v>
          </cell>
          <cell r="DP40">
            <v>7.8</v>
          </cell>
          <cell r="DQ40">
            <v>3.36</v>
          </cell>
          <cell r="DR40" t="str">
            <v/>
          </cell>
          <cell r="DS40">
            <v>0.20161290322580644</v>
          </cell>
        </row>
        <row r="41">
          <cell r="A41">
            <v>26217229790</v>
          </cell>
          <cell r="B41" t="str">
            <v>Nguyễn</v>
          </cell>
          <cell r="C41" t="str">
            <v>Chiến</v>
          </cell>
          <cell r="D41" t="str">
            <v>Dũng</v>
          </cell>
          <cell r="E41">
            <v>37246</v>
          </cell>
          <cell r="F41" t="str">
            <v>Nam</v>
          </cell>
          <cell r="G41" t="str">
            <v>Đã Đăng Ký (chưa học xong)</v>
          </cell>
          <cell r="H41">
            <v>5.3</v>
          </cell>
          <cell r="I41">
            <v>7.1</v>
          </cell>
          <cell r="J41" t="str">
            <v/>
          </cell>
          <cell r="K41">
            <v>8.3000000000000007</v>
          </cell>
          <cell r="L41" t="str">
            <v/>
          </cell>
          <cell r="M41">
            <v>5</v>
          </cell>
          <cell r="N41">
            <v>5.9</v>
          </cell>
          <cell r="O41">
            <v>6.2</v>
          </cell>
          <cell r="P41" t="str">
            <v/>
          </cell>
          <cell r="Q41">
            <v>8.3000000000000007</v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>
            <v>7.9</v>
          </cell>
          <cell r="W41">
            <v>8.4</v>
          </cell>
          <cell r="X41">
            <v>9.3000000000000007</v>
          </cell>
          <cell r="Y41">
            <v>9.4</v>
          </cell>
          <cell r="Z41" t="str">
            <v/>
          </cell>
          <cell r="AA41">
            <v>7.4</v>
          </cell>
          <cell r="AB41" t="str">
            <v/>
          </cell>
          <cell r="AC41">
            <v>4.5</v>
          </cell>
          <cell r="AD41">
            <v>6.5</v>
          </cell>
          <cell r="AE41">
            <v>7.9</v>
          </cell>
          <cell r="AF41">
            <v>7.7</v>
          </cell>
          <cell r="AG41">
            <v>9</v>
          </cell>
          <cell r="AH41">
            <v>6.1</v>
          </cell>
          <cell r="AI41" t="str">
            <v/>
          </cell>
          <cell r="AJ41">
            <v>7.7</v>
          </cell>
          <cell r="AK41">
            <v>4.3</v>
          </cell>
          <cell r="AL41" t="str">
            <v/>
          </cell>
          <cell r="AM41">
            <v>41</v>
          </cell>
          <cell r="AN41">
            <v>8</v>
          </cell>
          <cell r="AO41">
            <v>8.4</v>
          </cell>
          <cell r="AP41" t="str">
            <v/>
          </cell>
          <cell r="AQ41" t="str">
            <v/>
          </cell>
          <cell r="AR41" t="str">
            <v/>
          </cell>
          <cell r="AS41" t="str">
            <v/>
          </cell>
          <cell r="AT41">
            <v>5.4</v>
          </cell>
          <cell r="AU41" t="str">
            <v/>
          </cell>
          <cell r="AV41">
            <v>5.5</v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>
            <v>3</v>
          </cell>
          <cell r="BC41">
            <v>0</v>
          </cell>
          <cell r="BD41">
            <v>6.7</v>
          </cell>
          <cell r="BE41">
            <v>6.9</v>
          </cell>
          <cell r="BF41">
            <v>6.4</v>
          </cell>
          <cell r="BG41">
            <v>8.3000000000000007</v>
          </cell>
          <cell r="BH41">
            <v>5.9</v>
          </cell>
          <cell r="BI41">
            <v>8.4</v>
          </cell>
          <cell r="BJ41">
            <v>6.1</v>
          </cell>
          <cell r="BK41">
            <v>5.4</v>
          </cell>
          <cell r="BL41" t="str">
            <v/>
          </cell>
          <cell r="BM41">
            <v>8</v>
          </cell>
          <cell r="BN41">
            <v>4.3</v>
          </cell>
          <cell r="BO41">
            <v>5</v>
          </cell>
          <cell r="BP41">
            <v>8</v>
          </cell>
          <cell r="BQ41" t="str">
            <v/>
          </cell>
          <cell r="BR41">
            <v>7.2</v>
          </cell>
          <cell r="BS41">
            <v>4.2</v>
          </cell>
          <cell r="BT41" t="str">
            <v>X</v>
          </cell>
          <cell r="BU41" t="str">
            <v>X</v>
          </cell>
          <cell r="BV41">
            <v>9.5</v>
          </cell>
          <cell r="BW41">
            <v>5.5</v>
          </cell>
          <cell r="BX41">
            <v>39</v>
          </cell>
          <cell r="BY41">
            <v>9</v>
          </cell>
          <cell r="BZ41" t="str">
            <v/>
          </cell>
          <cell r="CA41" t="str">
            <v/>
          </cell>
          <cell r="CB41" t="str">
            <v/>
          </cell>
          <cell r="CC41" t="str">
            <v/>
          </cell>
          <cell r="CD41">
            <v>9.1</v>
          </cell>
          <cell r="CE41" t="str">
            <v/>
          </cell>
          <cell r="CF41">
            <v>5.2</v>
          </cell>
          <cell r="CG41" t="str">
            <v/>
          </cell>
          <cell r="CH41" t="str">
            <v/>
          </cell>
          <cell r="CI41" t="str">
            <v/>
          </cell>
          <cell r="CJ41" t="str">
            <v/>
          </cell>
          <cell r="CK41" t="str">
            <v/>
          </cell>
          <cell r="CL41" t="str">
            <v/>
          </cell>
          <cell r="CM41" t="str">
            <v/>
          </cell>
          <cell r="CN41" t="str">
            <v/>
          </cell>
          <cell r="CO41">
            <v>6.7</v>
          </cell>
          <cell r="CP41" t="str">
            <v/>
          </cell>
          <cell r="CQ41" t="str">
            <v/>
          </cell>
          <cell r="CR41" t="str">
            <v>X</v>
          </cell>
          <cell r="CS41">
            <v>7</v>
          </cell>
          <cell r="CT41">
            <v>20</v>
          </cell>
          <cell r="CU41">
            <v>87</v>
          </cell>
          <cell r="CV41">
            <v>37</v>
          </cell>
          <cell r="CW41">
            <v>0</v>
          </cell>
          <cell r="CX41">
            <v>124</v>
          </cell>
          <cell r="CY41">
            <v>4.74</v>
          </cell>
          <cell r="CZ41">
            <v>1.86</v>
          </cell>
          <cell r="DA41" t="str">
            <v/>
          </cell>
          <cell r="DB41" t="str">
            <v/>
          </cell>
          <cell r="DC41" t="str">
            <v/>
          </cell>
          <cell r="DD41">
            <v>0</v>
          </cell>
          <cell r="DE41">
            <v>0</v>
          </cell>
          <cell r="DF41">
            <v>0</v>
          </cell>
          <cell r="DG41">
            <v>5</v>
          </cell>
          <cell r="DH41">
            <v>87</v>
          </cell>
          <cell r="DI41">
            <v>42</v>
          </cell>
          <cell r="DJ41">
            <v>4.55</v>
          </cell>
          <cell r="DK41">
            <v>1.79</v>
          </cell>
          <cell r="DL41">
            <v>90</v>
          </cell>
          <cell r="DM41">
            <v>42</v>
          </cell>
          <cell r="DN41">
            <v>130</v>
          </cell>
          <cell r="DO41">
            <v>87</v>
          </cell>
          <cell r="DP41">
            <v>6.75</v>
          </cell>
          <cell r="DQ41">
            <v>2.66</v>
          </cell>
          <cell r="DR41" t="str">
            <v/>
          </cell>
          <cell r="DS41">
            <v>0.29838709677419356</v>
          </cell>
        </row>
        <row r="42">
          <cell r="A42">
            <v>26207322444</v>
          </cell>
          <cell r="B42" t="str">
            <v>Phạm</v>
          </cell>
          <cell r="C42" t="str">
            <v>Thị Trúc</v>
          </cell>
          <cell r="D42" t="str">
            <v>Duyên</v>
          </cell>
          <cell r="E42">
            <v>37479</v>
          </cell>
          <cell r="F42" t="str">
            <v>Nữ</v>
          </cell>
          <cell r="G42" t="str">
            <v>Đã Đăng Ký (chưa học xong)</v>
          </cell>
          <cell r="H42">
            <v>8.4</v>
          </cell>
          <cell r="I42">
            <v>8.8000000000000007</v>
          </cell>
          <cell r="J42" t="str">
            <v/>
          </cell>
          <cell r="K42">
            <v>6.9</v>
          </cell>
          <cell r="L42" t="str">
            <v/>
          </cell>
          <cell r="M42">
            <v>6.6</v>
          </cell>
          <cell r="N42">
            <v>6.5</v>
          </cell>
          <cell r="O42">
            <v>5.2</v>
          </cell>
          <cell r="P42" t="str">
            <v/>
          </cell>
          <cell r="Q42">
            <v>7.4</v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>
            <v>8.3000000000000007</v>
          </cell>
          <cell r="W42">
            <v>7.3</v>
          </cell>
          <cell r="X42">
            <v>8.6</v>
          </cell>
          <cell r="Y42">
            <v>8.1999999999999993</v>
          </cell>
          <cell r="Z42">
            <v>7.5</v>
          </cell>
          <cell r="AA42">
            <v>8.1</v>
          </cell>
          <cell r="AB42">
            <v>6.7</v>
          </cell>
          <cell r="AC42">
            <v>6.2</v>
          </cell>
          <cell r="AD42">
            <v>7.3</v>
          </cell>
          <cell r="AE42">
            <v>6.3</v>
          </cell>
          <cell r="AF42">
            <v>8.1999999999999993</v>
          </cell>
          <cell r="AG42">
            <v>7.2</v>
          </cell>
          <cell r="AH42">
            <v>9.5</v>
          </cell>
          <cell r="AI42">
            <v>6.1</v>
          </cell>
          <cell r="AJ42">
            <v>6.6</v>
          </cell>
          <cell r="AK42">
            <v>6.7</v>
          </cell>
          <cell r="AL42">
            <v>8.9</v>
          </cell>
          <cell r="AM42">
            <v>49</v>
          </cell>
          <cell r="AN42">
            <v>0</v>
          </cell>
          <cell r="AO42">
            <v>8</v>
          </cell>
          <cell r="AP42" t="str">
            <v/>
          </cell>
          <cell r="AQ42" t="str">
            <v/>
          </cell>
          <cell r="AR42">
            <v>4.8</v>
          </cell>
          <cell r="AS42" t="str">
            <v/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>
            <v>6.3</v>
          </cell>
          <cell r="AY42" t="str">
            <v/>
          </cell>
          <cell r="AZ42" t="str">
            <v/>
          </cell>
          <cell r="BA42" t="str">
            <v/>
          </cell>
          <cell r="BB42">
            <v>3</v>
          </cell>
          <cell r="BC42">
            <v>0</v>
          </cell>
          <cell r="BD42">
            <v>6.1</v>
          </cell>
          <cell r="BE42">
            <v>7.5</v>
          </cell>
          <cell r="BF42" t="str">
            <v>X</v>
          </cell>
          <cell r="BG42">
            <v>8</v>
          </cell>
          <cell r="BH42">
            <v>7.8</v>
          </cell>
          <cell r="BI42">
            <v>6.3</v>
          </cell>
          <cell r="BJ42">
            <v>6.9</v>
          </cell>
          <cell r="BK42">
            <v>6.8</v>
          </cell>
          <cell r="BL42" t="str">
            <v/>
          </cell>
          <cell r="BM42">
            <v>6.6</v>
          </cell>
          <cell r="BN42">
            <v>7.4</v>
          </cell>
          <cell r="BO42">
            <v>5.3</v>
          </cell>
          <cell r="BP42">
            <v>6.6</v>
          </cell>
          <cell r="BQ42" t="str">
            <v/>
          </cell>
          <cell r="BR42">
            <v>7.5</v>
          </cell>
          <cell r="BS42" t="str">
            <v>X</v>
          </cell>
          <cell r="BT42" t="str">
            <v>X</v>
          </cell>
          <cell r="BU42" t="str">
            <v>X</v>
          </cell>
          <cell r="BV42">
            <v>9.6999999999999993</v>
          </cell>
          <cell r="BW42">
            <v>7.7</v>
          </cell>
          <cell r="BX42">
            <v>34</v>
          </cell>
          <cell r="BY42">
            <v>14</v>
          </cell>
          <cell r="BZ42" t="str">
            <v/>
          </cell>
          <cell r="CA42" t="str">
            <v/>
          </cell>
          <cell r="CB42" t="str">
            <v/>
          </cell>
          <cell r="CC42">
            <v>7.6</v>
          </cell>
          <cell r="CD42">
            <v>9</v>
          </cell>
          <cell r="CE42" t="str">
            <v/>
          </cell>
          <cell r="CF42" t="str">
            <v>X</v>
          </cell>
          <cell r="CG42" t="str">
            <v/>
          </cell>
          <cell r="CH42" t="str">
            <v/>
          </cell>
          <cell r="CI42">
            <v>7.6</v>
          </cell>
          <cell r="CJ42" t="str">
            <v/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>X</v>
          </cell>
          <cell r="CP42" t="str">
            <v/>
          </cell>
          <cell r="CQ42" t="str">
            <v/>
          </cell>
          <cell r="CR42">
            <v>6.1</v>
          </cell>
          <cell r="CS42">
            <v>8</v>
          </cell>
          <cell r="CT42">
            <v>19</v>
          </cell>
          <cell r="CU42">
            <v>91</v>
          </cell>
          <cell r="CV42">
            <v>33</v>
          </cell>
          <cell r="CW42">
            <v>0</v>
          </cell>
          <cell r="CX42">
            <v>124</v>
          </cell>
          <cell r="CY42">
            <v>5.29</v>
          </cell>
          <cell r="CZ42">
            <v>2.19</v>
          </cell>
          <cell r="DA42" t="str">
            <v/>
          </cell>
          <cell r="DB42" t="str">
            <v/>
          </cell>
          <cell r="DC42" t="str">
            <v/>
          </cell>
          <cell r="DD42">
            <v>0</v>
          </cell>
          <cell r="DE42">
            <v>0</v>
          </cell>
          <cell r="DF42">
            <v>0</v>
          </cell>
          <cell r="DG42">
            <v>5</v>
          </cell>
          <cell r="DH42">
            <v>91</v>
          </cell>
          <cell r="DI42">
            <v>38</v>
          </cell>
          <cell r="DJ42">
            <v>5.09</v>
          </cell>
          <cell r="DK42">
            <v>2.11</v>
          </cell>
          <cell r="DL42">
            <v>94</v>
          </cell>
          <cell r="DM42">
            <v>38</v>
          </cell>
          <cell r="DN42">
            <v>130</v>
          </cell>
          <cell r="DO42">
            <v>93</v>
          </cell>
          <cell r="DP42">
            <v>7.13</v>
          </cell>
          <cell r="DQ42">
            <v>2.92</v>
          </cell>
          <cell r="DR42" t="str">
            <v/>
          </cell>
          <cell r="DS42">
            <v>0.2661290322580645</v>
          </cell>
        </row>
        <row r="43">
          <cell r="A43">
            <v>26207122407</v>
          </cell>
          <cell r="B43" t="str">
            <v>Võ</v>
          </cell>
          <cell r="C43" t="str">
            <v>Thị Phương</v>
          </cell>
          <cell r="D43" t="str">
            <v>Ghi</v>
          </cell>
          <cell r="E43">
            <v>37616</v>
          </cell>
          <cell r="F43" t="str">
            <v>Nữ</v>
          </cell>
          <cell r="G43" t="str">
            <v>Đã Đăng Ký (chưa học xong)</v>
          </cell>
          <cell r="H43">
            <v>8.1</v>
          </cell>
          <cell r="I43">
            <v>7.9</v>
          </cell>
          <cell r="J43" t="str">
            <v/>
          </cell>
          <cell r="K43">
            <v>8.5</v>
          </cell>
          <cell r="L43" t="str">
            <v/>
          </cell>
          <cell r="M43">
            <v>6.2</v>
          </cell>
          <cell r="N43">
            <v>6.4</v>
          </cell>
          <cell r="O43">
            <v>8.6999999999999993</v>
          </cell>
          <cell r="P43">
            <v>9.4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>
            <v>5.4</v>
          </cell>
          <cell r="W43">
            <v>6.3</v>
          </cell>
          <cell r="X43">
            <v>8.8000000000000007</v>
          </cell>
          <cell r="Y43">
            <v>8.8000000000000007</v>
          </cell>
          <cell r="Z43" t="str">
            <v>X</v>
          </cell>
          <cell r="AA43">
            <v>7.8</v>
          </cell>
          <cell r="AB43">
            <v>7.2</v>
          </cell>
          <cell r="AC43" t="str">
            <v>X</v>
          </cell>
          <cell r="AD43" t="str">
            <v>X</v>
          </cell>
          <cell r="AE43">
            <v>5.3</v>
          </cell>
          <cell r="AF43">
            <v>7.6</v>
          </cell>
          <cell r="AG43">
            <v>9</v>
          </cell>
          <cell r="AH43">
            <v>6</v>
          </cell>
          <cell r="AI43">
            <v>0</v>
          </cell>
          <cell r="AJ43">
            <v>0</v>
          </cell>
          <cell r="AK43">
            <v>7.1</v>
          </cell>
          <cell r="AL43" t="str">
            <v/>
          </cell>
          <cell r="AM43">
            <v>37</v>
          </cell>
          <cell r="AN43">
            <v>12</v>
          </cell>
          <cell r="AO43">
            <v>7.3</v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>
            <v>5.7</v>
          </cell>
          <cell r="AU43" t="str">
            <v/>
          </cell>
          <cell r="AV43">
            <v>6.6</v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>
            <v>3</v>
          </cell>
          <cell r="BC43">
            <v>0</v>
          </cell>
          <cell r="BD43">
            <v>6.9</v>
          </cell>
          <cell r="BE43">
            <v>5.5</v>
          </cell>
          <cell r="BF43">
            <v>7.1</v>
          </cell>
          <cell r="BG43" t="str">
            <v>X</v>
          </cell>
          <cell r="BH43">
            <v>8.6</v>
          </cell>
          <cell r="BI43">
            <v>8.1999999999999993</v>
          </cell>
          <cell r="BJ43">
            <v>7.1</v>
          </cell>
          <cell r="BK43">
            <v>7.1</v>
          </cell>
          <cell r="BL43" t="str">
            <v>X</v>
          </cell>
          <cell r="BM43">
            <v>8.1</v>
          </cell>
          <cell r="BN43">
            <v>5.3</v>
          </cell>
          <cell r="BO43" t="str">
            <v>X</v>
          </cell>
          <cell r="BP43">
            <v>7.3</v>
          </cell>
          <cell r="BQ43" t="str">
            <v/>
          </cell>
          <cell r="BR43">
            <v>7.5</v>
          </cell>
          <cell r="BS43">
            <v>7.7</v>
          </cell>
          <cell r="BT43">
            <v>4.8</v>
          </cell>
          <cell r="BU43" t="str">
            <v/>
          </cell>
          <cell r="BV43">
            <v>9.5</v>
          </cell>
          <cell r="BW43">
            <v>8.4</v>
          </cell>
          <cell r="BX43">
            <v>37</v>
          </cell>
          <cell r="BY43">
            <v>11</v>
          </cell>
          <cell r="BZ43" t="str">
            <v/>
          </cell>
          <cell r="CA43" t="str">
            <v/>
          </cell>
          <cell r="CB43" t="str">
            <v/>
          </cell>
          <cell r="CC43" t="str">
            <v>X</v>
          </cell>
          <cell r="CD43">
            <v>8.6</v>
          </cell>
          <cell r="CE43">
            <v>8</v>
          </cell>
          <cell r="CF43">
            <v>8.5</v>
          </cell>
          <cell r="CG43" t="str">
            <v/>
          </cell>
          <cell r="CH43" t="str">
            <v/>
          </cell>
          <cell r="CI43">
            <v>8</v>
          </cell>
          <cell r="CJ43" t="str">
            <v/>
          </cell>
          <cell r="CK43" t="str">
            <v/>
          </cell>
          <cell r="CL43" t="str">
            <v/>
          </cell>
          <cell r="CM43" t="str">
            <v/>
          </cell>
          <cell r="CN43">
            <v>7.75</v>
          </cell>
          <cell r="CO43">
            <v>8.9</v>
          </cell>
          <cell r="CP43">
            <v>8.3000000000000007</v>
          </cell>
          <cell r="CQ43">
            <v>6.5</v>
          </cell>
          <cell r="CR43">
            <v>6.6</v>
          </cell>
          <cell r="CS43">
            <v>20</v>
          </cell>
          <cell r="CT43">
            <v>7</v>
          </cell>
          <cell r="CU43">
            <v>94</v>
          </cell>
          <cell r="CV43">
            <v>30</v>
          </cell>
          <cell r="CW43">
            <v>0</v>
          </cell>
          <cell r="CX43">
            <v>124</v>
          </cell>
          <cell r="CY43">
            <v>5.58</v>
          </cell>
          <cell r="CZ43">
            <v>2.34</v>
          </cell>
          <cell r="DA43" t="str">
            <v/>
          </cell>
          <cell r="DB43" t="str">
            <v/>
          </cell>
          <cell r="DC43" t="str">
            <v/>
          </cell>
          <cell r="DD43">
            <v>0</v>
          </cell>
          <cell r="DE43">
            <v>0</v>
          </cell>
          <cell r="DF43">
            <v>0</v>
          </cell>
          <cell r="DG43">
            <v>5</v>
          </cell>
          <cell r="DH43">
            <v>94</v>
          </cell>
          <cell r="DI43">
            <v>35</v>
          </cell>
          <cell r="DJ43">
            <v>5.36</v>
          </cell>
          <cell r="DK43">
            <v>2.25</v>
          </cell>
          <cell r="DL43">
            <v>97</v>
          </cell>
          <cell r="DM43">
            <v>35</v>
          </cell>
          <cell r="DN43">
            <v>130</v>
          </cell>
          <cell r="DO43">
            <v>98</v>
          </cell>
          <cell r="DP43">
            <v>7.06</v>
          </cell>
          <cell r="DQ43">
            <v>2.97</v>
          </cell>
          <cell r="DR43" t="str">
            <v/>
          </cell>
          <cell r="DS43">
            <v>0.24193548387096775</v>
          </cell>
        </row>
        <row r="44">
          <cell r="A44">
            <v>26207136185</v>
          </cell>
          <cell r="B44" t="str">
            <v>Lê</v>
          </cell>
          <cell r="C44" t="str">
            <v>Thị Kiều</v>
          </cell>
          <cell r="D44" t="str">
            <v>Giang</v>
          </cell>
          <cell r="E44">
            <v>37475</v>
          </cell>
          <cell r="F44" t="str">
            <v>Nữ</v>
          </cell>
          <cell r="G44" t="str">
            <v>Đã Đăng Ký (chưa học xong)</v>
          </cell>
          <cell r="H44">
            <v>8.1</v>
          </cell>
          <cell r="I44">
            <v>7.7</v>
          </cell>
          <cell r="J44" t="str">
            <v/>
          </cell>
          <cell r="K44">
            <v>7.2</v>
          </cell>
          <cell r="L44" t="str">
            <v/>
          </cell>
          <cell r="M44">
            <v>5.7</v>
          </cell>
          <cell r="N44">
            <v>5.4</v>
          </cell>
          <cell r="O44">
            <v>7</v>
          </cell>
          <cell r="P44" t="str">
            <v/>
          </cell>
          <cell r="Q44">
            <v>6.9</v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5.6</v>
          </cell>
          <cell r="W44">
            <v>5.4</v>
          </cell>
          <cell r="X44">
            <v>8.8000000000000007</v>
          </cell>
          <cell r="Y44">
            <v>8.6999999999999993</v>
          </cell>
          <cell r="Z44">
            <v>8.4</v>
          </cell>
          <cell r="AA44">
            <v>7.9</v>
          </cell>
          <cell r="AB44">
            <v>4.5999999999999996</v>
          </cell>
          <cell r="AC44">
            <v>5.4</v>
          </cell>
          <cell r="AD44">
            <v>6.1</v>
          </cell>
          <cell r="AE44">
            <v>4.4000000000000004</v>
          </cell>
          <cell r="AF44">
            <v>6.7</v>
          </cell>
          <cell r="AG44">
            <v>8.9</v>
          </cell>
          <cell r="AH44">
            <v>0</v>
          </cell>
          <cell r="AI44">
            <v>4.9000000000000004</v>
          </cell>
          <cell r="AJ44" t="str">
            <v>X</v>
          </cell>
          <cell r="AK44" t="str">
            <v>X</v>
          </cell>
          <cell r="AL44" t="str">
            <v/>
          </cell>
          <cell r="AM44">
            <v>41</v>
          </cell>
          <cell r="AN44">
            <v>8</v>
          </cell>
          <cell r="AO44">
            <v>8.4</v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6.2</v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>
            <v>7.9</v>
          </cell>
          <cell r="BA44" t="str">
            <v/>
          </cell>
          <cell r="BB44">
            <v>3</v>
          </cell>
          <cell r="BC44">
            <v>0</v>
          </cell>
          <cell r="BD44">
            <v>5.9</v>
          </cell>
          <cell r="BE44">
            <v>0</v>
          </cell>
          <cell r="BF44">
            <v>5.3</v>
          </cell>
          <cell r="BG44">
            <v>7.4</v>
          </cell>
          <cell r="BH44">
            <v>7.1</v>
          </cell>
          <cell r="BI44">
            <v>8.3000000000000007</v>
          </cell>
          <cell r="BJ44">
            <v>6.6</v>
          </cell>
          <cell r="BK44">
            <v>6.4</v>
          </cell>
          <cell r="BL44" t="str">
            <v/>
          </cell>
          <cell r="BM44">
            <v>5.5</v>
          </cell>
          <cell r="BN44">
            <v>5.0999999999999996</v>
          </cell>
          <cell r="BO44" t="str">
            <v>X</v>
          </cell>
          <cell r="BP44">
            <v>6.6</v>
          </cell>
          <cell r="BQ44" t="str">
            <v>X</v>
          </cell>
          <cell r="BR44" t="str">
            <v/>
          </cell>
          <cell r="BS44" t="str">
            <v>X</v>
          </cell>
          <cell r="BT44">
            <v>4.2</v>
          </cell>
          <cell r="BU44" t="str">
            <v>X</v>
          </cell>
          <cell r="BV44">
            <v>9.4</v>
          </cell>
          <cell r="BW44" t="str">
            <v>X</v>
          </cell>
          <cell r="BX44">
            <v>30</v>
          </cell>
          <cell r="BY44">
            <v>18</v>
          </cell>
          <cell r="BZ44" t="str">
            <v/>
          </cell>
          <cell r="CA44" t="str">
            <v/>
          </cell>
          <cell r="CB44" t="str">
            <v/>
          </cell>
          <cell r="CC44" t="str">
            <v/>
          </cell>
          <cell r="CD44">
            <v>8.3000000000000007</v>
          </cell>
          <cell r="CE44" t="str">
            <v/>
          </cell>
          <cell r="CF44">
            <v>7.8</v>
          </cell>
          <cell r="CG44" t="str">
            <v/>
          </cell>
          <cell r="CH44" t="str">
            <v/>
          </cell>
          <cell r="CI44">
            <v>7.3</v>
          </cell>
          <cell r="CJ44" t="str">
            <v/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>
            <v>8</v>
          </cell>
          <cell r="CP44">
            <v>7.5</v>
          </cell>
          <cell r="CQ44">
            <v>5.0999999999999996</v>
          </cell>
          <cell r="CR44">
            <v>5.2</v>
          </cell>
          <cell r="CS44">
            <v>17</v>
          </cell>
          <cell r="CT44">
            <v>10</v>
          </cell>
          <cell r="CU44">
            <v>88</v>
          </cell>
          <cell r="CV44">
            <v>36</v>
          </cell>
          <cell r="CW44">
            <v>0</v>
          </cell>
          <cell r="CX44">
            <v>124</v>
          </cell>
          <cell r="CY44">
            <v>4.6500000000000004</v>
          </cell>
          <cell r="CZ44">
            <v>1.81</v>
          </cell>
          <cell r="DA44" t="str">
            <v/>
          </cell>
          <cell r="DB44" t="str">
            <v/>
          </cell>
          <cell r="DC44" t="str">
            <v/>
          </cell>
          <cell r="DD44">
            <v>0</v>
          </cell>
          <cell r="DE44">
            <v>0</v>
          </cell>
          <cell r="DF44">
            <v>0</v>
          </cell>
          <cell r="DG44">
            <v>5</v>
          </cell>
          <cell r="DH44">
            <v>88</v>
          </cell>
          <cell r="DI44">
            <v>41</v>
          </cell>
          <cell r="DJ44">
            <v>4.47</v>
          </cell>
          <cell r="DK44">
            <v>1.74</v>
          </cell>
          <cell r="DL44">
            <v>91</v>
          </cell>
          <cell r="DM44">
            <v>41</v>
          </cell>
          <cell r="DN44">
            <v>130</v>
          </cell>
          <cell r="DO44">
            <v>96</v>
          </cell>
          <cell r="DP44">
            <v>6.15</v>
          </cell>
          <cell r="DQ44">
            <v>2.34</v>
          </cell>
          <cell r="DR44" t="str">
            <v/>
          </cell>
          <cell r="DS44">
            <v>0.29032258064516131</v>
          </cell>
        </row>
        <row r="45">
          <cell r="A45">
            <v>26207231922</v>
          </cell>
          <cell r="B45" t="str">
            <v>Hoàng</v>
          </cell>
          <cell r="D45" t="str">
            <v>Giang</v>
          </cell>
          <cell r="E45">
            <v>37524</v>
          </cell>
          <cell r="F45" t="str">
            <v>Nữ</v>
          </cell>
          <cell r="G45" t="str">
            <v>Đã Đăng Ký (chưa học xong)</v>
          </cell>
          <cell r="H45">
            <v>6</v>
          </cell>
          <cell r="I45">
            <v>7</v>
          </cell>
          <cell r="J45" t="str">
            <v/>
          </cell>
          <cell r="K45">
            <v>7.3</v>
          </cell>
          <cell r="L45" t="str">
            <v/>
          </cell>
          <cell r="M45">
            <v>6.7</v>
          </cell>
          <cell r="N45">
            <v>6</v>
          </cell>
          <cell r="O45">
            <v>6.9</v>
          </cell>
          <cell r="P45" t="str">
            <v/>
          </cell>
          <cell r="Q45">
            <v>8.6</v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8.3000000000000007</v>
          </cell>
          <cell r="W45">
            <v>9.1999999999999993</v>
          </cell>
          <cell r="X45">
            <v>9.1</v>
          </cell>
          <cell r="Y45">
            <v>8.8000000000000007</v>
          </cell>
          <cell r="Z45">
            <v>8</v>
          </cell>
          <cell r="AA45">
            <v>9</v>
          </cell>
          <cell r="AB45">
            <v>5.9</v>
          </cell>
          <cell r="AC45">
            <v>6</v>
          </cell>
          <cell r="AD45">
            <v>6.7</v>
          </cell>
          <cell r="AE45">
            <v>4.8</v>
          </cell>
          <cell r="AF45">
            <v>8.6999999999999993</v>
          </cell>
          <cell r="AG45">
            <v>9.5</v>
          </cell>
          <cell r="AH45">
            <v>8.1999999999999993</v>
          </cell>
          <cell r="AI45" t="str">
            <v/>
          </cell>
          <cell r="AJ45">
            <v>7.7</v>
          </cell>
          <cell r="AK45">
            <v>4.5999999999999996</v>
          </cell>
          <cell r="AL45" t="str">
            <v>X</v>
          </cell>
          <cell r="AM45">
            <v>45</v>
          </cell>
          <cell r="AN45">
            <v>4</v>
          </cell>
          <cell r="AO45">
            <v>7.2</v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7.9</v>
          </cell>
          <cell r="AU45" t="str">
            <v/>
          </cell>
          <cell r="AV45">
            <v>8.9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3</v>
          </cell>
          <cell r="BC45">
            <v>0</v>
          </cell>
          <cell r="BD45">
            <v>8</v>
          </cell>
          <cell r="BE45">
            <v>5</v>
          </cell>
          <cell r="BF45">
            <v>5.8</v>
          </cell>
          <cell r="BG45">
            <v>8.3000000000000007</v>
          </cell>
          <cell r="BH45">
            <v>8.1999999999999993</v>
          </cell>
          <cell r="BI45">
            <v>8.6999999999999993</v>
          </cell>
          <cell r="BJ45">
            <v>6.5</v>
          </cell>
          <cell r="BK45">
            <v>7.7</v>
          </cell>
          <cell r="BL45" t="str">
            <v>X</v>
          </cell>
          <cell r="BM45">
            <v>7.8</v>
          </cell>
          <cell r="BN45">
            <v>4.8</v>
          </cell>
          <cell r="BO45">
            <v>4.9000000000000004</v>
          </cell>
          <cell r="BP45">
            <v>8.6999999999999993</v>
          </cell>
          <cell r="BQ45" t="str">
            <v/>
          </cell>
          <cell r="BR45">
            <v>7.5</v>
          </cell>
          <cell r="BS45">
            <v>5.4</v>
          </cell>
          <cell r="BT45">
            <v>4.3</v>
          </cell>
          <cell r="BU45" t="str">
            <v>X</v>
          </cell>
          <cell r="BV45">
            <v>9.5</v>
          </cell>
          <cell r="BW45">
            <v>8.1</v>
          </cell>
          <cell r="BX45">
            <v>42</v>
          </cell>
          <cell r="BY45">
            <v>6</v>
          </cell>
          <cell r="BZ45" t="str">
            <v/>
          </cell>
          <cell r="CA45" t="str">
            <v>X</v>
          </cell>
          <cell r="CB45" t="str">
            <v>X</v>
          </cell>
          <cell r="CC45" t="str">
            <v/>
          </cell>
          <cell r="CD45">
            <v>8.9</v>
          </cell>
          <cell r="CE45" t="str">
            <v/>
          </cell>
          <cell r="CF45">
            <v>5.7</v>
          </cell>
          <cell r="CG45" t="str">
            <v/>
          </cell>
          <cell r="CH45" t="str">
            <v/>
          </cell>
          <cell r="CI45" t="str">
            <v/>
          </cell>
          <cell r="CJ45" t="str">
            <v/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>
            <v>6.8</v>
          </cell>
          <cell r="CP45" t="str">
            <v/>
          </cell>
          <cell r="CQ45" t="str">
            <v/>
          </cell>
          <cell r="CR45" t="str">
            <v>X</v>
          </cell>
          <cell r="CS45">
            <v>7</v>
          </cell>
          <cell r="CT45">
            <v>20</v>
          </cell>
          <cell r="CU45">
            <v>94</v>
          </cell>
          <cell r="CV45">
            <v>30</v>
          </cell>
          <cell r="CW45">
            <v>0</v>
          </cell>
          <cell r="CX45">
            <v>124</v>
          </cell>
          <cell r="CY45">
            <v>5.37</v>
          </cell>
          <cell r="CZ45">
            <v>2.21</v>
          </cell>
          <cell r="DA45" t="str">
            <v/>
          </cell>
          <cell r="DB45" t="str">
            <v/>
          </cell>
          <cell r="DC45" t="str">
            <v/>
          </cell>
          <cell r="DD45">
            <v>0</v>
          </cell>
          <cell r="DE45">
            <v>0</v>
          </cell>
          <cell r="DF45">
            <v>0</v>
          </cell>
          <cell r="DG45">
            <v>5</v>
          </cell>
          <cell r="DH45">
            <v>94</v>
          </cell>
          <cell r="DI45">
            <v>35</v>
          </cell>
          <cell r="DJ45">
            <v>5.16</v>
          </cell>
          <cell r="DK45">
            <v>2.12</v>
          </cell>
          <cell r="DL45">
            <v>97</v>
          </cell>
          <cell r="DM45">
            <v>35</v>
          </cell>
          <cell r="DN45">
            <v>130</v>
          </cell>
          <cell r="DO45">
            <v>94</v>
          </cell>
          <cell r="DP45">
            <v>7.08</v>
          </cell>
          <cell r="DQ45">
            <v>2.91</v>
          </cell>
          <cell r="DR45" t="str">
            <v/>
          </cell>
          <cell r="DS45">
            <v>0.24193548387096775</v>
          </cell>
        </row>
        <row r="46">
          <cell r="A46">
            <v>26207231192</v>
          </cell>
          <cell r="B46" t="str">
            <v>Trương</v>
          </cell>
          <cell r="C46" t="str">
            <v>Thị Mỹ</v>
          </cell>
          <cell r="D46" t="str">
            <v>Hà</v>
          </cell>
          <cell r="E46">
            <v>37555</v>
          </cell>
          <cell r="F46" t="str">
            <v>Nữ</v>
          </cell>
          <cell r="G46" t="str">
            <v>Đã Đăng Ký (chưa học xong)</v>
          </cell>
          <cell r="H46">
            <v>8.1999999999999993</v>
          </cell>
          <cell r="I46">
            <v>7.8</v>
          </cell>
          <cell r="J46" t="str">
            <v/>
          </cell>
          <cell r="K46">
            <v>8.1</v>
          </cell>
          <cell r="L46" t="str">
            <v/>
          </cell>
          <cell r="M46">
            <v>7.2</v>
          </cell>
          <cell r="N46">
            <v>7.3</v>
          </cell>
          <cell r="O46">
            <v>8</v>
          </cell>
          <cell r="P46">
            <v>8.6999999999999993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>
            <v>7.9</v>
          </cell>
          <cell r="W46">
            <v>6.5</v>
          </cell>
          <cell r="X46">
            <v>8.1999999999999993</v>
          </cell>
          <cell r="Y46">
            <v>8.6</v>
          </cell>
          <cell r="Z46" t="str">
            <v/>
          </cell>
          <cell r="AA46">
            <v>8.6999999999999993</v>
          </cell>
          <cell r="AB46">
            <v>7.8</v>
          </cell>
          <cell r="AC46">
            <v>7.3</v>
          </cell>
          <cell r="AD46">
            <v>6.5</v>
          </cell>
          <cell r="AE46">
            <v>5.4</v>
          </cell>
          <cell r="AF46">
            <v>6.8</v>
          </cell>
          <cell r="AG46">
            <v>9.6999999999999993</v>
          </cell>
          <cell r="AH46">
            <v>6.8</v>
          </cell>
          <cell r="AI46">
            <v>5.8</v>
          </cell>
          <cell r="AJ46">
            <v>6.9</v>
          </cell>
          <cell r="AK46">
            <v>7.1</v>
          </cell>
          <cell r="AL46">
            <v>4.8</v>
          </cell>
          <cell r="AM46">
            <v>47</v>
          </cell>
          <cell r="AN46">
            <v>2</v>
          </cell>
          <cell r="AO46">
            <v>7.9</v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9.6</v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>
            <v>7.4</v>
          </cell>
          <cell r="BA46" t="str">
            <v/>
          </cell>
          <cell r="BB46">
            <v>3</v>
          </cell>
          <cell r="BC46">
            <v>0</v>
          </cell>
          <cell r="BD46">
            <v>9.1999999999999993</v>
          </cell>
          <cell r="BE46">
            <v>7.1</v>
          </cell>
          <cell r="BF46">
            <v>6.7</v>
          </cell>
          <cell r="BG46">
            <v>8</v>
          </cell>
          <cell r="BH46">
            <v>9</v>
          </cell>
          <cell r="BI46">
            <v>8</v>
          </cell>
          <cell r="BJ46">
            <v>7.4</v>
          </cell>
          <cell r="BK46">
            <v>5.2</v>
          </cell>
          <cell r="BL46" t="str">
            <v>X</v>
          </cell>
          <cell r="BM46">
            <v>8.5</v>
          </cell>
          <cell r="BN46">
            <v>7.6</v>
          </cell>
          <cell r="BO46">
            <v>6.5</v>
          </cell>
          <cell r="BP46">
            <v>9.3000000000000007</v>
          </cell>
          <cell r="BQ46" t="str">
            <v/>
          </cell>
          <cell r="BR46">
            <v>7.1</v>
          </cell>
          <cell r="BS46" t="str">
            <v>X</v>
          </cell>
          <cell r="BT46">
            <v>4.8</v>
          </cell>
          <cell r="BU46" t="str">
            <v>X</v>
          </cell>
          <cell r="BV46">
            <v>8.9</v>
          </cell>
          <cell r="BW46" t="str">
            <v>X</v>
          </cell>
          <cell r="BX46">
            <v>38</v>
          </cell>
          <cell r="BY46">
            <v>10</v>
          </cell>
          <cell r="BZ46" t="str">
            <v/>
          </cell>
          <cell r="CA46">
            <v>5.6</v>
          </cell>
          <cell r="CB46" t="str">
            <v>X</v>
          </cell>
          <cell r="CC46" t="str">
            <v/>
          </cell>
          <cell r="CD46">
            <v>8.8000000000000007</v>
          </cell>
          <cell r="CE46" t="str">
            <v/>
          </cell>
          <cell r="CF46">
            <v>8.1</v>
          </cell>
          <cell r="CG46" t="str">
            <v/>
          </cell>
          <cell r="CH46" t="str">
            <v/>
          </cell>
          <cell r="CI46">
            <v>8.1999999999999993</v>
          </cell>
          <cell r="CJ46" t="str">
            <v/>
          </cell>
          <cell r="CK46" t="str">
            <v/>
          </cell>
          <cell r="CL46" t="str">
            <v/>
          </cell>
          <cell r="CM46" t="str">
            <v/>
          </cell>
          <cell r="CN46">
            <v>8.75</v>
          </cell>
          <cell r="CO46">
            <v>8</v>
          </cell>
          <cell r="CP46" t="str">
            <v/>
          </cell>
          <cell r="CQ46" t="str">
            <v/>
          </cell>
          <cell r="CR46">
            <v>6.3</v>
          </cell>
          <cell r="CS46">
            <v>16</v>
          </cell>
          <cell r="CT46">
            <v>11</v>
          </cell>
          <cell r="CU46">
            <v>101</v>
          </cell>
          <cell r="CV46">
            <v>23</v>
          </cell>
          <cell r="CW46">
            <v>0</v>
          </cell>
          <cell r="CX46">
            <v>124</v>
          </cell>
          <cell r="CY46">
            <v>6.09</v>
          </cell>
          <cell r="CZ46">
            <v>2.58</v>
          </cell>
          <cell r="DA46" t="str">
            <v/>
          </cell>
          <cell r="DB46" t="str">
            <v/>
          </cell>
          <cell r="DC46" t="str">
            <v/>
          </cell>
          <cell r="DD46">
            <v>0</v>
          </cell>
          <cell r="DE46">
            <v>0</v>
          </cell>
          <cell r="DF46">
            <v>0</v>
          </cell>
          <cell r="DG46">
            <v>5</v>
          </cell>
          <cell r="DH46">
            <v>101</v>
          </cell>
          <cell r="DI46">
            <v>28</v>
          </cell>
          <cell r="DJ46">
            <v>5.85</v>
          </cell>
          <cell r="DK46">
            <v>2.48</v>
          </cell>
          <cell r="DL46">
            <v>104</v>
          </cell>
          <cell r="DM46">
            <v>28</v>
          </cell>
          <cell r="DN46">
            <v>130</v>
          </cell>
          <cell r="DO46">
            <v>101</v>
          </cell>
          <cell r="DP46">
            <v>7.48</v>
          </cell>
          <cell r="DQ46">
            <v>3.16</v>
          </cell>
          <cell r="DR46" t="str">
            <v/>
          </cell>
          <cell r="DS46">
            <v>0.18548387096774194</v>
          </cell>
        </row>
        <row r="47">
          <cell r="A47">
            <v>26207239667</v>
          </cell>
          <cell r="B47" t="str">
            <v>Trần</v>
          </cell>
          <cell r="C47" t="str">
            <v>Thị Thu</v>
          </cell>
          <cell r="D47" t="str">
            <v>Hà</v>
          </cell>
          <cell r="E47">
            <v>37453</v>
          </cell>
          <cell r="F47" t="str">
            <v>Nữ</v>
          </cell>
          <cell r="G47" t="str">
            <v>Đã Đăng Ký (chưa học xong)</v>
          </cell>
          <cell r="H47">
            <v>8.1</v>
          </cell>
          <cell r="I47">
            <v>9</v>
          </cell>
          <cell r="J47" t="str">
            <v/>
          </cell>
          <cell r="K47">
            <v>8.1999999999999993</v>
          </cell>
          <cell r="L47" t="str">
            <v/>
          </cell>
          <cell r="M47">
            <v>7.3</v>
          </cell>
          <cell r="N47">
            <v>7.9</v>
          </cell>
          <cell r="O47">
            <v>8</v>
          </cell>
          <cell r="P47" t="str">
            <v/>
          </cell>
          <cell r="Q47">
            <v>9.3000000000000007</v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9.4</v>
          </cell>
          <cell r="W47">
            <v>8.1</v>
          </cell>
          <cell r="X47">
            <v>8.5</v>
          </cell>
          <cell r="Y47">
            <v>9.6</v>
          </cell>
          <cell r="Z47" t="str">
            <v>X</v>
          </cell>
          <cell r="AA47">
            <v>8.8000000000000007</v>
          </cell>
          <cell r="AB47">
            <v>8.1999999999999993</v>
          </cell>
          <cell r="AC47">
            <v>7.9</v>
          </cell>
          <cell r="AD47">
            <v>8.5</v>
          </cell>
          <cell r="AE47">
            <v>8.3000000000000007</v>
          </cell>
          <cell r="AF47">
            <v>6.9</v>
          </cell>
          <cell r="AG47">
            <v>9.3000000000000007</v>
          </cell>
          <cell r="AH47">
            <v>8.1</v>
          </cell>
          <cell r="AI47">
            <v>8.8000000000000007</v>
          </cell>
          <cell r="AJ47">
            <v>6.3</v>
          </cell>
          <cell r="AK47">
            <v>7</v>
          </cell>
          <cell r="AL47" t="str">
            <v>X</v>
          </cell>
          <cell r="AM47">
            <v>45</v>
          </cell>
          <cell r="AN47">
            <v>4</v>
          </cell>
          <cell r="AO47">
            <v>7.6</v>
          </cell>
          <cell r="AP47" t="str">
            <v/>
          </cell>
          <cell r="AQ47" t="str">
            <v/>
          </cell>
          <cell r="AR47">
            <v>9.5</v>
          </cell>
          <cell r="AS47" t="str">
            <v/>
          </cell>
          <cell r="AT47" t="str">
            <v/>
          </cell>
          <cell r="AU47" t="str">
            <v/>
          </cell>
          <cell r="AV47">
            <v>7.4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3</v>
          </cell>
          <cell r="BC47">
            <v>0</v>
          </cell>
          <cell r="BD47">
            <v>9.1999999999999993</v>
          </cell>
          <cell r="BE47">
            <v>7.7</v>
          </cell>
          <cell r="BF47">
            <v>9.6</v>
          </cell>
          <cell r="BG47">
            <v>9.1</v>
          </cell>
          <cell r="BH47">
            <v>8.6999999999999993</v>
          </cell>
          <cell r="BI47">
            <v>9.3000000000000007</v>
          </cell>
          <cell r="BJ47">
            <v>6.5</v>
          </cell>
          <cell r="BK47">
            <v>7</v>
          </cell>
          <cell r="BL47" t="str">
            <v/>
          </cell>
          <cell r="BM47">
            <v>9</v>
          </cell>
          <cell r="BN47">
            <v>9.6</v>
          </cell>
          <cell r="BO47">
            <v>7.4</v>
          </cell>
          <cell r="BP47">
            <v>9.6</v>
          </cell>
          <cell r="BQ47" t="str">
            <v/>
          </cell>
          <cell r="BR47">
            <v>7.9</v>
          </cell>
          <cell r="BS47">
            <v>8.3000000000000007</v>
          </cell>
          <cell r="BT47">
            <v>5.4</v>
          </cell>
          <cell r="BU47" t="str">
            <v>X</v>
          </cell>
          <cell r="BV47">
            <v>9.1</v>
          </cell>
          <cell r="BW47" t="str">
            <v>X</v>
          </cell>
          <cell r="BX47">
            <v>41</v>
          </cell>
          <cell r="BY47">
            <v>7</v>
          </cell>
          <cell r="BZ47" t="str">
            <v/>
          </cell>
          <cell r="CA47" t="str">
            <v>X</v>
          </cell>
          <cell r="CB47" t="str">
            <v/>
          </cell>
          <cell r="CC47" t="str">
            <v/>
          </cell>
          <cell r="CD47">
            <v>9.6</v>
          </cell>
          <cell r="CE47" t="str">
            <v/>
          </cell>
          <cell r="CF47">
            <v>7.5</v>
          </cell>
          <cell r="CG47" t="str">
            <v/>
          </cell>
          <cell r="CH47" t="str">
            <v/>
          </cell>
          <cell r="CI47">
            <v>9.1999999999999993</v>
          </cell>
          <cell r="CJ47" t="str">
            <v/>
          </cell>
          <cell r="CK47" t="str">
            <v/>
          </cell>
          <cell r="CL47" t="str">
            <v/>
          </cell>
          <cell r="CM47" t="str">
            <v/>
          </cell>
          <cell r="CN47">
            <v>8.6999999999999993</v>
          </cell>
          <cell r="CO47" t="str">
            <v/>
          </cell>
          <cell r="CP47" t="str">
            <v>X</v>
          </cell>
          <cell r="CQ47" t="str">
            <v/>
          </cell>
          <cell r="CR47">
            <v>7.7</v>
          </cell>
          <cell r="CS47">
            <v>11</v>
          </cell>
          <cell r="CT47">
            <v>16</v>
          </cell>
          <cell r="CU47">
            <v>97</v>
          </cell>
          <cell r="CV47">
            <v>27</v>
          </cell>
          <cell r="CW47">
            <v>0</v>
          </cell>
          <cell r="CX47">
            <v>124</v>
          </cell>
          <cell r="CY47">
            <v>6.47</v>
          </cell>
          <cell r="CZ47">
            <v>2.79</v>
          </cell>
          <cell r="DA47" t="str">
            <v/>
          </cell>
          <cell r="DB47" t="str">
            <v/>
          </cell>
          <cell r="DC47" t="str">
            <v/>
          </cell>
          <cell r="DD47">
            <v>0</v>
          </cell>
          <cell r="DE47">
            <v>0</v>
          </cell>
          <cell r="DF47">
            <v>0</v>
          </cell>
          <cell r="DG47">
            <v>5</v>
          </cell>
          <cell r="DH47">
            <v>97</v>
          </cell>
          <cell r="DI47">
            <v>32</v>
          </cell>
          <cell r="DJ47">
            <v>6.22</v>
          </cell>
          <cell r="DK47">
            <v>2.68</v>
          </cell>
          <cell r="DL47">
            <v>100</v>
          </cell>
          <cell r="DM47">
            <v>32</v>
          </cell>
          <cell r="DN47">
            <v>130</v>
          </cell>
          <cell r="DO47">
            <v>97</v>
          </cell>
          <cell r="DP47">
            <v>8.2799999999999994</v>
          </cell>
          <cell r="DQ47">
            <v>3.57</v>
          </cell>
          <cell r="DR47" t="str">
            <v/>
          </cell>
          <cell r="DS47">
            <v>0.21774193548387097</v>
          </cell>
        </row>
        <row r="48">
          <cell r="A48">
            <v>26211225671</v>
          </cell>
          <cell r="B48" t="str">
            <v>Lê</v>
          </cell>
          <cell r="C48" t="str">
            <v>Hồng</v>
          </cell>
          <cell r="D48" t="str">
            <v>Hà</v>
          </cell>
          <cell r="E48">
            <v>37379</v>
          </cell>
          <cell r="F48" t="str">
            <v>Nam</v>
          </cell>
          <cell r="G48" t="str">
            <v>Đã Đăng Ký (chưa học xong)</v>
          </cell>
          <cell r="H48">
            <v>8</v>
          </cell>
          <cell r="I48">
            <v>8.6999999999999993</v>
          </cell>
          <cell r="J48" t="str">
            <v/>
          </cell>
          <cell r="K48">
            <v>8</v>
          </cell>
          <cell r="L48" t="str">
            <v/>
          </cell>
          <cell r="M48">
            <v>6.3</v>
          </cell>
          <cell r="N48">
            <v>7</v>
          </cell>
          <cell r="O48">
            <v>6.7</v>
          </cell>
          <cell r="P48">
            <v>9.1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>
            <v>7.2</v>
          </cell>
          <cell r="W48">
            <v>6.9</v>
          </cell>
          <cell r="X48">
            <v>8.5</v>
          </cell>
          <cell r="Y48">
            <v>9.1</v>
          </cell>
          <cell r="Z48">
            <v>8.5</v>
          </cell>
          <cell r="AA48">
            <v>8.1</v>
          </cell>
          <cell r="AB48">
            <v>7.6</v>
          </cell>
          <cell r="AC48">
            <v>6.5</v>
          </cell>
          <cell r="AD48" t="str">
            <v/>
          </cell>
          <cell r="AE48">
            <v>4.0999999999999996</v>
          </cell>
          <cell r="AF48">
            <v>7.9</v>
          </cell>
          <cell r="AG48">
            <v>8.9</v>
          </cell>
          <cell r="AH48">
            <v>7.3</v>
          </cell>
          <cell r="AI48">
            <v>8.5</v>
          </cell>
          <cell r="AJ48" t="str">
            <v/>
          </cell>
          <cell r="AK48">
            <v>6</v>
          </cell>
          <cell r="AL48" t="str">
            <v>X</v>
          </cell>
          <cell r="AM48">
            <v>43</v>
          </cell>
          <cell r="AN48">
            <v>6</v>
          </cell>
          <cell r="AO48">
            <v>8.6999999999999993</v>
          </cell>
          <cell r="AP48" t="str">
            <v/>
          </cell>
          <cell r="AQ48" t="str">
            <v/>
          </cell>
          <cell r="AR48">
            <v>6.8</v>
          </cell>
          <cell r="AS48" t="str">
            <v/>
          </cell>
          <cell r="AT48" t="str">
            <v/>
          </cell>
          <cell r="AU48" t="str">
            <v/>
          </cell>
          <cell r="AV48" t="str">
            <v/>
          </cell>
          <cell r="AW48" t="str">
            <v/>
          </cell>
          <cell r="AX48">
            <v>10</v>
          </cell>
          <cell r="AY48" t="str">
            <v/>
          </cell>
          <cell r="AZ48" t="str">
            <v/>
          </cell>
          <cell r="BA48" t="str">
            <v/>
          </cell>
          <cell r="BB48">
            <v>3</v>
          </cell>
          <cell r="BC48">
            <v>0</v>
          </cell>
          <cell r="BD48">
            <v>5.9</v>
          </cell>
          <cell r="BE48">
            <v>6.7</v>
          </cell>
          <cell r="BF48">
            <v>8.1</v>
          </cell>
          <cell r="BG48">
            <v>8.1999999999999993</v>
          </cell>
          <cell r="BH48">
            <v>7.8</v>
          </cell>
          <cell r="BI48">
            <v>7.9</v>
          </cell>
          <cell r="BJ48">
            <v>6.1</v>
          </cell>
          <cell r="BK48">
            <v>6.3</v>
          </cell>
          <cell r="BL48" t="str">
            <v/>
          </cell>
          <cell r="BM48">
            <v>8.1999999999999993</v>
          </cell>
          <cell r="BN48">
            <v>5.3</v>
          </cell>
          <cell r="BO48" t="str">
            <v>X</v>
          </cell>
          <cell r="BP48">
            <v>7.4</v>
          </cell>
          <cell r="BQ48" t="str">
            <v/>
          </cell>
          <cell r="BR48">
            <v>7</v>
          </cell>
          <cell r="BS48">
            <v>7.2</v>
          </cell>
          <cell r="BT48">
            <v>5.7</v>
          </cell>
          <cell r="BU48" t="str">
            <v>X</v>
          </cell>
          <cell r="BV48">
            <v>9.4</v>
          </cell>
          <cell r="BW48" t="str">
            <v/>
          </cell>
          <cell r="BX48">
            <v>39</v>
          </cell>
          <cell r="BY48">
            <v>9</v>
          </cell>
          <cell r="BZ48" t="str">
            <v>X</v>
          </cell>
          <cell r="CA48" t="str">
            <v/>
          </cell>
          <cell r="CB48" t="str">
            <v>X</v>
          </cell>
          <cell r="CC48" t="str">
            <v>X</v>
          </cell>
          <cell r="CD48">
            <v>8.1</v>
          </cell>
          <cell r="CE48" t="str">
            <v/>
          </cell>
          <cell r="CF48">
            <v>6.1</v>
          </cell>
          <cell r="CG48" t="str">
            <v/>
          </cell>
          <cell r="CH48" t="str">
            <v/>
          </cell>
          <cell r="CI48">
            <v>8.4</v>
          </cell>
          <cell r="CJ48" t="str">
            <v/>
          </cell>
          <cell r="CK48" t="str">
            <v/>
          </cell>
          <cell r="CL48" t="str">
            <v/>
          </cell>
          <cell r="CM48" t="str">
            <v/>
          </cell>
          <cell r="CN48">
            <v>8.6</v>
          </cell>
          <cell r="CO48">
            <v>7.7</v>
          </cell>
          <cell r="CP48" t="str">
            <v/>
          </cell>
          <cell r="CQ48" t="str">
            <v/>
          </cell>
          <cell r="CR48" t="str">
            <v>X</v>
          </cell>
          <cell r="CS48">
            <v>11</v>
          </cell>
          <cell r="CT48">
            <v>16</v>
          </cell>
          <cell r="CU48">
            <v>93</v>
          </cell>
          <cell r="CV48">
            <v>31</v>
          </cell>
          <cell r="CW48">
            <v>0</v>
          </cell>
          <cell r="CX48">
            <v>124</v>
          </cell>
          <cell r="CY48">
            <v>5.48</v>
          </cell>
          <cell r="CZ48">
            <v>2.29</v>
          </cell>
          <cell r="DA48" t="str">
            <v/>
          </cell>
          <cell r="DB48" t="str">
            <v/>
          </cell>
          <cell r="DC48" t="str">
            <v/>
          </cell>
          <cell r="DD48">
            <v>0</v>
          </cell>
          <cell r="DE48">
            <v>0</v>
          </cell>
          <cell r="DF48">
            <v>0</v>
          </cell>
          <cell r="DG48">
            <v>5</v>
          </cell>
          <cell r="DH48">
            <v>93</v>
          </cell>
          <cell r="DI48">
            <v>36</v>
          </cell>
          <cell r="DJ48">
            <v>5.27</v>
          </cell>
          <cell r="DK48">
            <v>2.2000000000000002</v>
          </cell>
          <cell r="DL48">
            <v>96</v>
          </cell>
          <cell r="DM48">
            <v>36</v>
          </cell>
          <cell r="DN48">
            <v>130</v>
          </cell>
          <cell r="DO48">
            <v>93</v>
          </cell>
          <cell r="DP48">
            <v>7.31</v>
          </cell>
          <cell r="DQ48">
            <v>3.06</v>
          </cell>
          <cell r="DR48" t="str">
            <v>HOS 296</v>
          </cell>
          <cell r="DS48">
            <v>0.25</v>
          </cell>
        </row>
        <row r="49">
          <cell r="A49">
            <v>26203200254</v>
          </cell>
          <cell r="B49" t="str">
            <v>Phùng</v>
          </cell>
          <cell r="C49" t="str">
            <v>Mai</v>
          </cell>
          <cell r="D49" t="str">
            <v>Hạ</v>
          </cell>
          <cell r="E49">
            <v>37049</v>
          </cell>
          <cell r="F49" t="str">
            <v>Nữ</v>
          </cell>
          <cell r="G49" t="str">
            <v>Đã Đăng Ký (chưa học xong)</v>
          </cell>
          <cell r="H49">
            <v>6.4</v>
          </cell>
          <cell r="I49">
            <v>8</v>
          </cell>
          <cell r="J49" t="str">
            <v/>
          </cell>
          <cell r="K49">
            <v>8.1</v>
          </cell>
          <cell r="L49" t="str">
            <v/>
          </cell>
          <cell r="M49">
            <v>5.4</v>
          </cell>
          <cell r="N49" t="str">
            <v>X</v>
          </cell>
          <cell r="O49" t="str">
            <v/>
          </cell>
          <cell r="P49" t="str">
            <v/>
          </cell>
          <cell r="Q49">
            <v>8.9</v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>
            <v>6.9</v>
          </cell>
          <cell r="W49">
            <v>4.9000000000000004</v>
          </cell>
          <cell r="X49">
            <v>8.4</v>
          </cell>
          <cell r="Y49">
            <v>8.1999999999999993</v>
          </cell>
          <cell r="Z49" t="str">
            <v>X</v>
          </cell>
          <cell r="AA49">
            <v>8.6</v>
          </cell>
          <cell r="AB49">
            <v>6.7</v>
          </cell>
          <cell r="AC49">
            <v>8.3000000000000007</v>
          </cell>
          <cell r="AD49">
            <v>8.1</v>
          </cell>
          <cell r="AE49">
            <v>6.2</v>
          </cell>
          <cell r="AF49">
            <v>6.1</v>
          </cell>
          <cell r="AG49">
            <v>8.1</v>
          </cell>
          <cell r="AH49">
            <v>9.5</v>
          </cell>
          <cell r="AI49">
            <v>6.8</v>
          </cell>
          <cell r="AJ49">
            <v>8.1</v>
          </cell>
          <cell r="AK49" t="str">
            <v>X</v>
          </cell>
          <cell r="AL49" t="str">
            <v>X</v>
          </cell>
          <cell r="AM49">
            <v>38</v>
          </cell>
          <cell r="AN49">
            <v>11</v>
          </cell>
          <cell r="AO49">
            <v>6.4</v>
          </cell>
          <cell r="AP49" t="str">
            <v/>
          </cell>
          <cell r="AQ49" t="str">
            <v/>
          </cell>
          <cell r="AR49" t="str">
            <v/>
          </cell>
          <cell r="AS49" t="str">
            <v/>
          </cell>
          <cell r="AT49">
            <v>7.5</v>
          </cell>
          <cell r="AU49" t="str">
            <v/>
          </cell>
          <cell r="AV49">
            <v>6.9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3</v>
          </cell>
          <cell r="BC49">
            <v>0</v>
          </cell>
          <cell r="BD49">
            <v>4.5999999999999996</v>
          </cell>
          <cell r="BE49" t="str">
            <v>X</v>
          </cell>
          <cell r="BF49">
            <v>4.9000000000000004</v>
          </cell>
          <cell r="BG49">
            <v>8.1</v>
          </cell>
          <cell r="BH49">
            <v>8.9</v>
          </cell>
          <cell r="BI49">
            <v>8.3000000000000007</v>
          </cell>
          <cell r="BJ49">
            <v>7.5</v>
          </cell>
          <cell r="BK49">
            <v>6</v>
          </cell>
          <cell r="BL49">
            <v>5.2</v>
          </cell>
          <cell r="BM49">
            <v>7.5</v>
          </cell>
          <cell r="BN49" t="str">
            <v>X</v>
          </cell>
          <cell r="BO49" t="str">
            <v/>
          </cell>
          <cell r="BP49">
            <v>6.1</v>
          </cell>
          <cell r="BQ49">
            <v>6.7</v>
          </cell>
          <cell r="BR49">
            <v>6.4</v>
          </cell>
          <cell r="BS49" t="str">
            <v>X</v>
          </cell>
          <cell r="BT49">
            <v>5.3</v>
          </cell>
          <cell r="BU49" t="str">
            <v/>
          </cell>
          <cell r="BV49">
            <v>8.8000000000000007</v>
          </cell>
          <cell r="BW49">
            <v>9.5</v>
          </cell>
          <cell r="BX49">
            <v>37</v>
          </cell>
          <cell r="BY49">
            <v>14</v>
          </cell>
          <cell r="BZ49" t="str">
            <v/>
          </cell>
          <cell r="CA49" t="str">
            <v/>
          </cell>
          <cell r="CB49" t="str">
            <v>X</v>
          </cell>
          <cell r="CC49" t="str">
            <v/>
          </cell>
          <cell r="CD49">
            <v>8</v>
          </cell>
          <cell r="CE49">
            <v>6.8</v>
          </cell>
          <cell r="CF49">
            <v>7</v>
          </cell>
          <cell r="CG49" t="str">
            <v/>
          </cell>
          <cell r="CH49" t="str">
            <v>X</v>
          </cell>
          <cell r="CI49" t="str">
            <v/>
          </cell>
          <cell r="CJ49" t="str">
            <v/>
          </cell>
          <cell r="CK49" t="str">
            <v/>
          </cell>
          <cell r="CL49" t="str">
            <v/>
          </cell>
          <cell r="CM49" t="str">
            <v/>
          </cell>
          <cell r="CN49">
            <v>8.4</v>
          </cell>
          <cell r="CO49">
            <v>7.3</v>
          </cell>
          <cell r="CP49" t="str">
            <v/>
          </cell>
          <cell r="CQ49" t="str">
            <v/>
          </cell>
          <cell r="CR49">
            <v>8.1</v>
          </cell>
          <cell r="CS49">
            <v>13</v>
          </cell>
          <cell r="CT49">
            <v>14</v>
          </cell>
          <cell r="CU49">
            <v>88</v>
          </cell>
          <cell r="CV49">
            <v>39</v>
          </cell>
          <cell r="CW49">
            <v>0</v>
          </cell>
          <cell r="CX49">
            <v>127</v>
          </cell>
          <cell r="CY49">
            <v>4.9400000000000004</v>
          </cell>
          <cell r="CZ49">
            <v>2.04</v>
          </cell>
          <cell r="DA49" t="str">
            <v/>
          </cell>
          <cell r="DB49" t="str">
            <v/>
          </cell>
          <cell r="DC49" t="str">
            <v/>
          </cell>
          <cell r="DD49">
            <v>0</v>
          </cell>
          <cell r="DE49">
            <v>0</v>
          </cell>
          <cell r="DF49">
            <v>0</v>
          </cell>
          <cell r="DG49">
            <v>5</v>
          </cell>
          <cell r="DH49">
            <v>88</v>
          </cell>
          <cell r="DI49">
            <v>44</v>
          </cell>
          <cell r="DJ49">
            <v>4.75</v>
          </cell>
          <cell r="DK49">
            <v>1.96</v>
          </cell>
          <cell r="DL49">
            <v>91</v>
          </cell>
          <cell r="DM49">
            <v>44</v>
          </cell>
          <cell r="DN49">
            <v>130</v>
          </cell>
          <cell r="DO49">
            <v>91</v>
          </cell>
          <cell r="DP49">
            <v>6.89</v>
          </cell>
          <cell r="DQ49">
            <v>2.85</v>
          </cell>
          <cell r="DR49" t="str">
            <v/>
          </cell>
          <cell r="DS49">
            <v>0.30708661417322836</v>
          </cell>
        </row>
        <row r="50">
          <cell r="A50">
            <v>26212126914</v>
          </cell>
          <cell r="B50" t="str">
            <v>Lê</v>
          </cell>
          <cell r="C50" t="str">
            <v>Văn</v>
          </cell>
          <cell r="D50" t="str">
            <v>Hải</v>
          </cell>
          <cell r="E50">
            <v>37488</v>
          </cell>
          <cell r="F50" t="str">
            <v>Nam</v>
          </cell>
          <cell r="G50" t="str">
            <v>Đã Đăng Ký (chưa học xong)</v>
          </cell>
          <cell r="H50">
            <v>7.7</v>
          </cell>
          <cell r="I50">
            <v>7.9</v>
          </cell>
          <cell r="J50" t="str">
            <v/>
          </cell>
          <cell r="K50">
            <v>8.9</v>
          </cell>
          <cell r="L50" t="str">
            <v/>
          </cell>
          <cell r="M50">
            <v>7.9</v>
          </cell>
          <cell r="N50">
            <v>6.2</v>
          </cell>
          <cell r="O50">
            <v>8.6</v>
          </cell>
          <cell r="P50">
            <v>9.1999999999999993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>
            <v>8</v>
          </cell>
          <cell r="W50">
            <v>7.9</v>
          </cell>
          <cell r="X50">
            <v>8.8000000000000007</v>
          </cell>
          <cell r="Y50">
            <v>9.1</v>
          </cell>
          <cell r="Z50">
            <v>8</v>
          </cell>
          <cell r="AA50">
            <v>8.3000000000000007</v>
          </cell>
          <cell r="AB50">
            <v>7.5</v>
          </cell>
          <cell r="AC50">
            <v>8.3000000000000007</v>
          </cell>
          <cell r="AD50" t="str">
            <v>X</v>
          </cell>
          <cell r="AE50">
            <v>5.8</v>
          </cell>
          <cell r="AF50" t="str">
            <v>X</v>
          </cell>
          <cell r="AG50">
            <v>7</v>
          </cell>
          <cell r="AH50">
            <v>7.4</v>
          </cell>
          <cell r="AI50" t="str">
            <v/>
          </cell>
          <cell r="AJ50" t="str">
            <v/>
          </cell>
          <cell r="AK50">
            <v>5.7</v>
          </cell>
          <cell r="AL50" t="str">
            <v>X</v>
          </cell>
          <cell r="AM50">
            <v>39</v>
          </cell>
          <cell r="AN50">
            <v>10</v>
          </cell>
          <cell r="AO50">
            <v>6.8</v>
          </cell>
          <cell r="AP50" t="str">
            <v/>
          </cell>
          <cell r="AQ50" t="str">
            <v/>
          </cell>
          <cell r="AR50">
            <v>8.4</v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>
            <v>8</v>
          </cell>
          <cell r="AY50" t="str">
            <v/>
          </cell>
          <cell r="AZ50" t="str">
            <v/>
          </cell>
          <cell r="BA50" t="str">
            <v/>
          </cell>
          <cell r="BB50">
            <v>3</v>
          </cell>
          <cell r="BC50">
            <v>0</v>
          </cell>
          <cell r="BD50">
            <v>7.2</v>
          </cell>
          <cell r="BE50">
            <v>7.5</v>
          </cell>
          <cell r="BF50">
            <v>5.9</v>
          </cell>
          <cell r="BG50">
            <v>6.6</v>
          </cell>
          <cell r="BH50">
            <v>7.5</v>
          </cell>
          <cell r="BI50">
            <v>8.1999999999999993</v>
          </cell>
          <cell r="BJ50">
            <v>7.6</v>
          </cell>
          <cell r="BK50">
            <v>7.3</v>
          </cell>
          <cell r="BL50" t="str">
            <v/>
          </cell>
          <cell r="BM50">
            <v>8.1999999999999993</v>
          </cell>
          <cell r="BN50">
            <v>6</v>
          </cell>
          <cell r="BO50" t="str">
            <v>X</v>
          </cell>
          <cell r="BP50">
            <v>7.3</v>
          </cell>
          <cell r="BQ50" t="str">
            <v/>
          </cell>
          <cell r="BR50">
            <v>7.5</v>
          </cell>
          <cell r="BS50">
            <v>7.5</v>
          </cell>
          <cell r="BT50">
            <v>6.1</v>
          </cell>
          <cell r="BU50" t="str">
            <v>X</v>
          </cell>
          <cell r="BV50">
            <v>8.9</v>
          </cell>
          <cell r="BW50" t="str">
            <v/>
          </cell>
          <cell r="BX50">
            <v>39</v>
          </cell>
          <cell r="BY50">
            <v>9</v>
          </cell>
          <cell r="BZ50">
            <v>9.1999999999999993</v>
          </cell>
          <cell r="CA50" t="str">
            <v/>
          </cell>
          <cell r="CB50" t="str">
            <v>X</v>
          </cell>
          <cell r="CC50" t="str">
            <v>X</v>
          </cell>
          <cell r="CD50">
            <v>8</v>
          </cell>
          <cell r="CE50" t="str">
            <v/>
          </cell>
          <cell r="CF50">
            <v>5.9</v>
          </cell>
          <cell r="CG50" t="str">
            <v/>
          </cell>
          <cell r="CH50" t="str">
            <v/>
          </cell>
          <cell r="CI50">
            <v>8.4</v>
          </cell>
          <cell r="CJ50" t="str">
            <v/>
          </cell>
          <cell r="CK50" t="str">
            <v/>
          </cell>
          <cell r="CL50" t="str">
            <v/>
          </cell>
          <cell r="CM50" t="str">
            <v/>
          </cell>
          <cell r="CN50">
            <v>8.5500000000000007</v>
          </cell>
          <cell r="CO50">
            <v>7.5</v>
          </cell>
          <cell r="CP50" t="str">
            <v/>
          </cell>
          <cell r="CQ50" t="str">
            <v/>
          </cell>
          <cell r="CR50" t="str">
            <v>X</v>
          </cell>
          <cell r="CS50">
            <v>13</v>
          </cell>
          <cell r="CT50">
            <v>14</v>
          </cell>
          <cell r="CU50">
            <v>91</v>
          </cell>
          <cell r="CV50">
            <v>33</v>
          </cell>
          <cell r="CW50">
            <v>0</v>
          </cell>
          <cell r="CX50">
            <v>124</v>
          </cell>
          <cell r="CY50">
            <v>5.51</v>
          </cell>
          <cell r="CZ50">
            <v>2.34</v>
          </cell>
          <cell r="DA50" t="str">
            <v/>
          </cell>
          <cell r="DB50" t="str">
            <v/>
          </cell>
          <cell r="DC50" t="str">
            <v/>
          </cell>
          <cell r="DD50">
            <v>0</v>
          </cell>
          <cell r="DE50">
            <v>0</v>
          </cell>
          <cell r="DF50">
            <v>0</v>
          </cell>
          <cell r="DG50">
            <v>5</v>
          </cell>
          <cell r="DH50">
            <v>91</v>
          </cell>
          <cell r="DI50">
            <v>38</v>
          </cell>
          <cell r="DJ50">
            <v>5.3</v>
          </cell>
          <cell r="DK50">
            <v>2.25</v>
          </cell>
          <cell r="DL50">
            <v>94</v>
          </cell>
          <cell r="DM50">
            <v>38</v>
          </cell>
          <cell r="DN50">
            <v>130</v>
          </cell>
          <cell r="DO50">
            <v>91</v>
          </cell>
          <cell r="DP50">
            <v>7.51</v>
          </cell>
          <cell r="DQ50">
            <v>3.19</v>
          </cell>
          <cell r="DR50" t="str">
            <v>HOS 296</v>
          </cell>
          <cell r="DS50">
            <v>0.2661290322580645</v>
          </cell>
        </row>
        <row r="51">
          <cell r="A51">
            <v>26207234000</v>
          </cell>
          <cell r="B51" t="str">
            <v>Nguyễn</v>
          </cell>
          <cell r="C51" t="str">
            <v>Bảo</v>
          </cell>
          <cell r="D51" t="str">
            <v>Hân</v>
          </cell>
          <cell r="E51">
            <v>37505</v>
          </cell>
          <cell r="F51" t="str">
            <v>Nữ</v>
          </cell>
          <cell r="G51" t="str">
            <v>Đã Đăng Ký (chưa học xong)</v>
          </cell>
          <cell r="H51" t="e">
            <v>#N/A</v>
          </cell>
          <cell r="I51" t="e">
            <v>#N/A</v>
          </cell>
          <cell r="J51" t="e">
            <v>#N/A</v>
          </cell>
          <cell r="K51" t="e">
            <v>#N/A</v>
          </cell>
          <cell r="L51" t="e">
            <v>#N/A</v>
          </cell>
          <cell r="M51" t="e">
            <v>#N/A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 t="e">
            <v>#N/A</v>
          </cell>
          <cell r="AA51" t="e">
            <v>#N/A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N51" t="e">
            <v>#N/A</v>
          </cell>
          <cell r="AO51" t="e">
            <v>#N/A</v>
          </cell>
          <cell r="AP51" t="e">
            <v>#N/A</v>
          </cell>
          <cell r="AQ51" t="e">
            <v>#N/A</v>
          </cell>
          <cell r="AR51" t="e">
            <v>#N/A</v>
          </cell>
          <cell r="AS51" t="e">
            <v>#N/A</v>
          </cell>
          <cell r="AT51" t="e">
            <v>#N/A</v>
          </cell>
          <cell r="AU51" t="e">
            <v>#N/A</v>
          </cell>
          <cell r="AV51" t="e">
            <v>#N/A</v>
          </cell>
          <cell r="AW51" t="e">
            <v>#N/A</v>
          </cell>
          <cell r="AX51" t="e">
            <v>#N/A</v>
          </cell>
          <cell r="AY51" t="e">
            <v>#N/A</v>
          </cell>
          <cell r="AZ51" t="e">
            <v>#N/A</v>
          </cell>
          <cell r="BA51" t="e">
            <v>#N/A</v>
          </cell>
          <cell r="BB51" t="e">
            <v>#N/A</v>
          </cell>
          <cell r="BC51" t="e">
            <v>#N/A</v>
          </cell>
          <cell r="BD51" t="e">
            <v>#N/A</v>
          </cell>
          <cell r="BE51" t="e">
            <v>#N/A</v>
          </cell>
          <cell r="BF51" t="e">
            <v>#N/A</v>
          </cell>
          <cell r="BG51" t="e">
            <v>#N/A</v>
          </cell>
          <cell r="BH51" t="e">
            <v>#N/A</v>
          </cell>
          <cell r="BI51" t="e">
            <v>#N/A</v>
          </cell>
          <cell r="BJ51" t="e">
            <v>#N/A</v>
          </cell>
          <cell r="BK51" t="e">
            <v>#N/A</v>
          </cell>
          <cell r="BL51" t="e">
            <v>#N/A</v>
          </cell>
          <cell r="BM51" t="e">
            <v>#N/A</v>
          </cell>
          <cell r="BN51" t="e">
            <v>#N/A</v>
          </cell>
          <cell r="BO51" t="e">
            <v>#N/A</v>
          </cell>
          <cell r="BP51" t="e">
            <v>#N/A</v>
          </cell>
          <cell r="BQ51" t="e">
            <v>#N/A</v>
          </cell>
          <cell r="BR51" t="e">
            <v>#N/A</v>
          </cell>
          <cell r="BS51" t="e">
            <v>#N/A</v>
          </cell>
          <cell r="BT51" t="e">
            <v>#N/A</v>
          </cell>
          <cell r="BU51" t="e">
            <v>#N/A</v>
          </cell>
          <cell r="BV51" t="e">
            <v>#N/A</v>
          </cell>
          <cell r="BW51" t="e">
            <v>#N/A</v>
          </cell>
          <cell r="BX51" t="e">
            <v>#N/A</v>
          </cell>
          <cell r="BY51" t="e">
            <v>#N/A</v>
          </cell>
          <cell r="BZ51" t="e">
            <v>#N/A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  <cell r="CF51" t="e">
            <v>#N/A</v>
          </cell>
          <cell r="CG51" t="e">
            <v>#N/A</v>
          </cell>
          <cell r="CH51" t="e">
            <v>#N/A</v>
          </cell>
          <cell r="CI51" t="e">
            <v>#N/A</v>
          </cell>
          <cell r="CJ51" t="e">
            <v>#N/A</v>
          </cell>
          <cell r="CK51" t="e">
            <v>#N/A</v>
          </cell>
          <cell r="CL51" t="e">
            <v>#N/A</v>
          </cell>
          <cell r="CM51" t="e">
            <v>#N/A</v>
          </cell>
          <cell r="CN51" t="e">
            <v>#N/A</v>
          </cell>
          <cell r="CO51" t="e">
            <v>#N/A</v>
          </cell>
          <cell r="CP51" t="e">
            <v>#N/A</v>
          </cell>
          <cell r="CQ51" t="e">
            <v>#N/A</v>
          </cell>
          <cell r="CR51" t="e">
            <v>#N/A</v>
          </cell>
          <cell r="CS51" t="e">
            <v>#N/A</v>
          </cell>
          <cell r="CT51" t="e">
            <v>#N/A</v>
          </cell>
          <cell r="CU51" t="e">
            <v>#N/A</v>
          </cell>
          <cell r="CV51" t="e">
            <v>#N/A</v>
          </cell>
          <cell r="CW51">
            <v>0</v>
          </cell>
          <cell r="CX51" t="e">
            <v>#N/A</v>
          </cell>
          <cell r="CY51" t="e">
            <v>#N/A</v>
          </cell>
          <cell r="CZ51" t="e">
            <v>#N/A</v>
          </cell>
          <cell r="DA51" t="e">
            <v>#N/A</v>
          </cell>
          <cell r="DB51" t="e">
            <v>#N/A</v>
          </cell>
          <cell r="DC51" t="e">
            <v>#N/A</v>
          </cell>
          <cell r="DD51" t="e">
            <v>#N/A</v>
          </cell>
          <cell r="DE51" t="e">
            <v>#N/A</v>
          </cell>
          <cell r="DF51" t="e">
            <v>#N/A</v>
          </cell>
          <cell r="DG51" t="e">
            <v>#N/A</v>
          </cell>
          <cell r="DH51" t="e">
            <v>#N/A</v>
          </cell>
          <cell r="DI51" t="e">
            <v>#N/A</v>
          </cell>
          <cell r="DJ51" t="e">
            <v>#N/A</v>
          </cell>
          <cell r="DK51" t="e">
            <v>#N/A</v>
          </cell>
          <cell r="DL51" t="e">
            <v>#N/A</v>
          </cell>
          <cell r="DM51" t="e">
            <v>#N/A</v>
          </cell>
          <cell r="DN51" t="e">
            <v>#N/A</v>
          </cell>
          <cell r="DO51" t="e">
            <v>#N/A</v>
          </cell>
          <cell r="DP51" t="e">
            <v>#N/A</v>
          </cell>
          <cell r="DQ51" t="e">
            <v>#N/A</v>
          </cell>
          <cell r="DR51" t="e">
            <v>#N/A</v>
          </cell>
          <cell r="DS51" t="e">
            <v>#N/A</v>
          </cell>
        </row>
        <row r="52">
          <cell r="A52">
            <v>26207200762</v>
          </cell>
          <cell r="B52" t="str">
            <v>Đặng</v>
          </cell>
          <cell r="C52" t="str">
            <v>Thị Thanh</v>
          </cell>
          <cell r="D52" t="str">
            <v>Hằng</v>
          </cell>
          <cell r="E52">
            <v>37138</v>
          </cell>
          <cell r="F52" t="str">
            <v>Nữ</v>
          </cell>
          <cell r="G52" t="str">
            <v>Đã Đăng Ký (chưa học xong)</v>
          </cell>
          <cell r="H52">
            <v>4.5</v>
          </cell>
          <cell r="I52">
            <v>5.6</v>
          </cell>
          <cell r="J52" t="str">
            <v/>
          </cell>
          <cell r="K52">
            <v>7.5</v>
          </cell>
          <cell r="L52" t="str">
            <v/>
          </cell>
          <cell r="M52">
            <v>5</v>
          </cell>
          <cell r="N52">
            <v>0</v>
          </cell>
          <cell r="O52" t="str">
            <v/>
          </cell>
          <cell r="P52">
            <v>8.3000000000000007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6</v>
          </cell>
          <cell r="W52">
            <v>6.5</v>
          </cell>
          <cell r="X52">
            <v>8.1</v>
          </cell>
          <cell r="Y52">
            <v>7.5</v>
          </cell>
          <cell r="Z52" t="str">
            <v/>
          </cell>
          <cell r="AA52">
            <v>5</v>
          </cell>
          <cell r="AB52">
            <v>6.6</v>
          </cell>
          <cell r="AC52" t="str">
            <v>X</v>
          </cell>
          <cell r="AD52">
            <v>4.0999999999999996</v>
          </cell>
          <cell r="AE52" t="str">
            <v>X</v>
          </cell>
          <cell r="AF52">
            <v>6</v>
          </cell>
          <cell r="AG52">
            <v>7.4</v>
          </cell>
          <cell r="AH52">
            <v>6.9</v>
          </cell>
          <cell r="AI52" t="str">
            <v/>
          </cell>
          <cell r="AJ52">
            <v>6</v>
          </cell>
          <cell r="AK52">
            <v>4.3</v>
          </cell>
          <cell r="AL52" t="str">
            <v/>
          </cell>
          <cell r="AM52">
            <v>34</v>
          </cell>
          <cell r="AN52">
            <v>15</v>
          </cell>
          <cell r="AO52">
            <v>6.1</v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 t="str">
            <v>X</v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>
            <v>7.5</v>
          </cell>
          <cell r="BA52" t="str">
            <v/>
          </cell>
          <cell r="BB52">
            <v>2</v>
          </cell>
          <cell r="BC52">
            <v>1</v>
          </cell>
          <cell r="BD52" t="str">
            <v>X</v>
          </cell>
          <cell r="BE52">
            <v>4.7</v>
          </cell>
          <cell r="BF52" t="str">
            <v/>
          </cell>
          <cell r="BG52">
            <v>7.3</v>
          </cell>
          <cell r="BH52">
            <v>7.2</v>
          </cell>
          <cell r="BI52">
            <v>4.7</v>
          </cell>
          <cell r="BJ52">
            <v>4.5999999999999996</v>
          </cell>
          <cell r="BK52">
            <v>5.4</v>
          </cell>
          <cell r="BL52" t="str">
            <v>X</v>
          </cell>
          <cell r="BM52">
            <v>5.7</v>
          </cell>
          <cell r="BN52">
            <v>5.6</v>
          </cell>
          <cell r="BO52" t="str">
            <v>X</v>
          </cell>
          <cell r="BP52" t="str">
            <v>X</v>
          </cell>
          <cell r="BQ52">
            <v>0</v>
          </cell>
          <cell r="BR52">
            <v>5.5</v>
          </cell>
          <cell r="BS52" t="str">
            <v>X</v>
          </cell>
          <cell r="BT52">
            <v>4.0999999999999996</v>
          </cell>
          <cell r="BU52" t="str">
            <v/>
          </cell>
          <cell r="BV52" t="str">
            <v/>
          </cell>
          <cell r="BW52" t="str">
            <v>X</v>
          </cell>
          <cell r="BX52">
            <v>27</v>
          </cell>
          <cell r="BY52">
            <v>21</v>
          </cell>
          <cell r="BZ52" t="str">
            <v>X</v>
          </cell>
          <cell r="CA52" t="str">
            <v/>
          </cell>
          <cell r="CB52" t="str">
            <v/>
          </cell>
          <cell r="CC52" t="str">
            <v/>
          </cell>
          <cell r="CD52">
            <v>8.5</v>
          </cell>
          <cell r="CE52" t="str">
            <v/>
          </cell>
          <cell r="CF52" t="str">
            <v/>
          </cell>
          <cell r="CG52" t="str">
            <v/>
          </cell>
          <cell r="CH52" t="str">
            <v/>
          </cell>
          <cell r="CI52">
            <v>7</v>
          </cell>
          <cell r="CJ52" t="str">
            <v/>
          </cell>
          <cell r="CK52" t="str">
            <v/>
          </cell>
          <cell r="CL52" t="str">
            <v/>
          </cell>
          <cell r="CM52" t="str">
            <v/>
          </cell>
          <cell r="CN52">
            <v>7.7</v>
          </cell>
          <cell r="CO52" t="str">
            <v/>
          </cell>
          <cell r="CP52" t="str">
            <v/>
          </cell>
          <cell r="CQ52" t="str">
            <v/>
          </cell>
          <cell r="CR52">
            <v>4.2</v>
          </cell>
          <cell r="CS52">
            <v>8</v>
          </cell>
          <cell r="CT52">
            <v>19</v>
          </cell>
          <cell r="CU52">
            <v>69</v>
          </cell>
          <cell r="CV52">
            <v>55</v>
          </cell>
          <cell r="CW52">
            <v>0</v>
          </cell>
          <cell r="CX52">
            <v>124</v>
          </cell>
          <cell r="CY52">
            <v>3.25</v>
          </cell>
          <cell r="CZ52">
            <v>1.21</v>
          </cell>
          <cell r="DA52" t="str">
            <v/>
          </cell>
          <cell r="DB52" t="str">
            <v/>
          </cell>
          <cell r="DC52" t="str">
            <v/>
          </cell>
          <cell r="DD52">
            <v>0</v>
          </cell>
          <cell r="DE52">
            <v>0</v>
          </cell>
          <cell r="DF52">
            <v>0</v>
          </cell>
          <cell r="DG52">
            <v>5</v>
          </cell>
          <cell r="DH52">
            <v>69</v>
          </cell>
          <cell r="DI52">
            <v>60</v>
          </cell>
          <cell r="DJ52">
            <v>3.12</v>
          </cell>
          <cell r="DK52">
            <v>1.1599999999999999</v>
          </cell>
          <cell r="DL52">
            <v>71</v>
          </cell>
          <cell r="DM52">
            <v>61</v>
          </cell>
          <cell r="DN52">
            <v>130</v>
          </cell>
          <cell r="DO52">
            <v>77</v>
          </cell>
          <cell r="DP52">
            <v>5.55</v>
          </cell>
          <cell r="DQ52">
            <v>1.95</v>
          </cell>
          <cell r="DR52" t="str">
            <v/>
          </cell>
          <cell r="DS52">
            <v>0.44354838709677419</v>
          </cell>
        </row>
        <row r="53">
          <cell r="A53">
            <v>26207220380</v>
          </cell>
          <cell r="B53" t="str">
            <v>Lê</v>
          </cell>
          <cell r="C53" t="str">
            <v>Thị Ngọc</v>
          </cell>
          <cell r="D53" t="str">
            <v>Hằng</v>
          </cell>
          <cell r="E53">
            <v>37488</v>
          </cell>
          <cell r="F53" t="str">
            <v>Nữ</v>
          </cell>
          <cell r="G53" t="str">
            <v>Đã Đăng Ký (chưa học xong)</v>
          </cell>
          <cell r="H53">
            <v>8.1999999999999993</v>
          </cell>
          <cell r="I53">
            <v>8.4</v>
          </cell>
          <cell r="J53" t="str">
            <v/>
          </cell>
          <cell r="K53">
            <v>8.4</v>
          </cell>
          <cell r="L53" t="str">
            <v/>
          </cell>
          <cell r="M53">
            <v>6.7</v>
          </cell>
          <cell r="N53">
            <v>5.8</v>
          </cell>
          <cell r="O53">
            <v>7.9</v>
          </cell>
          <cell r="P53">
            <v>9.9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8.1</v>
          </cell>
          <cell r="W53">
            <v>8.1999999999999993</v>
          </cell>
          <cell r="X53">
            <v>7.4</v>
          </cell>
          <cell r="Y53">
            <v>7.9</v>
          </cell>
          <cell r="Z53">
            <v>8.8000000000000007</v>
          </cell>
          <cell r="AA53">
            <v>9.1999999999999993</v>
          </cell>
          <cell r="AB53">
            <v>7.3</v>
          </cell>
          <cell r="AC53">
            <v>9.6</v>
          </cell>
          <cell r="AD53">
            <v>8.8000000000000007</v>
          </cell>
          <cell r="AE53">
            <v>6.1</v>
          </cell>
          <cell r="AF53">
            <v>7.4</v>
          </cell>
          <cell r="AG53">
            <v>9.6</v>
          </cell>
          <cell r="AH53">
            <v>6.8</v>
          </cell>
          <cell r="AI53">
            <v>8.6999999999999993</v>
          </cell>
          <cell r="AJ53">
            <v>8.1</v>
          </cell>
          <cell r="AK53">
            <v>6.6</v>
          </cell>
          <cell r="AL53">
            <v>7.8</v>
          </cell>
          <cell r="AM53">
            <v>49</v>
          </cell>
          <cell r="AN53">
            <v>0</v>
          </cell>
          <cell r="AO53">
            <v>8.4</v>
          </cell>
          <cell r="AP53" t="str">
            <v/>
          </cell>
          <cell r="AQ53" t="str">
            <v/>
          </cell>
          <cell r="AR53">
            <v>7.5</v>
          </cell>
          <cell r="AS53" t="str">
            <v/>
          </cell>
          <cell r="AT53" t="str">
            <v/>
          </cell>
          <cell r="AU53" t="str">
            <v/>
          </cell>
          <cell r="AV53">
            <v>8.1999999999999993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3</v>
          </cell>
          <cell r="BC53">
            <v>0</v>
          </cell>
          <cell r="BD53">
            <v>7.8</v>
          </cell>
          <cell r="BE53">
            <v>5.2</v>
          </cell>
          <cell r="BF53">
            <v>9.1</v>
          </cell>
          <cell r="BG53">
            <v>7.5</v>
          </cell>
          <cell r="BH53">
            <v>8.8000000000000007</v>
          </cell>
          <cell r="BI53">
            <v>8.9</v>
          </cell>
          <cell r="BJ53">
            <v>7.4</v>
          </cell>
          <cell r="BK53">
            <v>7.5</v>
          </cell>
          <cell r="BL53" t="str">
            <v>X</v>
          </cell>
          <cell r="BM53">
            <v>8.5</v>
          </cell>
          <cell r="BN53">
            <v>7.8</v>
          </cell>
          <cell r="BO53">
            <v>8.4</v>
          </cell>
          <cell r="BP53">
            <v>8.9</v>
          </cell>
          <cell r="BQ53" t="str">
            <v/>
          </cell>
          <cell r="BR53">
            <v>8.1999999999999993</v>
          </cell>
          <cell r="BS53">
            <v>8.5</v>
          </cell>
          <cell r="BT53" t="str">
            <v>X</v>
          </cell>
          <cell r="BU53" t="str">
            <v>X</v>
          </cell>
          <cell r="BV53">
            <v>9.1999999999999993</v>
          </cell>
          <cell r="BW53" t="str">
            <v>X</v>
          </cell>
          <cell r="BX53">
            <v>38</v>
          </cell>
          <cell r="BY53">
            <v>10</v>
          </cell>
          <cell r="BZ53" t="str">
            <v/>
          </cell>
          <cell r="CA53" t="str">
            <v>X</v>
          </cell>
          <cell r="CB53">
            <v>7.8</v>
          </cell>
          <cell r="CC53" t="str">
            <v>X</v>
          </cell>
          <cell r="CD53">
            <v>9.1</v>
          </cell>
          <cell r="CE53" t="str">
            <v/>
          </cell>
          <cell r="CF53">
            <v>8.4</v>
          </cell>
          <cell r="CG53" t="str">
            <v/>
          </cell>
          <cell r="CH53" t="str">
            <v/>
          </cell>
          <cell r="CI53">
            <v>9.1</v>
          </cell>
          <cell r="CJ53" t="str">
            <v/>
          </cell>
          <cell r="CK53" t="str">
            <v/>
          </cell>
          <cell r="CL53" t="str">
            <v/>
          </cell>
          <cell r="CM53" t="str">
            <v/>
          </cell>
          <cell r="CN53">
            <v>9.0500000000000007</v>
          </cell>
          <cell r="CO53" t="str">
            <v>X</v>
          </cell>
          <cell r="CP53">
            <v>7.7</v>
          </cell>
          <cell r="CQ53" t="str">
            <v/>
          </cell>
          <cell r="CR53">
            <v>6.4</v>
          </cell>
          <cell r="CS53">
            <v>17</v>
          </cell>
          <cell r="CT53">
            <v>10</v>
          </cell>
          <cell r="CU53">
            <v>104</v>
          </cell>
          <cell r="CV53">
            <v>20</v>
          </cell>
          <cell r="CW53">
            <v>0</v>
          </cell>
          <cell r="CX53">
            <v>124</v>
          </cell>
          <cell r="CY53">
            <v>6.71</v>
          </cell>
          <cell r="CZ53">
            <v>2.87</v>
          </cell>
          <cell r="DA53" t="str">
            <v/>
          </cell>
          <cell r="DB53" t="str">
            <v/>
          </cell>
          <cell r="DC53" t="str">
            <v/>
          </cell>
          <cell r="DD53">
            <v>0</v>
          </cell>
          <cell r="DE53">
            <v>0</v>
          </cell>
          <cell r="DF53">
            <v>0</v>
          </cell>
          <cell r="DG53">
            <v>5</v>
          </cell>
          <cell r="DH53">
            <v>104</v>
          </cell>
          <cell r="DI53">
            <v>25</v>
          </cell>
          <cell r="DJ53">
            <v>6.45</v>
          </cell>
          <cell r="DK53">
            <v>2.76</v>
          </cell>
          <cell r="DL53">
            <v>107</v>
          </cell>
          <cell r="DM53">
            <v>25</v>
          </cell>
          <cell r="DN53">
            <v>130</v>
          </cell>
          <cell r="DO53">
            <v>104</v>
          </cell>
          <cell r="DP53">
            <v>8</v>
          </cell>
          <cell r="DQ53">
            <v>3.43</v>
          </cell>
          <cell r="DR53" t="str">
            <v/>
          </cell>
          <cell r="DS53">
            <v>0.16129032258064516</v>
          </cell>
          <cell r="DU53" t="str">
            <v>Đạt</v>
          </cell>
        </row>
        <row r="54">
          <cell r="A54">
            <v>25207205500</v>
          </cell>
          <cell r="B54" t="str">
            <v>Trương</v>
          </cell>
          <cell r="C54" t="str">
            <v>Phương</v>
          </cell>
          <cell r="D54" t="str">
            <v>Hạnh</v>
          </cell>
          <cell r="E54">
            <v>36896</v>
          </cell>
          <cell r="F54" t="str">
            <v>Nữ</v>
          </cell>
          <cell r="G54" t="str">
            <v>Đang Học Lại</v>
          </cell>
          <cell r="H54">
            <v>7.1</v>
          </cell>
          <cell r="I54">
            <v>8.1999999999999993</v>
          </cell>
          <cell r="J54" t="str">
            <v/>
          </cell>
          <cell r="K54">
            <v>5.6</v>
          </cell>
          <cell r="L54" t="str">
            <v/>
          </cell>
          <cell r="M54">
            <v>8.3000000000000007</v>
          </cell>
          <cell r="N54">
            <v>6.7</v>
          </cell>
          <cell r="O54">
            <v>8.9</v>
          </cell>
          <cell r="P54" t="str">
            <v/>
          </cell>
          <cell r="Q54">
            <v>8.3000000000000007</v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>
            <v>6.6</v>
          </cell>
          <cell r="W54">
            <v>9.9</v>
          </cell>
          <cell r="X54">
            <v>7.8</v>
          </cell>
          <cell r="Y54">
            <v>8.1999999999999993</v>
          </cell>
          <cell r="Z54" t="str">
            <v>X</v>
          </cell>
          <cell r="AA54">
            <v>6.5</v>
          </cell>
          <cell r="AB54">
            <v>9.1999999999999993</v>
          </cell>
          <cell r="AC54">
            <v>7.7</v>
          </cell>
          <cell r="AD54">
            <v>9</v>
          </cell>
          <cell r="AE54">
            <v>5.3</v>
          </cell>
          <cell r="AF54">
            <v>6.1</v>
          </cell>
          <cell r="AG54">
            <v>8.3000000000000007</v>
          </cell>
          <cell r="AH54">
            <v>8.3000000000000007</v>
          </cell>
          <cell r="AI54" t="str">
            <v/>
          </cell>
          <cell r="AJ54" t="str">
            <v>X</v>
          </cell>
          <cell r="AK54">
            <v>4.9000000000000004</v>
          </cell>
          <cell r="AL54">
            <v>6.8</v>
          </cell>
          <cell r="AM54">
            <v>43</v>
          </cell>
          <cell r="AN54">
            <v>6</v>
          </cell>
          <cell r="AO54">
            <v>4.4000000000000004</v>
          </cell>
          <cell r="AP54" t="str">
            <v/>
          </cell>
          <cell r="AQ54">
            <v>8</v>
          </cell>
          <cell r="AR54" t="str">
            <v/>
          </cell>
          <cell r="AS54" t="str">
            <v/>
          </cell>
          <cell r="AT54" t="str">
            <v/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>
            <v>5.5</v>
          </cell>
          <cell r="BA54" t="str">
            <v/>
          </cell>
          <cell r="BB54">
            <v>3</v>
          </cell>
          <cell r="BC54">
            <v>0</v>
          </cell>
          <cell r="BD54">
            <v>4.0999999999999996</v>
          </cell>
          <cell r="BE54">
            <v>5</v>
          </cell>
          <cell r="BF54" t="str">
            <v>X</v>
          </cell>
          <cell r="BG54">
            <v>8.6</v>
          </cell>
          <cell r="BH54">
            <v>6.6</v>
          </cell>
          <cell r="BI54">
            <v>8.6999999999999993</v>
          </cell>
          <cell r="BJ54">
            <v>6.1</v>
          </cell>
          <cell r="BK54">
            <v>7.1</v>
          </cell>
          <cell r="BL54">
            <v>0</v>
          </cell>
          <cell r="BM54">
            <v>8.4</v>
          </cell>
          <cell r="BN54">
            <v>4.3</v>
          </cell>
          <cell r="BO54">
            <v>8</v>
          </cell>
          <cell r="BP54">
            <v>8.4</v>
          </cell>
          <cell r="BQ54" t="str">
            <v/>
          </cell>
          <cell r="BR54">
            <v>7.6</v>
          </cell>
          <cell r="BS54" t="str">
            <v>X</v>
          </cell>
          <cell r="BT54">
            <v>5.4</v>
          </cell>
          <cell r="BU54" t="str">
            <v>X</v>
          </cell>
          <cell r="BV54">
            <v>6.7</v>
          </cell>
          <cell r="BW54">
            <v>7.8</v>
          </cell>
          <cell r="BX54">
            <v>37</v>
          </cell>
          <cell r="BY54">
            <v>11</v>
          </cell>
          <cell r="BZ54">
            <v>7.3</v>
          </cell>
          <cell r="CA54" t="str">
            <v/>
          </cell>
          <cell r="CB54" t="str">
            <v>X</v>
          </cell>
          <cell r="CC54">
            <v>9.6</v>
          </cell>
          <cell r="CD54" t="str">
            <v/>
          </cell>
          <cell r="CE54">
            <v>7</v>
          </cell>
          <cell r="CF54">
            <v>7.4</v>
          </cell>
          <cell r="CG54" t="str">
            <v/>
          </cell>
          <cell r="CH54" t="str">
            <v/>
          </cell>
          <cell r="CI54">
            <v>8.8000000000000007</v>
          </cell>
          <cell r="CJ54" t="str">
            <v/>
          </cell>
          <cell r="CK54" t="str">
            <v/>
          </cell>
          <cell r="CL54" t="str">
            <v/>
          </cell>
          <cell r="CM54" t="str">
            <v/>
          </cell>
          <cell r="CN54">
            <v>8.5</v>
          </cell>
          <cell r="CO54">
            <v>9.1</v>
          </cell>
          <cell r="CP54" t="str">
            <v>X</v>
          </cell>
          <cell r="CQ54" t="str">
            <v/>
          </cell>
          <cell r="CR54">
            <v>7.6</v>
          </cell>
          <cell r="CS54">
            <v>18</v>
          </cell>
          <cell r="CT54">
            <v>9</v>
          </cell>
          <cell r="CU54">
            <v>98</v>
          </cell>
          <cell r="CV54">
            <v>26</v>
          </cell>
          <cell r="CW54">
            <v>0</v>
          </cell>
          <cell r="CX54">
            <v>124</v>
          </cell>
          <cell r="CY54">
            <v>5.81</v>
          </cell>
          <cell r="CZ54">
            <v>2.41</v>
          </cell>
          <cell r="DA54" t="str">
            <v/>
          </cell>
          <cell r="DB54" t="str">
            <v/>
          </cell>
          <cell r="DC54" t="str">
            <v/>
          </cell>
          <cell r="DD54">
            <v>0</v>
          </cell>
          <cell r="DE54">
            <v>0</v>
          </cell>
          <cell r="DF54">
            <v>0</v>
          </cell>
          <cell r="DG54">
            <v>5</v>
          </cell>
          <cell r="DH54">
            <v>98</v>
          </cell>
          <cell r="DI54">
            <v>31</v>
          </cell>
          <cell r="DJ54">
            <v>5.58</v>
          </cell>
          <cell r="DK54">
            <v>2.31</v>
          </cell>
          <cell r="DL54">
            <v>101</v>
          </cell>
          <cell r="DM54">
            <v>31</v>
          </cell>
          <cell r="DN54">
            <v>130</v>
          </cell>
          <cell r="DO54">
            <v>101</v>
          </cell>
          <cell r="DP54">
            <v>7.13</v>
          </cell>
          <cell r="DQ54">
            <v>2.96</v>
          </cell>
          <cell r="DR54" t="str">
            <v>CS 101; ES 102</v>
          </cell>
          <cell r="DS54">
            <v>0.20967741935483872</v>
          </cell>
        </row>
        <row r="55">
          <cell r="A55">
            <v>26207223948</v>
          </cell>
          <cell r="B55" t="str">
            <v>Nguyễn</v>
          </cell>
          <cell r="C55" t="str">
            <v>Thị Mỹ</v>
          </cell>
          <cell r="D55" t="str">
            <v>Hạnh</v>
          </cell>
          <cell r="E55">
            <v>37386</v>
          </cell>
          <cell r="F55" t="str">
            <v>Nữ</v>
          </cell>
          <cell r="G55" t="str">
            <v>Đã Đăng Ký (chưa học xong)</v>
          </cell>
          <cell r="H55">
            <v>8.4</v>
          </cell>
          <cell r="I55">
            <v>7.8</v>
          </cell>
          <cell r="J55" t="str">
            <v/>
          </cell>
          <cell r="K55">
            <v>7.6</v>
          </cell>
          <cell r="L55" t="str">
            <v/>
          </cell>
          <cell r="M55">
            <v>6.4</v>
          </cell>
          <cell r="N55">
            <v>5.8</v>
          </cell>
          <cell r="O55">
            <v>6.5</v>
          </cell>
          <cell r="P55" t="str">
            <v/>
          </cell>
          <cell r="Q55">
            <v>7.8</v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5.4</v>
          </cell>
          <cell r="W55">
            <v>5.6</v>
          </cell>
          <cell r="X55">
            <v>8.6999999999999993</v>
          </cell>
          <cell r="Y55">
            <v>8.5</v>
          </cell>
          <cell r="Z55">
            <v>6.5</v>
          </cell>
          <cell r="AA55">
            <v>8.3000000000000007</v>
          </cell>
          <cell r="AB55">
            <v>5.4</v>
          </cell>
          <cell r="AC55">
            <v>7.2</v>
          </cell>
          <cell r="AD55">
            <v>7.3</v>
          </cell>
          <cell r="AE55">
            <v>5.8</v>
          </cell>
          <cell r="AF55">
            <v>6.3</v>
          </cell>
          <cell r="AG55">
            <v>8.9</v>
          </cell>
          <cell r="AH55">
            <v>7</v>
          </cell>
          <cell r="AI55">
            <v>7.7</v>
          </cell>
          <cell r="AJ55">
            <v>8.8000000000000007</v>
          </cell>
          <cell r="AK55">
            <v>6</v>
          </cell>
          <cell r="AL55">
            <v>6.4</v>
          </cell>
          <cell r="AM55">
            <v>49</v>
          </cell>
          <cell r="AN55">
            <v>0</v>
          </cell>
          <cell r="AO55">
            <v>8.6999999999999993</v>
          </cell>
          <cell r="AP55">
            <v>9.6</v>
          </cell>
          <cell r="AQ55" t="str">
            <v/>
          </cell>
          <cell r="AR55" t="str">
            <v/>
          </cell>
          <cell r="AS55" t="str">
            <v/>
          </cell>
          <cell r="AT55" t="str">
            <v/>
          </cell>
          <cell r="AU55" t="str">
            <v/>
          </cell>
          <cell r="AV55">
            <v>6.8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3</v>
          </cell>
          <cell r="BC55">
            <v>0</v>
          </cell>
          <cell r="BD55">
            <v>8</v>
          </cell>
          <cell r="BE55">
            <v>6.3</v>
          </cell>
          <cell r="BF55" t="str">
            <v>X</v>
          </cell>
          <cell r="BG55">
            <v>8.6</v>
          </cell>
          <cell r="BH55">
            <v>8.4</v>
          </cell>
          <cell r="BI55">
            <v>7.5</v>
          </cell>
          <cell r="BJ55">
            <v>7.2</v>
          </cell>
          <cell r="BK55">
            <v>6.7</v>
          </cell>
          <cell r="BL55" t="str">
            <v>X</v>
          </cell>
          <cell r="BM55">
            <v>7.7</v>
          </cell>
          <cell r="BN55">
            <v>7.7</v>
          </cell>
          <cell r="BO55">
            <v>5.6</v>
          </cell>
          <cell r="BP55">
            <v>8</v>
          </cell>
          <cell r="BQ55" t="str">
            <v/>
          </cell>
          <cell r="BR55" t="str">
            <v>X</v>
          </cell>
          <cell r="BS55" t="str">
            <v>X</v>
          </cell>
          <cell r="BT55">
            <v>4.9000000000000004</v>
          </cell>
          <cell r="BU55" t="str">
            <v>X</v>
          </cell>
          <cell r="BV55">
            <v>9.1</v>
          </cell>
          <cell r="BW55" t="str">
            <v>X</v>
          </cell>
          <cell r="BX55">
            <v>33</v>
          </cell>
          <cell r="BY55">
            <v>15</v>
          </cell>
          <cell r="BZ55" t="str">
            <v/>
          </cell>
          <cell r="CA55" t="str">
            <v/>
          </cell>
          <cell r="CB55" t="str">
            <v>X</v>
          </cell>
          <cell r="CC55" t="str">
            <v/>
          </cell>
          <cell r="CD55">
            <v>8.4</v>
          </cell>
          <cell r="CE55" t="str">
            <v/>
          </cell>
          <cell r="CF55" t="str">
            <v>X</v>
          </cell>
          <cell r="CG55" t="str">
            <v/>
          </cell>
          <cell r="CH55" t="str">
            <v/>
          </cell>
          <cell r="CI55">
            <v>8.4</v>
          </cell>
          <cell r="CJ55" t="str">
            <v/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>
            <v>8.3000000000000007</v>
          </cell>
          <cell r="CP55" t="str">
            <v/>
          </cell>
          <cell r="CQ55">
            <v>6.2</v>
          </cell>
          <cell r="CR55" t="str">
            <v/>
          </cell>
          <cell r="CS55">
            <v>8</v>
          </cell>
          <cell r="CT55">
            <v>19</v>
          </cell>
          <cell r="CU55">
            <v>90</v>
          </cell>
          <cell r="CV55">
            <v>34</v>
          </cell>
          <cell r="CW55">
            <v>0</v>
          </cell>
          <cell r="CX55">
            <v>124</v>
          </cell>
          <cell r="CY55">
            <v>5.22</v>
          </cell>
          <cell r="CZ55">
            <v>2.16</v>
          </cell>
          <cell r="DA55" t="str">
            <v/>
          </cell>
          <cell r="DB55" t="str">
            <v/>
          </cell>
          <cell r="DC55" t="str">
            <v/>
          </cell>
          <cell r="DD55">
            <v>0</v>
          </cell>
          <cell r="DE55">
            <v>0</v>
          </cell>
          <cell r="DF55">
            <v>0</v>
          </cell>
          <cell r="DG55">
            <v>5</v>
          </cell>
          <cell r="DH55">
            <v>90</v>
          </cell>
          <cell r="DI55">
            <v>39</v>
          </cell>
          <cell r="DJ55">
            <v>5.0199999999999996</v>
          </cell>
          <cell r="DK55">
            <v>2.08</v>
          </cell>
          <cell r="DL55">
            <v>93</v>
          </cell>
          <cell r="DM55">
            <v>39</v>
          </cell>
          <cell r="DN55">
            <v>130</v>
          </cell>
          <cell r="DO55">
            <v>92</v>
          </cell>
          <cell r="DP55">
            <v>7.11</v>
          </cell>
          <cell r="DQ55">
            <v>2.91</v>
          </cell>
          <cell r="DR55" t="str">
            <v/>
          </cell>
          <cell r="DS55">
            <v>0.27419354838709675</v>
          </cell>
        </row>
        <row r="56">
          <cell r="A56">
            <v>26207228967</v>
          </cell>
          <cell r="B56" t="str">
            <v>Bùi</v>
          </cell>
          <cell r="C56" t="str">
            <v>Thị Mỹ</v>
          </cell>
          <cell r="D56" t="str">
            <v>Hạnh</v>
          </cell>
          <cell r="E56">
            <v>37535</v>
          </cell>
          <cell r="F56" t="str">
            <v>Nữ</v>
          </cell>
          <cell r="G56" t="str">
            <v>Đã Đăng Ký (chưa học xong)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 t="e">
            <v>#N/A</v>
          </cell>
          <cell r="AA56" t="e">
            <v>#N/A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N56" t="e">
            <v>#N/A</v>
          </cell>
          <cell r="AO56" t="e">
            <v>#N/A</v>
          </cell>
          <cell r="AP56" t="e">
            <v>#N/A</v>
          </cell>
          <cell r="AQ56" t="e">
            <v>#N/A</v>
          </cell>
          <cell r="AR56" t="e">
            <v>#N/A</v>
          </cell>
          <cell r="AS56" t="e">
            <v>#N/A</v>
          </cell>
          <cell r="AT56" t="e">
            <v>#N/A</v>
          </cell>
          <cell r="AU56" t="e">
            <v>#N/A</v>
          </cell>
          <cell r="AV56" t="e">
            <v>#N/A</v>
          </cell>
          <cell r="AW56" t="e">
            <v>#N/A</v>
          </cell>
          <cell r="AX56" t="e">
            <v>#N/A</v>
          </cell>
          <cell r="AY56" t="e">
            <v>#N/A</v>
          </cell>
          <cell r="AZ56" t="e">
            <v>#N/A</v>
          </cell>
          <cell r="BA56" t="e">
            <v>#N/A</v>
          </cell>
          <cell r="BB56" t="e">
            <v>#N/A</v>
          </cell>
          <cell r="BC56" t="e">
            <v>#N/A</v>
          </cell>
          <cell r="BD56" t="e">
            <v>#N/A</v>
          </cell>
          <cell r="BE56" t="e">
            <v>#N/A</v>
          </cell>
          <cell r="BF56" t="e">
            <v>#N/A</v>
          </cell>
          <cell r="BG56" t="e">
            <v>#N/A</v>
          </cell>
          <cell r="BH56" t="e">
            <v>#N/A</v>
          </cell>
          <cell r="BI56" t="e">
            <v>#N/A</v>
          </cell>
          <cell r="BJ56" t="e">
            <v>#N/A</v>
          </cell>
          <cell r="BK56" t="e">
            <v>#N/A</v>
          </cell>
          <cell r="BL56" t="e">
            <v>#N/A</v>
          </cell>
          <cell r="BM56" t="e">
            <v>#N/A</v>
          </cell>
          <cell r="BN56" t="e">
            <v>#N/A</v>
          </cell>
          <cell r="BO56" t="e">
            <v>#N/A</v>
          </cell>
          <cell r="BP56" t="e">
            <v>#N/A</v>
          </cell>
          <cell r="BQ56" t="e">
            <v>#N/A</v>
          </cell>
          <cell r="BR56" t="e">
            <v>#N/A</v>
          </cell>
          <cell r="BS56" t="e">
            <v>#N/A</v>
          </cell>
          <cell r="BT56" t="e">
            <v>#N/A</v>
          </cell>
          <cell r="BU56" t="e">
            <v>#N/A</v>
          </cell>
          <cell r="BV56" t="e">
            <v>#N/A</v>
          </cell>
          <cell r="BW56" t="e">
            <v>#N/A</v>
          </cell>
          <cell r="BX56" t="e">
            <v>#N/A</v>
          </cell>
          <cell r="BY56" t="e">
            <v>#N/A</v>
          </cell>
          <cell r="BZ56" t="e">
            <v>#N/A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  <cell r="CF56" t="e">
            <v>#N/A</v>
          </cell>
          <cell r="CG56" t="e">
            <v>#N/A</v>
          </cell>
          <cell r="CH56" t="e">
            <v>#N/A</v>
          </cell>
          <cell r="CI56" t="e">
            <v>#N/A</v>
          </cell>
          <cell r="CJ56" t="e">
            <v>#N/A</v>
          </cell>
          <cell r="CK56" t="e">
            <v>#N/A</v>
          </cell>
          <cell r="CL56" t="e">
            <v>#N/A</v>
          </cell>
          <cell r="CM56" t="e">
            <v>#N/A</v>
          </cell>
          <cell r="CN56" t="e">
            <v>#N/A</v>
          </cell>
          <cell r="CO56" t="e">
            <v>#N/A</v>
          </cell>
          <cell r="CP56" t="e">
            <v>#N/A</v>
          </cell>
          <cell r="CQ56" t="e">
            <v>#N/A</v>
          </cell>
          <cell r="CR56" t="e">
            <v>#N/A</v>
          </cell>
          <cell r="CS56" t="e">
            <v>#N/A</v>
          </cell>
          <cell r="CT56" t="e">
            <v>#N/A</v>
          </cell>
          <cell r="CU56" t="e">
            <v>#N/A</v>
          </cell>
          <cell r="CV56" t="e">
            <v>#N/A</v>
          </cell>
          <cell r="CW56">
            <v>0</v>
          </cell>
          <cell r="CX56" t="e">
            <v>#N/A</v>
          </cell>
          <cell r="CY56" t="e">
            <v>#N/A</v>
          </cell>
          <cell r="CZ56" t="e">
            <v>#N/A</v>
          </cell>
          <cell r="DA56" t="e">
            <v>#N/A</v>
          </cell>
          <cell r="DB56" t="e">
            <v>#N/A</v>
          </cell>
          <cell r="DC56" t="e">
            <v>#N/A</v>
          </cell>
          <cell r="DD56" t="e">
            <v>#N/A</v>
          </cell>
          <cell r="DE56" t="e">
            <v>#N/A</v>
          </cell>
          <cell r="DF56" t="e">
            <v>#N/A</v>
          </cell>
          <cell r="DG56" t="e">
            <v>#N/A</v>
          </cell>
          <cell r="DH56" t="e">
            <v>#N/A</v>
          </cell>
          <cell r="DI56" t="e">
            <v>#N/A</v>
          </cell>
          <cell r="DJ56" t="e">
            <v>#N/A</v>
          </cell>
          <cell r="DK56" t="e">
            <v>#N/A</v>
          </cell>
          <cell r="DL56" t="e">
            <v>#N/A</v>
          </cell>
          <cell r="DM56" t="e">
            <v>#N/A</v>
          </cell>
          <cell r="DN56" t="e">
            <v>#N/A</v>
          </cell>
          <cell r="DO56" t="e">
            <v>#N/A</v>
          </cell>
          <cell r="DP56" t="e">
            <v>#N/A</v>
          </cell>
          <cell r="DQ56" t="e">
            <v>#N/A</v>
          </cell>
          <cell r="DR56" t="e">
            <v>#N/A</v>
          </cell>
          <cell r="DS56" t="e">
            <v>#N/A</v>
          </cell>
        </row>
        <row r="57">
          <cell r="A57">
            <v>26211241691</v>
          </cell>
          <cell r="B57" t="str">
            <v>Hồ</v>
          </cell>
          <cell r="C57" t="str">
            <v>Huy</v>
          </cell>
          <cell r="D57" t="str">
            <v>Hậu</v>
          </cell>
          <cell r="E57">
            <v>37416</v>
          </cell>
          <cell r="F57" t="str">
            <v>Nam</v>
          </cell>
          <cell r="G57" t="str">
            <v>Đã Đăng Ký (chưa học xong)</v>
          </cell>
          <cell r="H57">
            <v>6.2</v>
          </cell>
          <cell r="I57">
            <v>8</v>
          </cell>
          <cell r="J57" t="str">
            <v/>
          </cell>
          <cell r="K57">
            <v>6.3</v>
          </cell>
          <cell r="L57" t="str">
            <v/>
          </cell>
          <cell r="M57">
            <v>5.2</v>
          </cell>
          <cell r="N57" t="str">
            <v/>
          </cell>
          <cell r="O57" t="str">
            <v/>
          </cell>
          <cell r="P57" t="str">
            <v/>
          </cell>
          <cell r="Q57">
            <v>8.9</v>
          </cell>
          <cell r="R57" t="str">
            <v/>
          </cell>
          <cell r="S57" t="str">
            <v/>
          </cell>
          <cell r="T57">
            <v>4.3</v>
          </cell>
          <cell r="U57" t="str">
            <v/>
          </cell>
          <cell r="V57">
            <v>5.3</v>
          </cell>
          <cell r="W57" t="str">
            <v/>
          </cell>
          <cell r="X57">
            <v>7.3</v>
          </cell>
          <cell r="Y57" t="str">
            <v/>
          </cell>
          <cell r="Z57">
            <v>4.9000000000000004</v>
          </cell>
          <cell r="AA57">
            <v>5.5</v>
          </cell>
          <cell r="AB57" t="str">
            <v/>
          </cell>
          <cell r="AC57">
            <v>5.2</v>
          </cell>
          <cell r="AD57">
            <v>0</v>
          </cell>
          <cell r="AE57" t="str">
            <v>X</v>
          </cell>
          <cell r="AF57" t="str">
            <v/>
          </cell>
          <cell r="AG57" t="str">
            <v/>
          </cell>
          <cell r="AH57">
            <v>0</v>
          </cell>
          <cell r="AI57" t="str">
            <v/>
          </cell>
          <cell r="AJ57" t="str">
            <v/>
          </cell>
          <cell r="AK57" t="str">
            <v/>
          </cell>
          <cell r="AL57" t="str">
            <v/>
          </cell>
          <cell r="AM57">
            <v>23</v>
          </cell>
          <cell r="AN57">
            <v>26</v>
          </cell>
          <cell r="AO57">
            <v>8.3000000000000007</v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6.2</v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>
            <v>6.5</v>
          </cell>
          <cell r="BA57" t="str">
            <v/>
          </cell>
          <cell r="BB57">
            <v>3</v>
          </cell>
          <cell r="BC57">
            <v>0</v>
          </cell>
          <cell r="BD57">
            <v>0</v>
          </cell>
          <cell r="BE57">
            <v>4.2</v>
          </cell>
          <cell r="BF57" t="str">
            <v/>
          </cell>
          <cell r="BG57">
            <v>6.8</v>
          </cell>
          <cell r="BH57" t="str">
            <v>X</v>
          </cell>
          <cell r="BI57">
            <v>5.9</v>
          </cell>
          <cell r="BJ57" t="str">
            <v/>
          </cell>
          <cell r="BK57">
            <v>5.3</v>
          </cell>
          <cell r="BL57" t="str">
            <v/>
          </cell>
          <cell r="BM57" t="str">
            <v>X</v>
          </cell>
          <cell r="BN57" t="str">
            <v/>
          </cell>
          <cell r="BO57" t="str">
            <v/>
          </cell>
          <cell r="BP57" t="str">
            <v/>
          </cell>
          <cell r="BQ57">
            <v>5.5</v>
          </cell>
          <cell r="BR57" t="str">
            <v/>
          </cell>
          <cell r="BS57" t="str">
            <v/>
          </cell>
          <cell r="BT57" t="str">
            <v/>
          </cell>
          <cell r="BU57" t="str">
            <v/>
          </cell>
          <cell r="BV57">
            <v>9.6</v>
          </cell>
          <cell r="BW57" t="str">
            <v/>
          </cell>
          <cell r="BX57">
            <v>15</v>
          </cell>
          <cell r="BY57">
            <v>33</v>
          </cell>
          <cell r="BZ57" t="str">
            <v/>
          </cell>
          <cell r="CA57" t="str">
            <v/>
          </cell>
          <cell r="CB57" t="str">
            <v/>
          </cell>
          <cell r="CC57" t="str">
            <v/>
          </cell>
          <cell r="CD57" t="str">
            <v/>
          </cell>
          <cell r="CE57" t="str">
            <v/>
          </cell>
          <cell r="CF57">
            <v>0</v>
          </cell>
          <cell r="CG57" t="str">
            <v/>
          </cell>
          <cell r="CH57" t="str">
            <v/>
          </cell>
          <cell r="CI57">
            <v>5.0999999999999996</v>
          </cell>
          <cell r="CJ57" t="str">
            <v/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>
            <v>6.6</v>
          </cell>
          <cell r="CP57" t="str">
            <v/>
          </cell>
          <cell r="CQ57" t="str">
            <v/>
          </cell>
          <cell r="CR57" t="str">
            <v>X</v>
          </cell>
          <cell r="CS57">
            <v>5</v>
          </cell>
          <cell r="CT57">
            <v>22</v>
          </cell>
          <cell r="CU57">
            <v>43</v>
          </cell>
          <cell r="CV57">
            <v>81</v>
          </cell>
          <cell r="CW57">
            <v>0</v>
          </cell>
          <cell r="CX57">
            <v>124</v>
          </cell>
          <cell r="CY57">
            <v>2.06</v>
          </cell>
          <cell r="CZ57">
            <v>0.74</v>
          </cell>
          <cell r="DA57" t="str">
            <v/>
          </cell>
          <cell r="DB57" t="str">
            <v/>
          </cell>
          <cell r="DC57" t="str">
            <v/>
          </cell>
          <cell r="DD57">
            <v>0</v>
          </cell>
          <cell r="DE57">
            <v>0</v>
          </cell>
          <cell r="DF57">
            <v>0</v>
          </cell>
          <cell r="DG57">
            <v>5</v>
          </cell>
          <cell r="DH57">
            <v>43</v>
          </cell>
          <cell r="DI57">
            <v>86</v>
          </cell>
          <cell r="DJ57">
            <v>1.98</v>
          </cell>
          <cell r="DK57">
            <v>0.71</v>
          </cell>
          <cell r="DL57">
            <v>46</v>
          </cell>
          <cell r="DM57">
            <v>86</v>
          </cell>
          <cell r="DN57">
            <v>130</v>
          </cell>
          <cell r="DO57">
            <v>61</v>
          </cell>
          <cell r="DP57">
            <v>5.25</v>
          </cell>
          <cell r="DQ57">
            <v>1.77</v>
          </cell>
          <cell r="DR57" t="str">
            <v>MTH 103; CS 100; CHE 101; DTE-IT 152; ENG 116; ENG 117; ENG 118; ENG 119; MTH 104 ~ MTH 102; PHY 101; CR 250; CS 211; CS 297; IS 301</v>
          </cell>
          <cell r="DS57">
            <v>0.65322580645161288</v>
          </cell>
        </row>
        <row r="58">
          <cell r="A58">
            <v>26217228728</v>
          </cell>
          <cell r="B58" t="str">
            <v>Trần</v>
          </cell>
          <cell r="C58" t="str">
            <v>Đình</v>
          </cell>
          <cell r="D58" t="str">
            <v>Hậu</v>
          </cell>
          <cell r="E58">
            <v>37431</v>
          </cell>
          <cell r="F58" t="str">
            <v>Nam</v>
          </cell>
          <cell r="G58" t="str">
            <v>Đã Đăng Ký (chưa học xong)</v>
          </cell>
          <cell r="H58">
            <v>7.9</v>
          </cell>
          <cell r="I58">
            <v>9.1999999999999993</v>
          </cell>
          <cell r="J58" t="str">
            <v/>
          </cell>
          <cell r="K58">
            <v>8.1</v>
          </cell>
          <cell r="L58" t="str">
            <v/>
          </cell>
          <cell r="M58">
            <v>7.1</v>
          </cell>
          <cell r="N58">
            <v>6.3</v>
          </cell>
          <cell r="O58">
            <v>8</v>
          </cell>
          <cell r="P58">
            <v>9.3000000000000007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>
            <v>8.4</v>
          </cell>
          <cell r="W58">
            <v>8.5</v>
          </cell>
          <cell r="X58">
            <v>9.1999999999999993</v>
          </cell>
          <cell r="Y58">
            <v>8.6999999999999993</v>
          </cell>
          <cell r="Z58">
            <v>7.6</v>
          </cell>
          <cell r="AA58">
            <v>9</v>
          </cell>
          <cell r="AB58">
            <v>7.4</v>
          </cell>
          <cell r="AC58">
            <v>7.8</v>
          </cell>
          <cell r="AD58">
            <v>7.7</v>
          </cell>
          <cell r="AE58">
            <v>8.1999999999999993</v>
          </cell>
          <cell r="AF58">
            <v>6.9</v>
          </cell>
          <cell r="AG58">
            <v>9</v>
          </cell>
          <cell r="AH58" t="str">
            <v>X</v>
          </cell>
          <cell r="AI58">
            <v>8.6999999999999993</v>
          </cell>
          <cell r="AJ58">
            <v>7.9</v>
          </cell>
          <cell r="AK58">
            <v>5.8</v>
          </cell>
          <cell r="AL58" t="str">
            <v>X</v>
          </cell>
          <cell r="AM58">
            <v>45</v>
          </cell>
          <cell r="AN58">
            <v>4</v>
          </cell>
          <cell r="AO58">
            <v>8.4</v>
          </cell>
          <cell r="AP58" t="str">
            <v/>
          </cell>
          <cell r="AQ58" t="str">
            <v/>
          </cell>
          <cell r="AR58">
            <v>6.2</v>
          </cell>
          <cell r="AS58" t="str">
            <v/>
          </cell>
          <cell r="AT58" t="str">
            <v/>
          </cell>
          <cell r="AU58" t="str">
            <v/>
          </cell>
          <cell r="AV58" t="str">
            <v/>
          </cell>
          <cell r="AW58" t="str">
            <v/>
          </cell>
          <cell r="AX58">
            <v>9</v>
          </cell>
          <cell r="AY58" t="str">
            <v/>
          </cell>
          <cell r="AZ58" t="str">
            <v/>
          </cell>
          <cell r="BA58" t="str">
            <v/>
          </cell>
          <cell r="BB58">
            <v>3</v>
          </cell>
          <cell r="BC58">
            <v>0</v>
          </cell>
          <cell r="BD58">
            <v>8.6</v>
          </cell>
          <cell r="BE58">
            <v>5.0999999999999996</v>
          </cell>
          <cell r="BF58">
            <v>7.6</v>
          </cell>
          <cell r="BG58">
            <v>8.6999999999999993</v>
          </cell>
          <cell r="BH58">
            <v>8.4</v>
          </cell>
          <cell r="BI58">
            <v>8.1999999999999993</v>
          </cell>
          <cell r="BJ58">
            <v>6.6</v>
          </cell>
          <cell r="BK58">
            <v>8.6999999999999993</v>
          </cell>
          <cell r="BL58">
            <v>5</v>
          </cell>
          <cell r="BM58">
            <v>7.8</v>
          </cell>
          <cell r="BN58">
            <v>5.2</v>
          </cell>
          <cell r="BO58">
            <v>4.9000000000000004</v>
          </cell>
          <cell r="BP58">
            <v>9.1</v>
          </cell>
          <cell r="BQ58" t="str">
            <v/>
          </cell>
          <cell r="BR58">
            <v>7.6</v>
          </cell>
          <cell r="BS58" t="str">
            <v>X</v>
          </cell>
          <cell r="BT58">
            <v>5.3</v>
          </cell>
          <cell r="BU58" t="str">
            <v>X</v>
          </cell>
          <cell r="BV58">
            <v>9.3000000000000007</v>
          </cell>
          <cell r="BW58" t="str">
            <v>X</v>
          </cell>
          <cell r="BX58">
            <v>41</v>
          </cell>
          <cell r="BY58">
            <v>7</v>
          </cell>
          <cell r="BZ58" t="str">
            <v/>
          </cell>
          <cell r="CA58" t="str">
            <v>X</v>
          </cell>
          <cell r="CB58" t="str">
            <v>X</v>
          </cell>
          <cell r="CC58" t="str">
            <v/>
          </cell>
          <cell r="CD58">
            <v>9.1</v>
          </cell>
          <cell r="CE58" t="str">
            <v/>
          </cell>
          <cell r="CF58">
            <v>8.3000000000000007</v>
          </cell>
          <cell r="CG58" t="str">
            <v/>
          </cell>
          <cell r="CH58" t="str">
            <v/>
          </cell>
          <cell r="CI58">
            <v>8.1999999999999993</v>
          </cell>
          <cell r="CJ58" t="str">
            <v/>
          </cell>
          <cell r="CK58" t="str">
            <v/>
          </cell>
          <cell r="CL58" t="str">
            <v/>
          </cell>
          <cell r="CM58" t="str">
            <v/>
          </cell>
          <cell r="CN58">
            <v>8.25</v>
          </cell>
          <cell r="CO58">
            <v>8.1</v>
          </cell>
          <cell r="CP58" t="str">
            <v>X</v>
          </cell>
          <cell r="CQ58" t="str">
            <v/>
          </cell>
          <cell r="CR58">
            <v>6.7</v>
          </cell>
          <cell r="CS58">
            <v>14</v>
          </cell>
          <cell r="CT58">
            <v>13</v>
          </cell>
          <cell r="CU58">
            <v>100</v>
          </cell>
          <cell r="CV58">
            <v>24</v>
          </cell>
          <cell r="CW58">
            <v>0</v>
          </cell>
          <cell r="CX58">
            <v>124</v>
          </cell>
          <cell r="CY58">
            <v>6.15</v>
          </cell>
          <cell r="CZ58">
            <v>2.61</v>
          </cell>
          <cell r="DA58" t="str">
            <v/>
          </cell>
          <cell r="DB58" t="str">
            <v/>
          </cell>
          <cell r="DC58" t="str">
            <v/>
          </cell>
          <cell r="DD58">
            <v>0</v>
          </cell>
          <cell r="DE58">
            <v>0</v>
          </cell>
          <cell r="DF58">
            <v>0</v>
          </cell>
          <cell r="DG58">
            <v>5</v>
          </cell>
          <cell r="DH58">
            <v>100</v>
          </cell>
          <cell r="DI58">
            <v>29</v>
          </cell>
          <cell r="DJ58">
            <v>5.91</v>
          </cell>
          <cell r="DK58">
            <v>2.5099999999999998</v>
          </cell>
          <cell r="DL58">
            <v>103</v>
          </cell>
          <cell r="DM58">
            <v>29</v>
          </cell>
          <cell r="DN58">
            <v>130</v>
          </cell>
          <cell r="DO58">
            <v>100</v>
          </cell>
          <cell r="DP58">
            <v>7.63</v>
          </cell>
          <cell r="DQ58">
            <v>3.24</v>
          </cell>
          <cell r="DR58" t="str">
            <v/>
          </cell>
          <cell r="DS58">
            <v>0.19354838709677419</v>
          </cell>
        </row>
        <row r="59">
          <cell r="A59">
            <v>26212130480</v>
          </cell>
          <cell r="B59" t="str">
            <v>Bùi</v>
          </cell>
          <cell r="C59" t="str">
            <v>Quang</v>
          </cell>
          <cell r="D59" t="str">
            <v>Hiếu</v>
          </cell>
          <cell r="E59">
            <v>37463</v>
          </cell>
          <cell r="F59" t="str">
            <v>Nam</v>
          </cell>
          <cell r="G59" t="str">
            <v>Đã Đăng Ký (chưa học xong)</v>
          </cell>
          <cell r="H59">
            <v>5.5</v>
          </cell>
          <cell r="I59">
            <v>7.8</v>
          </cell>
          <cell r="J59" t="str">
            <v/>
          </cell>
          <cell r="K59">
            <v>7.5</v>
          </cell>
          <cell r="L59" t="str">
            <v/>
          </cell>
          <cell r="M59">
            <v>5.9</v>
          </cell>
          <cell r="N59">
            <v>4.9000000000000004</v>
          </cell>
          <cell r="O59">
            <v>6.6</v>
          </cell>
          <cell r="P59" t="str">
            <v/>
          </cell>
          <cell r="Q59">
            <v>8.6</v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>
            <v>4.0999999999999996</v>
          </cell>
          <cell r="W59">
            <v>8.1</v>
          </cell>
          <cell r="X59">
            <v>8.4</v>
          </cell>
          <cell r="Y59">
            <v>9.1999999999999993</v>
          </cell>
          <cell r="Z59">
            <v>5.4</v>
          </cell>
          <cell r="AA59">
            <v>8.1999999999999993</v>
          </cell>
          <cell r="AB59" t="str">
            <v>X</v>
          </cell>
          <cell r="AC59">
            <v>0</v>
          </cell>
          <cell r="AD59">
            <v>7.3</v>
          </cell>
          <cell r="AE59">
            <v>5.4</v>
          </cell>
          <cell r="AF59">
            <v>7.8</v>
          </cell>
          <cell r="AG59">
            <v>9.1</v>
          </cell>
          <cell r="AH59">
            <v>4.2</v>
          </cell>
          <cell r="AI59">
            <v>6.7</v>
          </cell>
          <cell r="AJ59">
            <v>6.2</v>
          </cell>
          <cell r="AK59">
            <v>6.7</v>
          </cell>
          <cell r="AL59" t="str">
            <v>X</v>
          </cell>
          <cell r="AM59">
            <v>43</v>
          </cell>
          <cell r="AN59">
            <v>6</v>
          </cell>
          <cell r="AO59">
            <v>8.1999999999999993</v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7.2</v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>
            <v>8</v>
          </cell>
          <cell r="BA59" t="str">
            <v/>
          </cell>
          <cell r="BB59">
            <v>3</v>
          </cell>
          <cell r="BC59">
            <v>0</v>
          </cell>
          <cell r="BD59">
            <v>6.1</v>
          </cell>
          <cell r="BE59">
            <v>5.0999999999999996</v>
          </cell>
          <cell r="BF59" t="str">
            <v>X</v>
          </cell>
          <cell r="BG59">
            <v>8</v>
          </cell>
          <cell r="BH59">
            <v>6.6</v>
          </cell>
          <cell r="BI59">
            <v>7.4</v>
          </cell>
          <cell r="BJ59">
            <v>6.2</v>
          </cell>
          <cell r="BK59">
            <v>5.2</v>
          </cell>
          <cell r="BL59" t="str">
            <v/>
          </cell>
          <cell r="BM59">
            <v>7.6</v>
          </cell>
          <cell r="BN59">
            <v>5</v>
          </cell>
          <cell r="BO59" t="str">
            <v>X</v>
          </cell>
          <cell r="BP59">
            <v>5.5</v>
          </cell>
          <cell r="BQ59" t="str">
            <v>X</v>
          </cell>
          <cell r="BR59" t="str">
            <v/>
          </cell>
          <cell r="BS59">
            <v>4.4000000000000004</v>
          </cell>
          <cell r="BT59">
            <v>4.2</v>
          </cell>
          <cell r="BU59" t="str">
            <v>X</v>
          </cell>
          <cell r="BV59">
            <v>9.5</v>
          </cell>
          <cell r="BW59">
            <v>8.5</v>
          </cell>
          <cell r="BX59">
            <v>35</v>
          </cell>
          <cell r="BY59">
            <v>13</v>
          </cell>
          <cell r="BZ59" t="str">
            <v/>
          </cell>
          <cell r="CA59" t="str">
            <v/>
          </cell>
          <cell r="CB59" t="str">
            <v/>
          </cell>
          <cell r="CC59" t="str">
            <v/>
          </cell>
          <cell r="CD59">
            <v>9</v>
          </cell>
          <cell r="CE59" t="str">
            <v/>
          </cell>
          <cell r="CF59" t="str">
            <v>X</v>
          </cell>
          <cell r="CG59" t="str">
            <v/>
          </cell>
          <cell r="CH59" t="str">
            <v>X</v>
          </cell>
          <cell r="CI59" t="str">
            <v/>
          </cell>
          <cell r="CJ59" t="str">
            <v/>
          </cell>
          <cell r="CK59" t="str">
            <v/>
          </cell>
          <cell r="CL59" t="str">
            <v/>
          </cell>
          <cell r="CM59" t="str">
            <v/>
          </cell>
          <cell r="CN59">
            <v>6.9</v>
          </cell>
          <cell r="CO59">
            <v>7</v>
          </cell>
          <cell r="CP59" t="str">
            <v/>
          </cell>
          <cell r="CQ59" t="str">
            <v/>
          </cell>
          <cell r="CR59">
            <v>5.6</v>
          </cell>
          <cell r="CS59">
            <v>9</v>
          </cell>
          <cell r="CT59">
            <v>18</v>
          </cell>
          <cell r="CU59">
            <v>87</v>
          </cell>
          <cell r="CV59">
            <v>37</v>
          </cell>
          <cell r="CW59">
            <v>0</v>
          </cell>
          <cell r="CX59">
            <v>124</v>
          </cell>
          <cell r="CY59">
            <v>4.54</v>
          </cell>
          <cell r="CZ59">
            <v>1.76</v>
          </cell>
          <cell r="DA59" t="str">
            <v/>
          </cell>
          <cell r="DB59" t="str">
            <v/>
          </cell>
          <cell r="DC59" t="str">
            <v/>
          </cell>
          <cell r="DD59">
            <v>0</v>
          </cell>
          <cell r="DE59">
            <v>0</v>
          </cell>
          <cell r="DF59">
            <v>0</v>
          </cell>
          <cell r="DG59">
            <v>5</v>
          </cell>
          <cell r="DH59">
            <v>87</v>
          </cell>
          <cell r="DI59">
            <v>42</v>
          </cell>
          <cell r="DJ59">
            <v>4.37</v>
          </cell>
          <cell r="DK59">
            <v>1.69</v>
          </cell>
          <cell r="DL59">
            <v>90</v>
          </cell>
          <cell r="DM59">
            <v>42</v>
          </cell>
          <cell r="DN59">
            <v>130</v>
          </cell>
          <cell r="DO59">
            <v>94</v>
          </cell>
          <cell r="DP59">
            <v>5.99</v>
          </cell>
          <cell r="DQ59">
            <v>2.33</v>
          </cell>
          <cell r="DR59" t="str">
            <v/>
          </cell>
          <cell r="DS59">
            <v>0.29838709677419356</v>
          </cell>
        </row>
        <row r="60">
          <cell r="A60">
            <v>26217239719</v>
          </cell>
          <cell r="B60" t="str">
            <v>Đặng</v>
          </cell>
          <cell r="C60" t="str">
            <v>Công Nhân</v>
          </cell>
          <cell r="D60" t="str">
            <v>Hòa</v>
          </cell>
          <cell r="E60">
            <v>37296</v>
          </cell>
          <cell r="F60" t="str">
            <v>Nam</v>
          </cell>
          <cell r="G60" t="str">
            <v>Đã Đăng Ký (chưa học xong)</v>
          </cell>
          <cell r="H60">
            <v>5.3</v>
          </cell>
          <cell r="I60">
            <v>6.9</v>
          </cell>
          <cell r="J60" t="str">
            <v/>
          </cell>
          <cell r="K60">
            <v>7.3</v>
          </cell>
          <cell r="L60" t="str">
            <v/>
          </cell>
          <cell r="M60">
            <v>5</v>
          </cell>
          <cell r="N60">
            <v>4.0999999999999996</v>
          </cell>
          <cell r="O60" t="str">
            <v>X</v>
          </cell>
          <cell r="P60">
            <v>8.5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4.5</v>
          </cell>
          <cell r="W60">
            <v>8.9</v>
          </cell>
          <cell r="X60">
            <v>9.6999999999999993</v>
          </cell>
          <cell r="Y60">
            <v>7.5</v>
          </cell>
          <cell r="Z60">
            <v>5.3</v>
          </cell>
          <cell r="AA60">
            <v>8.6</v>
          </cell>
          <cell r="AB60" t="str">
            <v>X</v>
          </cell>
          <cell r="AC60">
            <v>5.8</v>
          </cell>
          <cell r="AD60">
            <v>6.9</v>
          </cell>
          <cell r="AE60">
            <v>4.5999999999999996</v>
          </cell>
          <cell r="AF60">
            <v>7.2</v>
          </cell>
          <cell r="AG60">
            <v>9</v>
          </cell>
          <cell r="AH60">
            <v>7</v>
          </cell>
          <cell r="AI60">
            <v>8</v>
          </cell>
          <cell r="AJ60">
            <v>6</v>
          </cell>
          <cell r="AK60">
            <v>4.4000000000000004</v>
          </cell>
          <cell r="AL60">
            <v>5.8</v>
          </cell>
          <cell r="AM60">
            <v>45</v>
          </cell>
          <cell r="AN60">
            <v>4</v>
          </cell>
          <cell r="AO60">
            <v>7.9</v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 t="str">
            <v/>
          </cell>
          <cell r="AU60">
            <v>7.8</v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>
            <v>8.3000000000000007</v>
          </cell>
          <cell r="BB60">
            <v>3</v>
          </cell>
          <cell r="BC60">
            <v>0</v>
          </cell>
          <cell r="BD60">
            <v>6.1</v>
          </cell>
          <cell r="BE60" t="str">
            <v>X</v>
          </cell>
          <cell r="BF60">
            <v>5.4</v>
          </cell>
          <cell r="BG60">
            <v>8.1999999999999993</v>
          </cell>
          <cell r="BH60">
            <v>4.9000000000000004</v>
          </cell>
          <cell r="BI60">
            <v>5.9</v>
          </cell>
          <cell r="BJ60">
            <v>6.8</v>
          </cell>
          <cell r="BK60">
            <v>6.4</v>
          </cell>
          <cell r="BL60" t="str">
            <v>X</v>
          </cell>
          <cell r="BM60" t="str">
            <v>X</v>
          </cell>
          <cell r="BN60" t="str">
            <v/>
          </cell>
          <cell r="BO60" t="str">
            <v/>
          </cell>
          <cell r="BP60">
            <v>7.9</v>
          </cell>
          <cell r="BQ60" t="str">
            <v/>
          </cell>
          <cell r="BR60">
            <v>6.8</v>
          </cell>
          <cell r="BS60">
            <v>6.3</v>
          </cell>
          <cell r="BT60">
            <v>4.4000000000000004</v>
          </cell>
          <cell r="BU60" t="str">
            <v>X</v>
          </cell>
          <cell r="BV60">
            <v>8.8000000000000007</v>
          </cell>
          <cell r="BW60">
            <v>7.1</v>
          </cell>
          <cell r="BX60">
            <v>31</v>
          </cell>
          <cell r="BY60">
            <v>17</v>
          </cell>
          <cell r="BZ60" t="str">
            <v/>
          </cell>
          <cell r="CA60" t="str">
            <v>X</v>
          </cell>
          <cell r="CB60" t="str">
            <v/>
          </cell>
          <cell r="CC60" t="str">
            <v/>
          </cell>
          <cell r="CD60">
            <v>7.8</v>
          </cell>
          <cell r="CE60" t="str">
            <v/>
          </cell>
          <cell r="CF60">
            <v>5.6</v>
          </cell>
          <cell r="CG60" t="str">
            <v/>
          </cell>
          <cell r="CH60" t="str">
            <v/>
          </cell>
          <cell r="CI60">
            <v>7.1</v>
          </cell>
          <cell r="CJ60" t="str">
            <v/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>
            <v>4.8</v>
          </cell>
          <cell r="CP60" t="str">
            <v/>
          </cell>
          <cell r="CQ60" t="str">
            <v/>
          </cell>
          <cell r="CR60">
            <v>5.5</v>
          </cell>
          <cell r="CS60">
            <v>12</v>
          </cell>
          <cell r="CT60">
            <v>15</v>
          </cell>
          <cell r="CU60">
            <v>88</v>
          </cell>
          <cell r="CV60">
            <v>36</v>
          </cell>
          <cell r="CW60">
            <v>0</v>
          </cell>
          <cell r="CX60">
            <v>124</v>
          </cell>
          <cell r="CY60">
            <v>4.54</v>
          </cell>
          <cell r="CZ60">
            <v>1.75</v>
          </cell>
          <cell r="DA60" t="str">
            <v/>
          </cell>
          <cell r="DB60" t="str">
            <v/>
          </cell>
          <cell r="DC60" t="str">
            <v/>
          </cell>
          <cell r="DD60">
            <v>0</v>
          </cell>
          <cell r="DE60">
            <v>0</v>
          </cell>
          <cell r="DF60">
            <v>0</v>
          </cell>
          <cell r="DG60">
            <v>5</v>
          </cell>
          <cell r="DH60">
            <v>88</v>
          </cell>
          <cell r="DI60">
            <v>41</v>
          </cell>
          <cell r="DJ60">
            <v>4.3600000000000003</v>
          </cell>
          <cell r="DK60">
            <v>1.68</v>
          </cell>
          <cell r="DL60">
            <v>91</v>
          </cell>
          <cell r="DM60">
            <v>41</v>
          </cell>
          <cell r="DN60">
            <v>130</v>
          </cell>
          <cell r="DO60">
            <v>91</v>
          </cell>
          <cell r="DP60">
            <v>6.18</v>
          </cell>
          <cell r="DQ60">
            <v>2.38</v>
          </cell>
          <cell r="DR60" t="str">
            <v/>
          </cell>
          <cell r="DS60">
            <v>0.29032258064516131</v>
          </cell>
        </row>
        <row r="61">
          <cell r="A61">
            <v>26207235494</v>
          </cell>
          <cell r="B61" t="str">
            <v>Hoàng</v>
          </cell>
          <cell r="C61" t="str">
            <v>Thị</v>
          </cell>
          <cell r="D61" t="str">
            <v>Hoài</v>
          </cell>
          <cell r="E61">
            <v>37411</v>
          </cell>
          <cell r="F61" t="str">
            <v>Nữ</v>
          </cell>
          <cell r="G61" t="str">
            <v>Đã Đăng Ký (chưa học xong)</v>
          </cell>
          <cell r="H61">
            <v>8.3000000000000007</v>
          </cell>
          <cell r="I61">
            <v>8.3000000000000007</v>
          </cell>
          <cell r="J61" t="str">
            <v/>
          </cell>
          <cell r="K61">
            <v>8.6999999999999993</v>
          </cell>
          <cell r="L61" t="str">
            <v/>
          </cell>
          <cell r="M61">
            <v>7.1</v>
          </cell>
          <cell r="N61">
            <v>9.1</v>
          </cell>
          <cell r="O61">
            <v>9.4</v>
          </cell>
          <cell r="P61" t="str">
            <v/>
          </cell>
          <cell r="Q61">
            <v>8.4</v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>
            <v>9.1999999999999993</v>
          </cell>
          <cell r="W61">
            <v>9.1</v>
          </cell>
          <cell r="X61">
            <v>9.4</v>
          </cell>
          <cell r="Y61">
            <v>9.5</v>
          </cell>
          <cell r="Z61">
            <v>9</v>
          </cell>
          <cell r="AA61">
            <v>8.4</v>
          </cell>
          <cell r="AB61">
            <v>7.6</v>
          </cell>
          <cell r="AC61">
            <v>9</v>
          </cell>
          <cell r="AD61">
            <v>8.1</v>
          </cell>
          <cell r="AE61">
            <v>5.7</v>
          </cell>
          <cell r="AF61">
            <v>7.6</v>
          </cell>
          <cell r="AG61">
            <v>9.3000000000000007</v>
          </cell>
          <cell r="AH61">
            <v>7.2</v>
          </cell>
          <cell r="AI61">
            <v>8.5</v>
          </cell>
          <cell r="AJ61">
            <v>8.5</v>
          </cell>
          <cell r="AK61">
            <v>6.7</v>
          </cell>
          <cell r="AL61" t="str">
            <v>X</v>
          </cell>
          <cell r="AM61">
            <v>47</v>
          </cell>
          <cell r="AN61">
            <v>2</v>
          </cell>
          <cell r="AO61">
            <v>10</v>
          </cell>
          <cell r="AP61" t="str">
            <v/>
          </cell>
          <cell r="AQ61" t="str">
            <v/>
          </cell>
          <cell r="AR61">
            <v>8.4</v>
          </cell>
          <cell r="AS61" t="str">
            <v/>
          </cell>
          <cell r="AT61" t="str">
            <v/>
          </cell>
          <cell r="AU61" t="str">
            <v/>
          </cell>
          <cell r="AV61">
            <v>9.1</v>
          </cell>
          <cell r="AW61" t="str">
            <v/>
          </cell>
          <cell r="AX61" t="str">
            <v/>
          </cell>
          <cell r="AY61" t="str">
            <v/>
          </cell>
          <cell r="AZ61" t="str">
            <v/>
          </cell>
          <cell r="BA61" t="str">
            <v/>
          </cell>
          <cell r="BB61">
            <v>3</v>
          </cell>
          <cell r="BC61">
            <v>0</v>
          </cell>
          <cell r="BD61">
            <v>7.3</v>
          </cell>
          <cell r="BE61">
            <v>7.5</v>
          </cell>
          <cell r="BF61">
            <v>8.5</v>
          </cell>
          <cell r="BG61">
            <v>8.9</v>
          </cell>
          <cell r="BH61">
            <v>9.3000000000000007</v>
          </cell>
          <cell r="BI61">
            <v>9.1</v>
          </cell>
          <cell r="BJ61">
            <v>6.9</v>
          </cell>
          <cell r="BK61">
            <v>6.2</v>
          </cell>
          <cell r="BL61" t="str">
            <v>X</v>
          </cell>
          <cell r="BM61">
            <v>8.6999999999999993</v>
          </cell>
          <cell r="BN61">
            <v>4.7</v>
          </cell>
          <cell r="BO61">
            <v>6.5</v>
          </cell>
          <cell r="BP61">
            <v>8.5</v>
          </cell>
          <cell r="BQ61" t="str">
            <v/>
          </cell>
          <cell r="BR61">
            <v>6.9</v>
          </cell>
          <cell r="BS61">
            <v>5.8</v>
          </cell>
          <cell r="BT61" t="str">
            <v>X</v>
          </cell>
          <cell r="BU61" t="str">
            <v>X</v>
          </cell>
          <cell r="BV61">
            <v>9.4</v>
          </cell>
          <cell r="BW61">
            <v>8.6999999999999993</v>
          </cell>
          <cell r="BX61">
            <v>39</v>
          </cell>
          <cell r="BY61">
            <v>9</v>
          </cell>
          <cell r="BZ61">
            <v>9.5</v>
          </cell>
          <cell r="CA61" t="str">
            <v/>
          </cell>
          <cell r="CB61" t="str">
            <v>X</v>
          </cell>
          <cell r="CC61" t="str">
            <v/>
          </cell>
          <cell r="CD61">
            <v>9.9</v>
          </cell>
          <cell r="CE61" t="str">
            <v/>
          </cell>
          <cell r="CF61" t="str">
            <v>X</v>
          </cell>
          <cell r="CG61" t="str">
            <v/>
          </cell>
          <cell r="CH61" t="str">
            <v/>
          </cell>
          <cell r="CI61">
            <v>8.9</v>
          </cell>
          <cell r="CJ61" t="str">
            <v/>
          </cell>
          <cell r="CK61" t="str">
            <v/>
          </cell>
          <cell r="CL61" t="str">
            <v/>
          </cell>
          <cell r="CM61" t="str">
            <v/>
          </cell>
          <cell r="CN61">
            <v>7.8</v>
          </cell>
          <cell r="CO61">
            <v>9.1</v>
          </cell>
          <cell r="CP61" t="str">
            <v/>
          </cell>
          <cell r="CQ61" t="str">
            <v/>
          </cell>
          <cell r="CR61" t="str">
            <v/>
          </cell>
          <cell r="CS61">
            <v>10</v>
          </cell>
          <cell r="CT61">
            <v>17</v>
          </cell>
          <cell r="CU61">
            <v>96</v>
          </cell>
          <cell r="CV61">
            <v>28</v>
          </cell>
          <cell r="CW61">
            <v>0</v>
          </cell>
          <cell r="CX61">
            <v>124</v>
          </cell>
          <cell r="CY61">
            <v>6.25</v>
          </cell>
          <cell r="CZ61">
            <v>2.69</v>
          </cell>
          <cell r="DA61" t="str">
            <v/>
          </cell>
          <cell r="DB61" t="str">
            <v/>
          </cell>
          <cell r="DC61" t="str">
            <v/>
          </cell>
          <cell r="DD61">
            <v>0</v>
          </cell>
          <cell r="DE61">
            <v>0</v>
          </cell>
          <cell r="DF61">
            <v>0</v>
          </cell>
          <cell r="DG61">
            <v>5</v>
          </cell>
          <cell r="DH61">
            <v>96</v>
          </cell>
          <cell r="DI61">
            <v>33</v>
          </cell>
          <cell r="DJ61">
            <v>6</v>
          </cell>
          <cell r="DK61">
            <v>2.59</v>
          </cell>
          <cell r="DL61">
            <v>99</v>
          </cell>
          <cell r="DM61">
            <v>33</v>
          </cell>
          <cell r="DN61">
            <v>130</v>
          </cell>
          <cell r="DO61">
            <v>96</v>
          </cell>
          <cell r="DP61">
            <v>8.07</v>
          </cell>
          <cell r="DQ61">
            <v>3.48</v>
          </cell>
          <cell r="DR61" t="str">
            <v/>
          </cell>
          <cell r="DS61">
            <v>0.22580645161290322</v>
          </cell>
        </row>
        <row r="62">
          <cell r="A62">
            <v>26217200237</v>
          </cell>
          <cell r="B62" t="str">
            <v>Đỗ</v>
          </cell>
          <cell r="C62" t="str">
            <v>Tấn</v>
          </cell>
          <cell r="D62" t="str">
            <v>Hoàng</v>
          </cell>
          <cell r="E62">
            <v>37488</v>
          </cell>
          <cell r="F62" t="str">
            <v>Nam</v>
          </cell>
          <cell r="G62" t="str">
            <v>Đã Đăng Ký (chưa học xong)</v>
          </cell>
          <cell r="H62">
            <v>8.1999999999999993</v>
          </cell>
          <cell r="I62">
            <v>8.3000000000000007</v>
          </cell>
          <cell r="J62" t="str">
            <v/>
          </cell>
          <cell r="K62">
            <v>8.1999999999999993</v>
          </cell>
          <cell r="L62" t="str">
            <v/>
          </cell>
          <cell r="M62">
            <v>7</v>
          </cell>
          <cell r="N62">
            <v>8.6</v>
          </cell>
          <cell r="O62">
            <v>9.3000000000000007</v>
          </cell>
          <cell r="P62" t="str">
            <v/>
          </cell>
          <cell r="Q62">
            <v>8.6</v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7.7</v>
          </cell>
          <cell r="W62">
            <v>9.6</v>
          </cell>
          <cell r="X62">
            <v>9</v>
          </cell>
          <cell r="Y62">
            <v>9.3000000000000007</v>
          </cell>
          <cell r="Z62" t="str">
            <v>X</v>
          </cell>
          <cell r="AA62">
            <v>8.3000000000000007</v>
          </cell>
          <cell r="AB62">
            <v>7.7</v>
          </cell>
          <cell r="AC62">
            <v>7.9</v>
          </cell>
          <cell r="AD62">
            <v>8.1</v>
          </cell>
          <cell r="AE62">
            <v>6.2</v>
          </cell>
          <cell r="AF62">
            <v>8.8000000000000007</v>
          </cell>
          <cell r="AG62">
            <v>9.4</v>
          </cell>
          <cell r="AH62">
            <v>9.4</v>
          </cell>
          <cell r="AI62">
            <v>7.4</v>
          </cell>
          <cell r="AJ62">
            <v>9.1</v>
          </cell>
          <cell r="AK62">
            <v>8.3000000000000007</v>
          </cell>
          <cell r="AL62" t="str">
            <v>X</v>
          </cell>
          <cell r="AM62">
            <v>45</v>
          </cell>
          <cell r="AN62">
            <v>4</v>
          </cell>
          <cell r="AO62">
            <v>8.1999999999999993</v>
          </cell>
          <cell r="AP62" t="str">
            <v/>
          </cell>
          <cell r="AQ62" t="str">
            <v/>
          </cell>
          <cell r="AR62">
            <v>7.3</v>
          </cell>
          <cell r="AS62" t="str">
            <v/>
          </cell>
          <cell r="AT62" t="str">
            <v/>
          </cell>
          <cell r="AU62" t="str">
            <v/>
          </cell>
          <cell r="AV62" t="str">
            <v/>
          </cell>
          <cell r="AW62" t="str">
            <v/>
          </cell>
          <cell r="AX62">
            <v>7.4</v>
          </cell>
          <cell r="AY62" t="str">
            <v/>
          </cell>
          <cell r="AZ62" t="str">
            <v/>
          </cell>
          <cell r="BA62" t="str">
            <v/>
          </cell>
          <cell r="BB62">
            <v>3</v>
          </cell>
          <cell r="BC62">
            <v>0</v>
          </cell>
          <cell r="BD62">
            <v>7.1</v>
          </cell>
          <cell r="BE62">
            <v>8.1999999999999993</v>
          </cell>
          <cell r="BF62">
            <v>9.1</v>
          </cell>
          <cell r="BG62">
            <v>9.1999999999999993</v>
          </cell>
          <cell r="BH62">
            <v>9</v>
          </cell>
          <cell r="BI62">
            <v>9.1</v>
          </cell>
          <cell r="BJ62">
            <v>6.9</v>
          </cell>
          <cell r="BK62">
            <v>7.7</v>
          </cell>
          <cell r="BL62" t="str">
            <v>X</v>
          </cell>
          <cell r="BM62">
            <v>7.3</v>
          </cell>
          <cell r="BN62">
            <v>8.1</v>
          </cell>
          <cell r="BO62">
            <v>6.2</v>
          </cell>
          <cell r="BP62">
            <v>8.1</v>
          </cell>
          <cell r="BQ62" t="str">
            <v/>
          </cell>
          <cell r="BR62">
            <v>7.5</v>
          </cell>
          <cell r="BS62">
            <v>7.1</v>
          </cell>
          <cell r="BT62">
            <v>6.6</v>
          </cell>
          <cell r="BU62">
            <v>6.1</v>
          </cell>
          <cell r="BV62">
            <v>8.9</v>
          </cell>
          <cell r="BW62">
            <v>9.1999999999999993</v>
          </cell>
          <cell r="BX62">
            <v>45</v>
          </cell>
          <cell r="BY62">
            <v>3</v>
          </cell>
          <cell r="BZ62" t="str">
            <v/>
          </cell>
          <cell r="CA62" t="str">
            <v>X</v>
          </cell>
          <cell r="CB62" t="str">
            <v>X</v>
          </cell>
          <cell r="CC62" t="str">
            <v/>
          </cell>
          <cell r="CD62">
            <v>8.1</v>
          </cell>
          <cell r="CE62" t="str">
            <v/>
          </cell>
          <cell r="CF62">
            <v>8.1999999999999993</v>
          </cell>
          <cell r="CG62" t="str">
            <v/>
          </cell>
          <cell r="CH62" t="str">
            <v>X</v>
          </cell>
          <cell r="CI62" t="str">
            <v/>
          </cell>
          <cell r="CJ62" t="str">
            <v/>
          </cell>
          <cell r="CK62" t="str">
            <v/>
          </cell>
          <cell r="CL62" t="str">
            <v/>
          </cell>
          <cell r="CM62" t="str">
            <v/>
          </cell>
          <cell r="CN62">
            <v>7.85</v>
          </cell>
          <cell r="CO62">
            <v>8</v>
          </cell>
          <cell r="CP62" t="str">
            <v/>
          </cell>
          <cell r="CQ62" t="str">
            <v/>
          </cell>
          <cell r="CR62" t="str">
            <v>X</v>
          </cell>
          <cell r="CS62">
            <v>9</v>
          </cell>
          <cell r="CT62">
            <v>18</v>
          </cell>
          <cell r="CU62">
            <v>99</v>
          </cell>
          <cell r="CV62">
            <v>25</v>
          </cell>
          <cell r="CW62">
            <v>0</v>
          </cell>
          <cell r="CX62">
            <v>124</v>
          </cell>
          <cell r="CY62">
            <v>6.42</v>
          </cell>
          <cell r="CZ62">
            <v>2.78</v>
          </cell>
          <cell r="DA62" t="str">
            <v/>
          </cell>
          <cell r="DB62" t="str">
            <v/>
          </cell>
          <cell r="DC62" t="str">
            <v/>
          </cell>
          <cell r="DD62">
            <v>0</v>
          </cell>
          <cell r="DE62">
            <v>0</v>
          </cell>
          <cell r="DF62">
            <v>0</v>
          </cell>
          <cell r="DG62">
            <v>5</v>
          </cell>
          <cell r="DH62">
            <v>99</v>
          </cell>
          <cell r="DI62">
            <v>30</v>
          </cell>
          <cell r="DJ62">
            <v>6.17</v>
          </cell>
          <cell r="DK62">
            <v>2.67</v>
          </cell>
          <cell r="DL62">
            <v>102</v>
          </cell>
          <cell r="DM62">
            <v>30</v>
          </cell>
          <cell r="DN62">
            <v>130</v>
          </cell>
          <cell r="DO62">
            <v>99</v>
          </cell>
          <cell r="DP62">
            <v>8.0399999999999991</v>
          </cell>
          <cell r="DQ62">
            <v>3.49</v>
          </cell>
          <cell r="DR62" t="str">
            <v/>
          </cell>
          <cell r="DS62">
            <v>0.20161290322580644</v>
          </cell>
        </row>
        <row r="63">
          <cell r="A63">
            <v>26217236351</v>
          </cell>
          <cell r="B63" t="str">
            <v>Trần</v>
          </cell>
          <cell r="C63" t="str">
            <v>Văn</v>
          </cell>
          <cell r="D63" t="str">
            <v>Hoàng</v>
          </cell>
          <cell r="E63">
            <v>37540</v>
          </cell>
          <cell r="F63" t="str">
            <v>Nam</v>
          </cell>
          <cell r="G63" t="str">
            <v>Đã Đăng Ký (chưa học xong)</v>
          </cell>
          <cell r="H63">
            <v>6</v>
          </cell>
          <cell r="I63">
            <v>5</v>
          </cell>
          <cell r="J63" t="str">
            <v/>
          </cell>
          <cell r="K63">
            <v>6.8</v>
          </cell>
          <cell r="L63" t="str">
            <v/>
          </cell>
          <cell r="M63">
            <v>4.3</v>
          </cell>
          <cell r="N63">
            <v>6</v>
          </cell>
          <cell r="O63">
            <v>6</v>
          </cell>
          <cell r="P63" t="str">
            <v/>
          </cell>
          <cell r="Q63">
            <v>8</v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>
            <v>4.4000000000000004</v>
          </cell>
          <cell r="W63">
            <v>8.5</v>
          </cell>
          <cell r="X63">
            <v>9.3000000000000007</v>
          </cell>
          <cell r="Y63">
            <v>8.5</v>
          </cell>
          <cell r="Z63">
            <v>6.7</v>
          </cell>
          <cell r="AA63">
            <v>8.5</v>
          </cell>
          <cell r="AB63">
            <v>4.9000000000000004</v>
          </cell>
          <cell r="AC63">
            <v>5.4</v>
          </cell>
          <cell r="AD63">
            <v>6.3</v>
          </cell>
          <cell r="AE63">
            <v>0</v>
          </cell>
          <cell r="AF63">
            <v>7.4</v>
          </cell>
          <cell r="AG63">
            <v>8.5</v>
          </cell>
          <cell r="AH63">
            <v>4.3</v>
          </cell>
          <cell r="AI63" t="str">
            <v/>
          </cell>
          <cell r="AJ63">
            <v>5</v>
          </cell>
          <cell r="AK63">
            <v>4</v>
          </cell>
          <cell r="AL63" t="str">
            <v/>
          </cell>
          <cell r="AM63">
            <v>43</v>
          </cell>
          <cell r="AN63">
            <v>6</v>
          </cell>
          <cell r="AO63">
            <v>6.3</v>
          </cell>
          <cell r="AP63" t="str">
            <v/>
          </cell>
          <cell r="AQ63" t="str">
            <v/>
          </cell>
          <cell r="AR63">
            <v>4.4000000000000004</v>
          </cell>
          <cell r="AS63" t="str">
            <v/>
          </cell>
          <cell r="AT63" t="str">
            <v/>
          </cell>
          <cell r="AU63" t="str">
            <v/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2</v>
          </cell>
          <cell r="BC63">
            <v>1</v>
          </cell>
          <cell r="BD63">
            <v>5.5</v>
          </cell>
          <cell r="BE63" t="str">
            <v>X</v>
          </cell>
          <cell r="BF63">
            <v>6.4</v>
          </cell>
          <cell r="BG63">
            <v>8.1</v>
          </cell>
          <cell r="BH63">
            <v>5.6</v>
          </cell>
          <cell r="BI63">
            <v>6.5</v>
          </cell>
          <cell r="BJ63">
            <v>6.6</v>
          </cell>
          <cell r="BK63" t="str">
            <v>X</v>
          </cell>
          <cell r="BL63" t="str">
            <v/>
          </cell>
          <cell r="BM63">
            <v>7.6</v>
          </cell>
          <cell r="BN63">
            <v>4.4000000000000004</v>
          </cell>
          <cell r="BO63" t="str">
            <v>X</v>
          </cell>
          <cell r="BP63">
            <v>7</v>
          </cell>
          <cell r="BQ63" t="str">
            <v/>
          </cell>
          <cell r="BR63">
            <v>7.2</v>
          </cell>
          <cell r="BS63">
            <v>5.4</v>
          </cell>
          <cell r="BT63">
            <v>4</v>
          </cell>
          <cell r="BU63" t="str">
            <v>X</v>
          </cell>
          <cell r="BV63">
            <v>9.1999999999999993</v>
          </cell>
          <cell r="BW63">
            <v>8.4</v>
          </cell>
          <cell r="BX63">
            <v>35</v>
          </cell>
          <cell r="BY63">
            <v>13</v>
          </cell>
          <cell r="BZ63" t="str">
            <v/>
          </cell>
          <cell r="CA63" t="str">
            <v>X</v>
          </cell>
          <cell r="CB63" t="str">
            <v>X</v>
          </cell>
          <cell r="CC63" t="str">
            <v/>
          </cell>
          <cell r="CD63">
            <v>8.5</v>
          </cell>
          <cell r="CE63" t="str">
            <v/>
          </cell>
          <cell r="CF63">
            <v>5.5</v>
          </cell>
          <cell r="CG63" t="str">
            <v/>
          </cell>
          <cell r="CH63" t="str">
            <v/>
          </cell>
          <cell r="CI63">
            <v>6.7</v>
          </cell>
          <cell r="CJ63" t="str">
            <v/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>
            <v>7</v>
          </cell>
          <cell r="CP63" t="str">
            <v/>
          </cell>
          <cell r="CQ63" t="str">
            <v/>
          </cell>
          <cell r="CR63">
            <v>5.0999999999999996</v>
          </cell>
          <cell r="CS63">
            <v>12</v>
          </cell>
          <cell r="CT63">
            <v>15</v>
          </cell>
          <cell r="CU63">
            <v>90</v>
          </cell>
          <cell r="CV63">
            <v>34</v>
          </cell>
          <cell r="CW63">
            <v>0</v>
          </cell>
          <cell r="CX63">
            <v>124</v>
          </cell>
          <cell r="CY63">
            <v>4.5599999999999996</v>
          </cell>
          <cell r="CZ63">
            <v>1.76</v>
          </cell>
          <cell r="DA63" t="str">
            <v/>
          </cell>
          <cell r="DB63" t="str">
            <v/>
          </cell>
          <cell r="DC63" t="str">
            <v/>
          </cell>
          <cell r="DD63">
            <v>0</v>
          </cell>
          <cell r="DE63">
            <v>0</v>
          </cell>
          <cell r="DF63">
            <v>0</v>
          </cell>
          <cell r="DG63">
            <v>5</v>
          </cell>
          <cell r="DH63">
            <v>90</v>
          </cell>
          <cell r="DI63">
            <v>39</v>
          </cell>
          <cell r="DJ63">
            <v>4.38</v>
          </cell>
          <cell r="DK63">
            <v>1.69</v>
          </cell>
          <cell r="DL63">
            <v>92</v>
          </cell>
          <cell r="DM63">
            <v>40</v>
          </cell>
          <cell r="DN63">
            <v>130</v>
          </cell>
          <cell r="DO63">
            <v>94</v>
          </cell>
          <cell r="DP63">
            <v>6.17</v>
          </cell>
          <cell r="DQ63">
            <v>2.3199999999999998</v>
          </cell>
          <cell r="DR63" t="str">
            <v/>
          </cell>
          <cell r="DS63">
            <v>0.27419354838709675</v>
          </cell>
        </row>
        <row r="64">
          <cell r="A64">
            <v>26207235185</v>
          </cell>
          <cell r="B64" t="str">
            <v>Châu</v>
          </cell>
          <cell r="C64" t="str">
            <v>Bình Gia</v>
          </cell>
          <cell r="D64" t="str">
            <v>Hồng</v>
          </cell>
          <cell r="E64">
            <v>37298</v>
          </cell>
          <cell r="F64" t="str">
            <v>Nữ</v>
          </cell>
          <cell r="G64" t="str">
            <v>Đã Đăng Ký (chưa học xong)</v>
          </cell>
          <cell r="H64">
            <v>7.7</v>
          </cell>
          <cell r="I64">
            <v>7.4</v>
          </cell>
          <cell r="J64" t="str">
            <v/>
          </cell>
          <cell r="K64">
            <v>8.5</v>
          </cell>
          <cell r="L64" t="str">
            <v/>
          </cell>
          <cell r="M64">
            <v>6.6</v>
          </cell>
          <cell r="N64">
            <v>8.6</v>
          </cell>
          <cell r="O64">
            <v>9.4</v>
          </cell>
          <cell r="P64" t="str">
            <v/>
          </cell>
          <cell r="Q64">
            <v>8.1999999999999993</v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>
            <v>6.7</v>
          </cell>
          <cell r="W64">
            <v>9.1999999999999993</v>
          </cell>
          <cell r="X64">
            <v>9.1999999999999993</v>
          </cell>
          <cell r="Y64">
            <v>8.6</v>
          </cell>
          <cell r="Z64">
            <v>6.5</v>
          </cell>
          <cell r="AA64">
            <v>8.1</v>
          </cell>
          <cell r="AB64">
            <v>6.8</v>
          </cell>
          <cell r="AC64">
            <v>7.2</v>
          </cell>
          <cell r="AD64">
            <v>7.1</v>
          </cell>
          <cell r="AE64">
            <v>5.6</v>
          </cell>
          <cell r="AF64">
            <v>8.5</v>
          </cell>
          <cell r="AG64">
            <v>9.3000000000000007</v>
          </cell>
          <cell r="AH64">
            <v>8.9</v>
          </cell>
          <cell r="AI64">
            <v>8.6999999999999993</v>
          </cell>
          <cell r="AJ64">
            <v>8.5</v>
          </cell>
          <cell r="AK64">
            <v>8</v>
          </cell>
          <cell r="AL64" t="str">
            <v>X</v>
          </cell>
          <cell r="AM64">
            <v>47</v>
          </cell>
          <cell r="AN64">
            <v>2</v>
          </cell>
          <cell r="AO64">
            <v>7.8</v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 t="str">
            <v/>
          </cell>
          <cell r="AU64">
            <v>7.7</v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>
            <v>7.2</v>
          </cell>
          <cell r="BB64">
            <v>3</v>
          </cell>
          <cell r="BC64">
            <v>0</v>
          </cell>
          <cell r="BD64">
            <v>6.5</v>
          </cell>
          <cell r="BE64">
            <v>5</v>
          </cell>
          <cell r="BF64">
            <v>6.4</v>
          </cell>
          <cell r="BG64">
            <v>7.9</v>
          </cell>
          <cell r="BH64">
            <v>8.8000000000000007</v>
          </cell>
          <cell r="BI64">
            <v>8.3000000000000007</v>
          </cell>
          <cell r="BJ64">
            <v>7</v>
          </cell>
          <cell r="BK64">
            <v>9.1</v>
          </cell>
          <cell r="BL64" t="str">
            <v/>
          </cell>
          <cell r="BM64">
            <v>7.9</v>
          </cell>
          <cell r="BN64">
            <v>5.9</v>
          </cell>
          <cell r="BO64">
            <v>6.1</v>
          </cell>
          <cell r="BP64">
            <v>8.1</v>
          </cell>
          <cell r="BQ64" t="str">
            <v/>
          </cell>
          <cell r="BR64">
            <v>8.6999999999999993</v>
          </cell>
          <cell r="BS64" t="str">
            <v>X</v>
          </cell>
          <cell r="BT64">
            <v>6.4</v>
          </cell>
          <cell r="BU64" t="str">
            <v>X</v>
          </cell>
          <cell r="BV64">
            <v>9.3000000000000007</v>
          </cell>
          <cell r="BW64" t="str">
            <v>X</v>
          </cell>
          <cell r="BX64">
            <v>38</v>
          </cell>
          <cell r="BY64">
            <v>10</v>
          </cell>
          <cell r="BZ64">
            <v>6.8</v>
          </cell>
          <cell r="CA64" t="str">
            <v/>
          </cell>
          <cell r="CB64" t="str">
            <v/>
          </cell>
          <cell r="CC64" t="str">
            <v>X</v>
          </cell>
          <cell r="CD64">
            <v>8.5</v>
          </cell>
          <cell r="CE64" t="str">
            <v/>
          </cell>
          <cell r="CF64" t="str">
            <v>X</v>
          </cell>
          <cell r="CG64" t="str">
            <v/>
          </cell>
          <cell r="CH64" t="str">
            <v/>
          </cell>
          <cell r="CI64">
            <v>8.1</v>
          </cell>
          <cell r="CJ64" t="str">
            <v/>
          </cell>
          <cell r="CK64" t="str">
            <v/>
          </cell>
          <cell r="CL64" t="str">
            <v/>
          </cell>
          <cell r="CM64" t="str">
            <v/>
          </cell>
          <cell r="CN64">
            <v>8.0500000000000007</v>
          </cell>
          <cell r="CO64" t="str">
            <v/>
          </cell>
          <cell r="CP64" t="str">
            <v>X</v>
          </cell>
          <cell r="CQ64" t="str">
            <v/>
          </cell>
          <cell r="CR64">
            <v>6.7</v>
          </cell>
          <cell r="CS64">
            <v>10</v>
          </cell>
          <cell r="CT64">
            <v>17</v>
          </cell>
          <cell r="CU64">
            <v>95</v>
          </cell>
          <cell r="CV64">
            <v>29</v>
          </cell>
          <cell r="CW64">
            <v>0</v>
          </cell>
          <cell r="CX64">
            <v>124</v>
          </cell>
          <cell r="CY64">
            <v>5.85</v>
          </cell>
          <cell r="CZ64">
            <v>2.4900000000000002</v>
          </cell>
          <cell r="DA64" t="str">
            <v/>
          </cell>
          <cell r="DB64" t="str">
            <v/>
          </cell>
          <cell r="DC64" t="str">
            <v/>
          </cell>
          <cell r="DD64">
            <v>0</v>
          </cell>
          <cell r="DE64">
            <v>0</v>
          </cell>
          <cell r="DF64">
            <v>0</v>
          </cell>
          <cell r="DG64">
            <v>5</v>
          </cell>
          <cell r="DH64">
            <v>95</v>
          </cell>
          <cell r="DI64">
            <v>34</v>
          </cell>
          <cell r="DJ64">
            <v>5.62</v>
          </cell>
          <cell r="DK64">
            <v>2.4</v>
          </cell>
          <cell r="DL64">
            <v>98</v>
          </cell>
          <cell r="DM64">
            <v>34</v>
          </cell>
          <cell r="DN64">
            <v>130</v>
          </cell>
          <cell r="DO64">
            <v>95</v>
          </cell>
          <cell r="DP64">
            <v>7.63</v>
          </cell>
          <cell r="DQ64">
            <v>3.25</v>
          </cell>
          <cell r="DR64" t="str">
            <v/>
          </cell>
          <cell r="DS64">
            <v>0.23387096774193547</v>
          </cell>
        </row>
        <row r="65">
          <cell r="A65">
            <v>26207235897</v>
          </cell>
          <cell r="B65" t="str">
            <v>Hà</v>
          </cell>
          <cell r="C65" t="str">
            <v>Lâm</v>
          </cell>
          <cell r="D65" t="str">
            <v>Hồng</v>
          </cell>
          <cell r="E65">
            <v>37439</v>
          </cell>
          <cell r="F65" t="str">
            <v>Nữ</v>
          </cell>
          <cell r="G65" t="str">
            <v>Đã Đăng Ký (chưa học xong)</v>
          </cell>
          <cell r="H65">
            <v>8.1999999999999993</v>
          </cell>
          <cell r="I65">
            <v>7.9</v>
          </cell>
          <cell r="J65" t="str">
            <v/>
          </cell>
          <cell r="K65">
            <v>6.7</v>
          </cell>
          <cell r="L65" t="str">
            <v/>
          </cell>
          <cell r="M65">
            <v>5.4</v>
          </cell>
          <cell r="N65">
            <v>5.2</v>
          </cell>
          <cell r="O65">
            <v>8.3000000000000007</v>
          </cell>
          <cell r="P65" t="str">
            <v/>
          </cell>
          <cell r="Q65">
            <v>6.9</v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7.2</v>
          </cell>
          <cell r="W65">
            <v>8.4</v>
          </cell>
          <cell r="X65">
            <v>8.6999999999999993</v>
          </cell>
          <cell r="Y65">
            <v>8.5</v>
          </cell>
          <cell r="Z65">
            <v>7.3</v>
          </cell>
          <cell r="AA65">
            <v>6.1</v>
          </cell>
          <cell r="AB65">
            <v>6.1</v>
          </cell>
          <cell r="AC65">
            <v>7.4</v>
          </cell>
          <cell r="AD65">
            <v>7</v>
          </cell>
          <cell r="AE65">
            <v>0</v>
          </cell>
          <cell r="AF65">
            <v>8.5</v>
          </cell>
          <cell r="AG65">
            <v>9.6</v>
          </cell>
          <cell r="AH65">
            <v>7.9</v>
          </cell>
          <cell r="AI65" t="str">
            <v/>
          </cell>
          <cell r="AJ65">
            <v>7.5</v>
          </cell>
          <cell r="AK65">
            <v>6.1</v>
          </cell>
          <cell r="AL65">
            <v>6.1</v>
          </cell>
          <cell r="AM65">
            <v>45</v>
          </cell>
          <cell r="AN65">
            <v>4</v>
          </cell>
          <cell r="AO65">
            <v>8.8000000000000007</v>
          </cell>
          <cell r="AP65">
            <v>7</v>
          </cell>
          <cell r="AQ65" t="str">
            <v/>
          </cell>
          <cell r="AR65" t="str">
            <v/>
          </cell>
          <cell r="AS65" t="str">
            <v/>
          </cell>
          <cell r="AT65" t="str">
            <v/>
          </cell>
          <cell r="AU65" t="str">
            <v/>
          </cell>
          <cell r="AV65">
            <v>5.3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3</v>
          </cell>
          <cell r="BC65">
            <v>0</v>
          </cell>
          <cell r="BD65">
            <v>7.9</v>
          </cell>
          <cell r="BE65">
            <v>7.1</v>
          </cell>
          <cell r="BF65">
            <v>4.3</v>
          </cell>
          <cell r="BG65">
            <v>7.4</v>
          </cell>
          <cell r="BH65">
            <v>7.4</v>
          </cell>
          <cell r="BI65">
            <v>7.5</v>
          </cell>
          <cell r="BJ65">
            <v>7.8</v>
          </cell>
          <cell r="BK65">
            <v>7.2</v>
          </cell>
          <cell r="BL65" t="str">
            <v/>
          </cell>
          <cell r="BM65">
            <v>6.8</v>
          </cell>
          <cell r="BN65">
            <v>7.6</v>
          </cell>
          <cell r="BO65">
            <v>4.7</v>
          </cell>
          <cell r="BP65">
            <v>5.9</v>
          </cell>
          <cell r="BQ65" t="str">
            <v/>
          </cell>
          <cell r="BR65">
            <v>6.6</v>
          </cell>
          <cell r="BS65" t="str">
            <v>X</v>
          </cell>
          <cell r="BT65">
            <v>4.0999999999999996</v>
          </cell>
          <cell r="BU65" t="str">
            <v>X</v>
          </cell>
          <cell r="BV65">
            <v>8.6999999999999993</v>
          </cell>
          <cell r="BW65">
            <v>8.3000000000000007</v>
          </cell>
          <cell r="BX65">
            <v>39</v>
          </cell>
          <cell r="BY65">
            <v>9</v>
          </cell>
          <cell r="BZ65" t="str">
            <v>X</v>
          </cell>
          <cell r="CA65" t="str">
            <v/>
          </cell>
          <cell r="CB65" t="str">
            <v>X</v>
          </cell>
          <cell r="CC65" t="str">
            <v/>
          </cell>
          <cell r="CD65">
            <v>8.6999999999999993</v>
          </cell>
          <cell r="CE65" t="str">
            <v/>
          </cell>
          <cell r="CF65" t="str">
            <v>X</v>
          </cell>
          <cell r="CG65" t="str">
            <v/>
          </cell>
          <cell r="CH65" t="str">
            <v/>
          </cell>
          <cell r="CI65">
            <v>7.5</v>
          </cell>
          <cell r="CJ65" t="str">
            <v/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 t="str">
            <v/>
          </cell>
          <cell r="CQ65" t="str">
            <v/>
          </cell>
          <cell r="CR65" t="str">
            <v>X</v>
          </cell>
          <cell r="CS65">
            <v>3</v>
          </cell>
          <cell r="CT65">
            <v>24</v>
          </cell>
          <cell r="CU65">
            <v>87</v>
          </cell>
          <cell r="CV65">
            <v>37</v>
          </cell>
          <cell r="CW65">
            <v>0</v>
          </cell>
          <cell r="CX65">
            <v>124</v>
          </cell>
          <cell r="CY65">
            <v>4.9000000000000004</v>
          </cell>
          <cell r="CZ65">
            <v>1.99</v>
          </cell>
          <cell r="DA65" t="str">
            <v/>
          </cell>
          <cell r="DB65" t="str">
            <v/>
          </cell>
          <cell r="DC65" t="str">
            <v/>
          </cell>
          <cell r="DD65">
            <v>0</v>
          </cell>
          <cell r="DE65">
            <v>0</v>
          </cell>
          <cell r="DF65">
            <v>0</v>
          </cell>
          <cell r="DG65">
            <v>5</v>
          </cell>
          <cell r="DH65">
            <v>87</v>
          </cell>
          <cell r="DI65">
            <v>42</v>
          </cell>
          <cell r="DJ65">
            <v>4.71</v>
          </cell>
          <cell r="DK65">
            <v>1.91</v>
          </cell>
          <cell r="DL65">
            <v>90</v>
          </cell>
          <cell r="DM65">
            <v>42</v>
          </cell>
          <cell r="DN65">
            <v>130</v>
          </cell>
          <cell r="DO65">
            <v>89</v>
          </cell>
          <cell r="DP65">
            <v>6.9</v>
          </cell>
          <cell r="DQ65">
            <v>2.77</v>
          </cell>
          <cell r="DR65" t="str">
            <v/>
          </cell>
          <cell r="DS65">
            <v>0.29838709677419356</v>
          </cell>
        </row>
        <row r="66">
          <cell r="A66">
            <v>26217235602</v>
          </cell>
          <cell r="B66" t="str">
            <v>Lê</v>
          </cell>
          <cell r="C66" t="str">
            <v>Chấn</v>
          </cell>
          <cell r="D66" t="str">
            <v>Hưng</v>
          </cell>
          <cell r="E66">
            <v>37349</v>
          </cell>
          <cell r="F66" t="str">
            <v>Nam</v>
          </cell>
          <cell r="G66" t="str">
            <v>Đã Đăng Ký (chưa học xong)</v>
          </cell>
          <cell r="H66">
            <v>4.5999999999999996</v>
          </cell>
          <cell r="I66">
            <v>8.3000000000000007</v>
          </cell>
          <cell r="J66" t="str">
            <v/>
          </cell>
          <cell r="K66">
            <v>8</v>
          </cell>
          <cell r="L66" t="str">
            <v/>
          </cell>
          <cell r="M66">
            <v>6.3</v>
          </cell>
          <cell r="N66">
            <v>7.2</v>
          </cell>
          <cell r="O66">
            <v>7</v>
          </cell>
          <cell r="P66" t="str">
            <v/>
          </cell>
          <cell r="Q66">
            <v>7.6</v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>
            <v>6.6</v>
          </cell>
          <cell r="W66">
            <v>8</v>
          </cell>
          <cell r="X66">
            <v>8.1999999999999993</v>
          </cell>
          <cell r="Y66">
            <v>8.8000000000000007</v>
          </cell>
          <cell r="Z66" t="str">
            <v>X</v>
          </cell>
          <cell r="AA66">
            <v>8.1</v>
          </cell>
          <cell r="AB66">
            <v>7.6</v>
          </cell>
          <cell r="AC66">
            <v>7.9</v>
          </cell>
          <cell r="AD66" t="str">
            <v>X</v>
          </cell>
          <cell r="AE66">
            <v>7.7</v>
          </cell>
          <cell r="AF66">
            <v>8.3000000000000007</v>
          </cell>
          <cell r="AG66">
            <v>9.6</v>
          </cell>
          <cell r="AH66">
            <v>9</v>
          </cell>
          <cell r="AI66" t="str">
            <v>X</v>
          </cell>
          <cell r="AJ66">
            <v>7.6</v>
          </cell>
          <cell r="AK66" t="str">
            <v>X</v>
          </cell>
          <cell r="AL66">
            <v>8.9</v>
          </cell>
          <cell r="AM66">
            <v>41</v>
          </cell>
          <cell r="AN66">
            <v>8</v>
          </cell>
          <cell r="AO66">
            <v>7.6</v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>
            <v>5.7</v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 t="str">
            <v/>
          </cell>
          <cell r="AZ66">
            <v>6.2</v>
          </cell>
          <cell r="BA66" t="str">
            <v/>
          </cell>
          <cell r="BB66">
            <v>3</v>
          </cell>
          <cell r="BC66">
            <v>0</v>
          </cell>
          <cell r="BD66">
            <v>7.2</v>
          </cell>
          <cell r="BE66">
            <v>6.4</v>
          </cell>
          <cell r="BF66">
            <v>6.6</v>
          </cell>
          <cell r="BG66">
            <v>8</v>
          </cell>
          <cell r="BH66">
            <v>7.3</v>
          </cell>
          <cell r="BI66">
            <v>7.7</v>
          </cell>
          <cell r="BJ66">
            <v>6.2</v>
          </cell>
          <cell r="BK66">
            <v>7.2</v>
          </cell>
          <cell r="BL66" t="str">
            <v/>
          </cell>
          <cell r="BM66">
            <v>7.5</v>
          </cell>
          <cell r="BN66">
            <v>4.5</v>
          </cell>
          <cell r="BO66">
            <v>5.0999999999999996</v>
          </cell>
          <cell r="BP66">
            <v>8.1999999999999993</v>
          </cell>
          <cell r="BQ66" t="str">
            <v/>
          </cell>
          <cell r="BR66">
            <v>7.4</v>
          </cell>
          <cell r="BS66">
            <v>5.8</v>
          </cell>
          <cell r="BT66" t="str">
            <v>X</v>
          </cell>
          <cell r="BU66">
            <v>6.2</v>
          </cell>
          <cell r="BV66">
            <v>9.3000000000000007</v>
          </cell>
          <cell r="BW66">
            <v>6.7</v>
          </cell>
          <cell r="BX66">
            <v>42</v>
          </cell>
          <cell r="BY66">
            <v>6</v>
          </cell>
          <cell r="BZ66" t="str">
            <v/>
          </cell>
          <cell r="CA66" t="str">
            <v/>
          </cell>
          <cell r="CB66" t="str">
            <v/>
          </cell>
          <cell r="CC66" t="str">
            <v>X</v>
          </cell>
          <cell r="CD66">
            <v>9.1</v>
          </cell>
          <cell r="CE66" t="str">
            <v/>
          </cell>
          <cell r="CF66">
            <v>7.1</v>
          </cell>
          <cell r="CG66" t="str">
            <v/>
          </cell>
          <cell r="CH66" t="str">
            <v/>
          </cell>
          <cell r="CI66">
            <v>7.1</v>
          </cell>
          <cell r="CJ66" t="str">
            <v/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>
            <v>7.4</v>
          </cell>
          <cell r="CP66" t="str">
            <v/>
          </cell>
          <cell r="CQ66" t="str">
            <v/>
          </cell>
          <cell r="CR66">
            <v>6.1</v>
          </cell>
          <cell r="CS66">
            <v>12</v>
          </cell>
          <cell r="CT66">
            <v>15</v>
          </cell>
          <cell r="CU66">
            <v>95</v>
          </cell>
          <cell r="CV66">
            <v>29</v>
          </cell>
          <cell r="CW66">
            <v>0</v>
          </cell>
          <cell r="CX66">
            <v>124</v>
          </cell>
          <cell r="CY66">
            <v>5.55</v>
          </cell>
          <cell r="CZ66">
            <v>2.3199999999999998</v>
          </cell>
          <cell r="DA66" t="str">
            <v/>
          </cell>
          <cell r="DB66" t="str">
            <v/>
          </cell>
          <cell r="DC66" t="str">
            <v/>
          </cell>
          <cell r="DD66">
            <v>0</v>
          </cell>
          <cell r="DE66">
            <v>0</v>
          </cell>
          <cell r="DF66">
            <v>0</v>
          </cell>
          <cell r="DG66">
            <v>5</v>
          </cell>
          <cell r="DH66">
            <v>95</v>
          </cell>
          <cell r="DI66">
            <v>34</v>
          </cell>
          <cell r="DJ66">
            <v>5.33</v>
          </cell>
          <cell r="DK66">
            <v>2.23</v>
          </cell>
          <cell r="DL66">
            <v>98</v>
          </cell>
          <cell r="DM66">
            <v>34</v>
          </cell>
          <cell r="DN66">
            <v>130</v>
          </cell>
          <cell r="DO66">
            <v>95</v>
          </cell>
          <cell r="DP66">
            <v>7.24</v>
          </cell>
          <cell r="DQ66">
            <v>3.03</v>
          </cell>
          <cell r="DR66" t="str">
            <v/>
          </cell>
          <cell r="DS66">
            <v>0.23387096774193547</v>
          </cell>
        </row>
        <row r="67">
          <cell r="A67">
            <v>26217239768</v>
          </cell>
          <cell r="B67" t="str">
            <v>Lê</v>
          </cell>
          <cell r="C67" t="str">
            <v>Viết</v>
          </cell>
          <cell r="D67" t="str">
            <v>Hưng</v>
          </cell>
          <cell r="E67">
            <v>37303</v>
          </cell>
          <cell r="F67" t="str">
            <v>Nam</v>
          </cell>
          <cell r="G67" t="str">
            <v>Đã Đăng Ký (chưa học xong)</v>
          </cell>
          <cell r="H67" t="str">
            <v>X</v>
          </cell>
          <cell r="I67">
            <v>6.6</v>
          </cell>
          <cell r="J67" t="str">
            <v/>
          </cell>
          <cell r="K67">
            <v>5.8</v>
          </cell>
          <cell r="L67" t="str">
            <v/>
          </cell>
          <cell r="M67">
            <v>4.7</v>
          </cell>
          <cell r="N67">
            <v>4.5999999999999996</v>
          </cell>
          <cell r="O67">
            <v>4.3</v>
          </cell>
          <cell r="P67" t="str">
            <v/>
          </cell>
          <cell r="Q67">
            <v>7.9</v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>
            <v>6.2</v>
          </cell>
          <cell r="W67">
            <v>7.2</v>
          </cell>
          <cell r="X67">
            <v>9.1999999999999993</v>
          </cell>
          <cell r="Y67">
            <v>7.3</v>
          </cell>
          <cell r="Z67">
            <v>5.9</v>
          </cell>
          <cell r="AA67">
            <v>7.8</v>
          </cell>
          <cell r="AB67">
            <v>4.9000000000000004</v>
          </cell>
          <cell r="AC67">
            <v>6.8</v>
          </cell>
          <cell r="AD67">
            <v>6.7</v>
          </cell>
          <cell r="AE67" t="str">
            <v>X</v>
          </cell>
          <cell r="AF67">
            <v>5.7</v>
          </cell>
          <cell r="AG67">
            <v>8.3000000000000007</v>
          </cell>
          <cell r="AH67" t="str">
            <v>X</v>
          </cell>
          <cell r="AI67" t="str">
            <v/>
          </cell>
          <cell r="AJ67" t="str">
            <v/>
          </cell>
          <cell r="AK67">
            <v>5.0999999999999996</v>
          </cell>
          <cell r="AL67" t="str">
            <v/>
          </cell>
          <cell r="AM67">
            <v>37</v>
          </cell>
          <cell r="AN67">
            <v>12</v>
          </cell>
          <cell r="AO67">
            <v>6.3</v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6.4</v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>
            <v>4.8</v>
          </cell>
          <cell r="BA67" t="str">
            <v/>
          </cell>
          <cell r="BB67">
            <v>3</v>
          </cell>
          <cell r="BC67">
            <v>0</v>
          </cell>
          <cell r="BD67">
            <v>7.1</v>
          </cell>
          <cell r="BE67">
            <v>6</v>
          </cell>
          <cell r="BF67">
            <v>4.2</v>
          </cell>
          <cell r="BG67" t="str">
            <v>X</v>
          </cell>
          <cell r="BH67">
            <v>5.9</v>
          </cell>
          <cell r="BI67">
            <v>6.7</v>
          </cell>
          <cell r="BJ67">
            <v>6.4</v>
          </cell>
          <cell r="BK67">
            <v>6.8</v>
          </cell>
          <cell r="BL67" t="str">
            <v>X</v>
          </cell>
          <cell r="BM67" t="str">
            <v>X</v>
          </cell>
          <cell r="BN67" t="str">
            <v/>
          </cell>
          <cell r="BO67" t="str">
            <v/>
          </cell>
          <cell r="BP67">
            <v>5.8</v>
          </cell>
          <cell r="BQ67" t="str">
            <v/>
          </cell>
          <cell r="BR67">
            <v>6.4</v>
          </cell>
          <cell r="BS67" t="str">
            <v>X</v>
          </cell>
          <cell r="BT67" t="str">
            <v/>
          </cell>
          <cell r="BU67" t="str">
            <v>X</v>
          </cell>
          <cell r="BV67">
            <v>8.8000000000000007</v>
          </cell>
          <cell r="BW67" t="str">
            <v>X</v>
          </cell>
          <cell r="BX67">
            <v>24</v>
          </cell>
          <cell r="BY67">
            <v>24</v>
          </cell>
          <cell r="BZ67" t="str">
            <v/>
          </cell>
          <cell r="CA67" t="str">
            <v/>
          </cell>
          <cell r="CB67" t="str">
            <v/>
          </cell>
          <cell r="CC67" t="str">
            <v/>
          </cell>
          <cell r="CD67">
            <v>8</v>
          </cell>
          <cell r="CE67" t="str">
            <v/>
          </cell>
          <cell r="CF67">
            <v>5.7</v>
          </cell>
          <cell r="CG67" t="str">
            <v/>
          </cell>
          <cell r="CH67" t="str">
            <v/>
          </cell>
          <cell r="CI67">
            <v>7.4</v>
          </cell>
          <cell r="CJ67" t="str">
            <v/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>
            <v>6.7</v>
          </cell>
          <cell r="CP67" t="str">
            <v/>
          </cell>
          <cell r="CQ67" t="str">
            <v/>
          </cell>
          <cell r="CR67">
            <v>5.6</v>
          </cell>
          <cell r="CS67">
            <v>12</v>
          </cell>
          <cell r="CT67">
            <v>15</v>
          </cell>
          <cell r="CU67">
            <v>73</v>
          </cell>
          <cell r="CV67">
            <v>51</v>
          </cell>
          <cell r="CW67">
            <v>0</v>
          </cell>
          <cell r="CX67">
            <v>124</v>
          </cell>
          <cell r="CY67">
            <v>3.7</v>
          </cell>
          <cell r="CZ67">
            <v>1.41</v>
          </cell>
          <cell r="DA67" t="str">
            <v/>
          </cell>
          <cell r="DB67" t="str">
            <v/>
          </cell>
          <cell r="DC67" t="str">
            <v/>
          </cell>
          <cell r="DD67">
            <v>0</v>
          </cell>
          <cell r="DE67">
            <v>0</v>
          </cell>
          <cell r="DF67">
            <v>0</v>
          </cell>
          <cell r="DG67">
            <v>5</v>
          </cell>
          <cell r="DH67">
            <v>73</v>
          </cell>
          <cell r="DI67">
            <v>56</v>
          </cell>
          <cell r="DJ67">
            <v>3.56</v>
          </cell>
          <cell r="DK67">
            <v>1.35</v>
          </cell>
          <cell r="DL67">
            <v>76</v>
          </cell>
          <cell r="DM67">
            <v>56</v>
          </cell>
          <cell r="DN67">
            <v>130</v>
          </cell>
          <cell r="DO67">
            <v>80</v>
          </cell>
          <cell r="DP67">
            <v>5.85</v>
          </cell>
          <cell r="DQ67">
            <v>2.1800000000000002</v>
          </cell>
          <cell r="DR67" t="str">
            <v>ENG 119</v>
          </cell>
          <cell r="DS67">
            <v>0.41129032258064518</v>
          </cell>
        </row>
        <row r="68">
          <cell r="A68">
            <v>26218627019</v>
          </cell>
          <cell r="B68" t="str">
            <v>Trần</v>
          </cell>
          <cell r="C68" t="str">
            <v>Bảo</v>
          </cell>
          <cell r="D68" t="str">
            <v>Hưng</v>
          </cell>
          <cell r="E68">
            <v>37368</v>
          </cell>
          <cell r="F68" t="str">
            <v>Nam</v>
          </cell>
          <cell r="G68" t="str">
            <v>Đã Đăng Ký (chưa học xong)</v>
          </cell>
          <cell r="H68">
            <v>8</v>
          </cell>
          <cell r="I68">
            <v>8.1999999999999993</v>
          </cell>
          <cell r="J68" t="str">
            <v/>
          </cell>
          <cell r="K68">
            <v>7.5</v>
          </cell>
          <cell r="L68" t="str">
            <v/>
          </cell>
          <cell r="M68">
            <v>5.8</v>
          </cell>
          <cell r="N68">
            <v>6.4</v>
          </cell>
          <cell r="O68">
            <v>6.8</v>
          </cell>
          <cell r="P68">
            <v>8.1</v>
          </cell>
          <cell r="Q68" t="str">
            <v/>
          </cell>
          <cell r="R68" t="str">
            <v/>
          </cell>
          <cell r="S68" t="str">
            <v>X</v>
          </cell>
          <cell r="T68" t="str">
            <v/>
          </cell>
          <cell r="U68" t="str">
            <v/>
          </cell>
          <cell r="V68">
            <v>7.8</v>
          </cell>
          <cell r="W68" t="str">
            <v>X</v>
          </cell>
          <cell r="X68">
            <v>8.6</v>
          </cell>
          <cell r="Y68">
            <v>5.8</v>
          </cell>
          <cell r="Z68">
            <v>6.1</v>
          </cell>
          <cell r="AA68" t="str">
            <v>X</v>
          </cell>
          <cell r="AB68" t="str">
            <v/>
          </cell>
          <cell r="AC68" t="str">
            <v/>
          </cell>
          <cell r="AD68" t="str">
            <v/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/>
          </cell>
          <cell r="AJ68" t="str">
            <v/>
          </cell>
          <cell r="AK68" t="str">
            <v/>
          </cell>
          <cell r="AL68" t="str">
            <v/>
          </cell>
          <cell r="AM68">
            <v>22</v>
          </cell>
          <cell r="AN68">
            <v>27</v>
          </cell>
          <cell r="AO68">
            <v>7.7</v>
          </cell>
          <cell r="AP68" t="str">
            <v/>
          </cell>
          <cell r="AQ68">
            <v>0</v>
          </cell>
          <cell r="AR68" t="str">
            <v/>
          </cell>
          <cell r="AS68" t="str">
            <v/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1</v>
          </cell>
          <cell r="BC68">
            <v>2</v>
          </cell>
          <cell r="BD68" t="str">
            <v>X</v>
          </cell>
          <cell r="BE68" t="str">
            <v/>
          </cell>
          <cell r="BF68" t="str">
            <v/>
          </cell>
          <cell r="BG68">
            <v>7.5</v>
          </cell>
          <cell r="BH68">
            <v>7.7</v>
          </cell>
          <cell r="BI68">
            <v>6</v>
          </cell>
          <cell r="BJ68" t="str">
            <v>X</v>
          </cell>
          <cell r="BK68" t="str">
            <v>X</v>
          </cell>
          <cell r="BL68" t="str">
            <v/>
          </cell>
          <cell r="BM68">
            <v>7.1</v>
          </cell>
          <cell r="BN68" t="str">
            <v>X</v>
          </cell>
          <cell r="BO68" t="str">
            <v/>
          </cell>
          <cell r="BP68" t="str">
            <v>X</v>
          </cell>
          <cell r="BQ68" t="str">
            <v>X</v>
          </cell>
          <cell r="BR68">
            <v>0</v>
          </cell>
          <cell r="BS68">
            <v>4.4000000000000004</v>
          </cell>
          <cell r="BT68">
            <v>4.7</v>
          </cell>
          <cell r="BU68" t="str">
            <v/>
          </cell>
          <cell r="BV68">
            <v>6.5</v>
          </cell>
          <cell r="BW68" t="str">
            <v/>
          </cell>
          <cell r="BX68">
            <v>18</v>
          </cell>
          <cell r="BY68">
            <v>30</v>
          </cell>
          <cell r="BZ68" t="str">
            <v/>
          </cell>
          <cell r="CA68" t="str">
            <v/>
          </cell>
          <cell r="CB68" t="str">
            <v/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 t="str">
            <v/>
          </cell>
          <cell r="CI68">
            <v>7</v>
          </cell>
          <cell r="CJ68" t="str">
            <v/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 t="str">
            <v/>
          </cell>
          <cell r="CQ68" t="str">
            <v/>
          </cell>
          <cell r="CR68" t="str">
            <v/>
          </cell>
          <cell r="CS68">
            <v>2</v>
          </cell>
          <cell r="CT68">
            <v>25</v>
          </cell>
          <cell r="CU68">
            <v>42</v>
          </cell>
          <cell r="CV68">
            <v>82</v>
          </cell>
          <cell r="CW68">
            <v>0</v>
          </cell>
          <cell r="CX68">
            <v>124</v>
          </cell>
          <cell r="CY68">
            <v>2.27</v>
          </cell>
          <cell r="CZ68">
            <v>0.91</v>
          </cell>
          <cell r="DA68" t="str">
            <v/>
          </cell>
          <cell r="DB68" t="str">
            <v/>
          </cell>
          <cell r="DC68" t="str">
            <v/>
          </cell>
          <cell r="DD68">
            <v>0</v>
          </cell>
          <cell r="DE68">
            <v>0</v>
          </cell>
          <cell r="DF68">
            <v>0</v>
          </cell>
          <cell r="DG68">
            <v>5</v>
          </cell>
          <cell r="DH68">
            <v>42</v>
          </cell>
          <cell r="DI68">
            <v>87</v>
          </cell>
          <cell r="DJ68">
            <v>2.1800000000000002</v>
          </cell>
          <cell r="DK68">
            <v>0.88</v>
          </cell>
          <cell r="DL68">
            <v>43</v>
          </cell>
          <cell r="DM68">
            <v>89</v>
          </cell>
          <cell r="DN68">
            <v>130</v>
          </cell>
          <cell r="DO68">
            <v>68</v>
          </cell>
          <cell r="DP68">
            <v>4.29</v>
          </cell>
          <cell r="DQ68">
            <v>1.67</v>
          </cell>
          <cell r="DR68" t="str">
            <v>HOS 296; ENG 118</v>
          </cell>
          <cell r="DS68">
            <v>0.66129032258064513</v>
          </cell>
        </row>
        <row r="69">
          <cell r="A69">
            <v>26207235930</v>
          </cell>
          <cell r="B69" t="str">
            <v>Nguyễn</v>
          </cell>
          <cell r="C69" t="str">
            <v>Thị Diệu Thanh</v>
          </cell>
          <cell r="D69" t="str">
            <v>Hương</v>
          </cell>
          <cell r="E69">
            <v>37532</v>
          </cell>
          <cell r="F69" t="str">
            <v>Nữ</v>
          </cell>
          <cell r="G69" t="str">
            <v>Đã Đăng Ký (chưa học xong)</v>
          </cell>
          <cell r="H69">
            <v>8.4</v>
          </cell>
          <cell r="I69">
            <v>8.1999999999999993</v>
          </cell>
          <cell r="J69" t="str">
            <v/>
          </cell>
          <cell r="K69">
            <v>7.1</v>
          </cell>
          <cell r="L69" t="str">
            <v/>
          </cell>
          <cell r="M69">
            <v>6</v>
          </cell>
          <cell r="N69">
            <v>4.9000000000000004</v>
          </cell>
          <cell r="O69">
            <v>7</v>
          </cell>
          <cell r="P69" t="str">
            <v/>
          </cell>
          <cell r="Q69">
            <v>7</v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6.4</v>
          </cell>
          <cell r="W69">
            <v>6</v>
          </cell>
          <cell r="X69">
            <v>9</v>
          </cell>
          <cell r="Y69">
            <v>9.1</v>
          </cell>
          <cell r="Z69" t="str">
            <v/>
          </cell>
          <cell r="AA69">
            <v>0</v>
          </cell>
          <cell r="AB69" t="str">
            <v/>
          </cell>
          <cell r="AC69" t="str">
            <v/>
          </cell>
          <cell r="AD69" t="str">
            <v/>
          </cell>
          <cell r="AE69">
            <v>6.8</v>
          </cell>
          <cell r="AF69">
            <v>6</v>
          </cell>
          <cell r="AG69">
            <v>8.6</v>
          </cell>
          <cell r="AH69">
            <v>4.7</v>
          </cell>
          <cell r="AI69">
            <v>0</v>
          </cell>
          <cell r="AJ69">
            <v>0</v>
          </cell>
          <cell r="AK69">
            <v>0</v>
          </cell>
          <cell r="AL69" t="str">
            <v/>
          </cell>
          <cell r="AM69">
            <v>30</v>
          </cell>
          <cell r="AN69">
            <v>19</v>
          </cell>
          <cell r="AO69">
            <v>6.9</v>
          </cell>
          <cell r="AP69" t="str">
            <v/>
          </cell>
          <cell r="AQ69" t="str">
            <v/>
          </cell>
          <cell r="AR69">
            <v>7.1</v>
          </cell>
          <cell r="AS69" t="str">
            <v/>
          </cell>
          <cell r="AT69" t="str">
            <v/>
          </cell>
          <cell r="AU69" t="str">
            <v/>
          </cell>
          <cell r="AV69" t="str">
            <v/>
          </cell>
          <cell r="AW69" t="str">
            <v/>
          </cell>
          <cell r="AX69">
            <v>0</v>
          </cell>
          <cell r="AY69" t="str">
            <v/>
          </cell>
          <cell r="AZ69" t="str">
            <v/>
          </cell>
          <cell r="BA69" t="str">
            <v/>
          </cell>
          <cell r="BB69">
            <v>2</v>
          </cell>
          <cell r="BC69">
            <v>1</v>
          </cell>
          <cell r="BD69">
            <v>0</v>
          </cell>
          <cell r="BE69">
            <v>0</v>
          </cell>
          <cell r="BF69" t="str">
            <v/>
          </cell>
          <cell r="BG69">
            <v>7.1</v>
          </cell>
          <cell r="BH69">
            <v>8.1</v>
          </cell>
          <cell r="BI69">
            <v>5.5</v>
          </cell>
          <cell r="BJ69">
            <v>5.2</v>
          </cell>
          <cell r="BK69">
            <v>0</v>
          </cell>
          <cell r="BL69" t="str">
            <v/>
          </cell>
          <cell r="BM69">
            <v>4.4000000000000004</v>
          </cell>
          <cell r="BN69">
            <v>0</v>
          </cell>
          <cell r="BO69" t="str">
            <v/>
          </cell>
          <cell r="BP69" t="str">
            <v/>
          </cell>
          <cell r="BQ69" t="str">
            <v/>
          </cell>
          <cell r="BR69">
            <v>5.4</v>
          </cell>
          <cell r="BS69" t="str">
            <v/>
          </cell>
          <cell r="BT69" t="str">
            <v/>
          </cell>
          <cell r="BU69" t="str">
            <v/>
          </cell>
          <cell r="BV69" t="str">
            <v/>
          </cell>
          <cell r="BW69" t="str">
            <v/>
          </cell>
          <cell r="BX69">
            <v>16</v>
          </cell>
          <cell r="BY69">
            <v>32</v>
          </cell>
          <cell r="BZ69" t="str">
            <v/>
          </cell>
          <cell r="CA69" t="str">
            <v/>
          </cell>
          <cell r="CB69" t="str">
            <v/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 t="str">
            <v/>
          </cell>
          <cell r="CI69">
            <v>0</v>
          </cell>
          <cell r="CJ69" t="str">
            <v/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 t="str">
            <v/>
          </cell>
          <cell r="CQ69" t="str">
            <v/>
          </cell>
          <cell r="CR69" t="str">
            <v/>
          </cell>
          <cell r="CS69">
            <v>0</v>
          </cell>
          <cell r="CT69">
            <v>27</v>
          </cell>
          <cell r="CU69">
            <v>46</v>
          </cell>
          <cell r="CV69">
            <v>78</v>
          </cell>
          <cell r="CW69">
            <v>0</v>
          </cell>
          <cell r="CX69">
            <v>124</v>
          </cell>
          <cell r="CY69">
            <v>2.4</v>
          </cell>
          <cell r="CZ69">
            <v>0.94</v>
          </cell>
          <cell r="DA69" t="str">
            <v/>
          </cell>
          <cell r="DB69" t="str">
            <v/>
          </cell>
          <cell r="DC69" t="str">
            <v/>
          </cell>
          <cell r="DD69">
            <v>0</v>
          </cell>
          <cell r="DE69">
            <v>0</v>
          </cell>
          <cell r="DF69">
            <v>0</v>
          </cell>
          <cell r="DG69">
            <v>5</v>
          </cell>
          <cell r="DH69">
            <v>46</v>
          </cell>
          <cell r="DI69">
            <v>83</v>
          </cell>
          <cell r="DJ69">
            <v>2.2999999999999998</v>
          </cell>
          <cell r="DK69">
            <v>0.9</v>
          </cell>
          <cell r="DL69">
            <v>48</v>
          </cell>
          <cell r="DM69">
            <v>84</v>
          </cell>
          <cell r="DN69">
            <v>130</v>
          </cell>
          <cell r="DO69">
            <v>68</v>
          </cell>
          <cell r="DP69">
            <v>4.55</v>
          </cell>
          <cell r="DQ69">
            <v>1.72</v>
          </cell>
          <cell r="DR69" t="str">
            <v>ENG 119</v>
          </cell>
          <cell r="DS69">
            <v>0.62903225806451613</v>
          </cell>
        </row>
        <row r="70">
          <cell r="A70">
            <v>25217212023</v>
          </cell>
          <cell r="B70" t="str">
            <v>Trần</v>
          </cell>
          <cell r="C70" t="str">
            <v>Nhơn</v>
          </cell>
          <cell r="D70" t="str">
            <v>Huy</v>
          </cell>
          <cell r="E70">
            <v>37181</v>
          </cell>
          <cell r="F70" t="str">
            <v>Nam</v>
          </cell>
          <cell r="G70" t="str">
            <v>Đang Học Lại</v>
          </cell>
          <cell r="H70">
            <v>8</v>
          </cell>
          <cell r="I70">
            <v>6.9</v>
          </cell>
          <cell r="J70" t="str">
            <v/>
          </cell>
          <cell r="K70">
            <v>7.8</v>
          </cell>
          <cell r="L70" t="str">
            <v/>
          </cell>
          <cell r="M70">
            <v>8</v>
          </cell>
          <cell r="N70">
            <v>4.7</v>
          </cell>
          <cell r="O70">
            <v>6.1</v>
          </cell>
          <cell r="P70" t="str">
            <v/>
          </cell>
          <cell r="Q70">
            <v>7.8</v>
          </cell>
          <cell r="R70" t="str">
            <v/>
          </cell>
          <cell r="S70" t="str">
            <v/>
          </cell>
          <cell r="T70" t="str">
            <v/>
          </cell>
          <cell r="U70" t="str">
            <v>X</v>
          </cell>
          <cell r="V70">
            <v>7.5</v>
          </cell>
          <cell r="W70" t="str">
            <v/>
          </cell>
          <cell r="X70">
            <v>9.1</v>
          </cell>
          <cell r="Y70">
            <v>8.8000000000000007</v>
          </cell>
          <cell r="Z70" t="str">
            <v/>
          </cell>
          <cell r="AA70">
            <v>8.3000000000000007</v>
          </cell>
          <cell r="AB70">
            <v>6.2</v>
          </cell>
          <cell r="AC70">
            <v>6.1</v>
          </cell>
          <cell r="AD70">
            <v>6.4</v>
          </cell>
          <cell r="AE70">
            <v>5.5</v>
          </cell>
          <cell r="AF70">
            <v>0</v>
          </cell>
          <cell r="AG70">
            <v>6.6</v>
          </cell>
          <cell r="AH70">
            <v>7.7</v>
          </cell>
          <cell r="AI70">
            <v>4.3</v>
          </cell>
          <cell r="AJ70" t="str">
            <v/>
          </cell>
          <cell r="AK70" t="str">
            <v>X</v>
          </cell>
          <cell r="AL70" t="str">
            <v>X</v>
          </cell>
          <cell r="AM70">
            <v>37</v>
          </cell>
          <cell r="AN70">
            <v>12</v>
          </cell>
          <cell r="AO70">
            <v>7.2</v>
          </cell>
          <cell r="AP70">
            <v>7.3</v>
          </cell>
          <cell r="AQ70" t="str">
            <v/>
          </cell>
          <cell r="AR70" t="str">
            <v/>
          </cell>
          <cell r="AS70" t="str">
            <v/>
          </cell>
          <cell r="AT70">
            <v>0</v>
          </cell>
          <cell r="AU70" t="str">
            <v/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A70" t="str">
            <v/>
          </cell>
          <cell r="BB70">
            <v>2</v>
          </cell>
          <cell r="BC70">
            <v>1</v>
          </cell>
          <cell r="BD70">
            <v>7.6</v>
          </cell>
          <cell r="BE70">
            <v>5.6</v>
          </cell>
          <cell r="BF70">
            <v>0</v>
          </cell>
          <cell r="BG70">
            <v>6.5</v>
          </cell>
          <cell r="BH70">
            <v>4.7</v>
          </cell>
          <cell r="BI70">
            <v>8.8000000000000007</v>
          </cell>
          <cell r="BJ70">
            <v>7</v>
          </cell>
          <cell r="BK70">
            <v>6.9</v>
          </cell>
          <cell r="BL70" t="str">
            <v>X</v>
          </cell>
          <cell r="BM70">
            <v>6.2</v>
          </cell>
          <cell r="BN70">
            <v>8.8000000000000007</v>
          </cell>
          <cell r="BO70" t="str">
            <v>X</v>
          </cell>
          <cell r="BP70">
            <v>7.4</v>
          </cell>
          <cell r="BQ70" t="str">
            <v/>
          </cell>
          <cell r="BR70">
            <v>8</v>
          </cell>
          <cell r="BS70">
            <v>4.7</v>
          </cell>
          <cell r="BT70" t="str">
            <v>X</v>
          </cell>
          <cell r="BU70">
            <v>5</v>
          </cell>
          <cell r="BV70">
            <v>9.3000000000000007</v>
          </cell>
          <cell r="BW70" t="str">
            <v/>
          </cell>
          <cell r="BX70">
            <v>37</v>
          </cell>
          <cell r="BY70">
            <v>11</v>
          </cell>
          <cell r="BZ70" t="str">
            <v/>
          </cell>
          <cell r="CA70" t="str">
            <v/>
          </cell>
          <cell r="CB70" t="str">
            <v>X</v>
          </cell>
          <cell r="CC70" t="str">
            <v>X</v>
          </cell>
          <cell r="CD70">
            <v>9</v>
          </cell>
          <cell r="CE70" t="str">
            <v/>
          </cell>
          <cell r="CF70">
            <v>5.8</v>
          </cell>
          <cell r="CG70" t="str">
            <v/>
          </cell>
          <cell r="CH70" t="str">
            <v/>
          </cell>
          <cell r="CI70">
            <v>7.5</v>
          </cell>
          <cell r="CJ70" t="str">
            <v/>
          </cell>
          <cell r="CK70" t="str">
            <v/>
          </cell>
          <cell r="CL70" t="str">
            <v/>
          </cell>
          <cell r="CM70" t="str">
            <v/>
          </cell>
          <cell r="CN70">
            <v>7.85</v>
          </cell>
          <cell r="CO70" t="str">
            <v>X</v>
          </cell>
          <cell r="CP70" t="str">
            <v/>
          </cell>
          <cell r="CQ70" t="str">
            <v/>
          </cell>
          <cell r="CR70">
            <v>8.6999999999999993</v>
          </cell>
          <cell r="CS70">
            <v>11</v>
          </cell>
          <cell r="CT70">
            <v>16</v>
          </cell>
          <cell r="CU70">
            <v>85</v>
          </cell>
          <cell r="CV70">
            <v>39</v>
          </cell>
          <cell r="CW70">
            <v>0</v>
          </cell>
          <cell r="CX70">
            <v>124</v>
          </cell>
          <cell r="CY70">
            <v>4.76</v>
          </cell>
          <cell r="CZ70">
            <v>1.96</v>
          </cell>
          <cell r="DA70" t="str">
            <v/>
          </cell>
          <cell r="DB70" t="str">
            <v/>
          </cell>
          <cell r="DC70" t="str">
            <v/>
          </cell>
          <cell r="DD70">
            <v>0</v>
          </cell>
          <cell r="DE70">
            <v>0</v>
          </cell>
          <cell r="DF70">
            <v>0</v>
          </cell>
          <cell r="DG70">
            <v>5</v>
          </cell>
          <cell r="DH70">
            <v>85</v>
          </cell>
          <cell r="DI70">
            <v>44</v>
          </cell>
          <cell r="DJ70">
            <v>4.58</v>
          </cell>
          <cell r="DK70">
            <v>1.88</v>
          </cell>
          <cell r="DL70">
            <v>87</v>
          </cell>
          <cell r="DM70">
            <v>45</v>
          </cell>
          <cell r="DN70">
            <v>130</v>
          </cell>
          <cell r="DO70">
            <v>92</v>
          </cell>
          <cell r="DP70">
            <v>6.49</v>
          </cell>
          <cell r="DQ70">
            <v>2.64</v>
          </cell>
          <cell r="DR70" t="str">
            <v>CS 101; ES 102</v>
          </cell>
          <cell r="DS70">
            <v>0.31451612903225806</v>
          </cell>
        </row>
        <row r="71">
          <cell r="A71">
            <v>26213536117</v>
          </cell>
          <cell r="B71" t="str">
            <v>Nguyễn</v>
          </cell>
          <cell r="C71" t="str">
            <v>Thái</v>
          </cell>
          <cell r="D71" t="str">
            <v>Huy</v>
          </cell>
          <cell r="E71">
            <v>37552</v>
          </cell>
          <cell r="F71" t="str">
            <v>Nam</v>
          </cell>
          <cell r="G71" t="str">
            <v>Đã Đăng Ký (chưa học xong)</v>
          </cell>
          <cell r="H71">
            <v>7.3</v>
          </cell>
          <cell r="I71">
            <v>7.9</v>
          </cell>
          <cell r="J71" t="str">
            <v/>
          </cell>
          <cell r="K71">
            <v>7.7</v>
          </cell>
          <cell r="L71" t="str">
            <v/>
          </cell>
          <cell r="M71">
            <v>4.5</v>
          </cell>
          <cell r="N71">
            <v>5</v>
          </cell>
          <cell r="O71">
            <v>7.7</v>
          </cell>
          <cell r="P71" t="str">
            <v/>
          </cell>
          <cell r="Q71">
            <v>8.6</v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>
            <v>5.0999999999999996</v>
          </cell>
          <cell r="W71">
            <v>9.1</v>
          </cell>
          <cell r="X71">
            <v>8.1</v>
          </cell>
          <cell r="Y71">
            <v>8.9</v>
          </cell>
          <cell r="Z71">
            <v>6.2</v>
          </cell>
          <cell r="AA71">
            <v>8.4</v>
          </cell>
          <cell r="AB71" t="str">
            <v>X</v>
          </cell>
          <cell r="AC71">
            <v>5.7</v>
          </cell>
          <cell r="AD71">
            <v>6.5</v>
          </cell>
          <cell r="AE71">
            <v>4.4000000000000004</v>
          </cell>
          <cell r="AF71">
            <v>5.6</v>
          </cell>
          <cell r="AG71">
            <v>9</v>
          </cell>
          <cell r="AH71">
            <v>8.5</v>
          </cell>
          <cell r="AI71">
            <v>7.5</v>
          </cell>
          <cell r="AJ71">
            <v>5.2</v>
          </cell>
          <cell r="AK71">
            <v>6.2</v>
          </cell>
          <cell r="AL71" t="str">
            <v>X</v>
          </cell>
          <cell r="AM71">
            <v>45</v>
          </cell>
          <cell r="AN71">
            <v>4</v>
          </cell>
          <cell r="AO71">
            <v>8.1999999999999993</v>
          </cell>
          <cell r="AP71" t="str">
            <v/>
          </cell>
          <cell r="AQ71" t="str">
            <v/>
          </cell>
          <cell r="AR71" t="str">
            <v/>
          </cell>
          <cell r="AS71" t="str">
            <v/>
          </cell>
          <cell r="AT71">
            <v>4.7</v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>
            <v>7.9</v>
          </cell>
          <cell r="BA71" t="str">
            <v/>
          </cell>
          <cell r="BB71">
            <v>3</v>
          </cell>
          <cell r="BC71">
            <v>0</v>
          </cell>
          <cell r="BD71">
            <v>5.9</v>
          </cell>
          <cell r="BE71" t="str">
            <v>X</v>
          </cell>
          <cell r="BF71" t="str">
            <v>X</v>
          </cell>
          <cell r="BG71">
            <v>8.5</v>
          </cell>
          <cell r="BH71">
            <v>8.1</v>
          </cell>
          <cell r="BI71">
            <v>8.5</v>
          </cell>
          <cell r="BJ71">
            <v>6.1</v>
          </cell>
          <cell r="BK71">
            <v>8.3000000000000007</v>
          </cell>
          <cell r="BL71" t="str">
            <v/>
          </cell>
          <cell r="BM71">
            <v>8</v>
          </cell>
          <cell r="BN71">
            <v>5.0999999999999996</v>
          </cell>
          <cell r="BO71">
            <v>4.3</v>
          </cell>
          <cell r="BP71">
            <v>6.3</v>
          </cell>
          <cell r="BQ71" t="str">
            <v/>
          </cell>
          <cell r="BR71">
            <v>8</v>
          </cell>
          <cell r="BS71">
            <v>4.4000000000000004</v>
          </cell>
          <cell r="BT71">
            <v>4.4000000000000004</v>
          </cell>
          <cell r="BU71">
            <v>4.5999999999999996</v>
          </cell>
          <cell r="BV71">
            <v>9.6</v>
          </cell>
          <cell r="BW71">
            <v>7.7</v>
          </cell>
          <cell r="BX71">
            <v>40</v>
          </cell>
          <cell r="BY71">
            <v>8</v>
          </cell>
          <cell r="BZ71" t="str">
            <v/>
          </cell>
          <cell r="CA71" t="str">
            <v/>
          </cell>
          <cell r="CB71" t="str">
            <v/>
          </cell>
          <cell r="CC71" t="str">
            <v/>
          </cell>
          <cell r="CD71">
            <v>9.1</v>
          </cell>
          <cell r="CE71" t="str">
            <v/>
          </cell>
          <cell r="CF71" t="str">
            <v>X</v>
          </cell>
          <cell r="CG71" t="str">
            <v/>
          </cell>
          <cell r="CH71" t="str">
            <v>X</v>
          </cell>
          <cell r="CI71" t="str">
            <v/>
          </cell>
          <cell r="CJ71" t="str">
            <v/>
          </cell>
          <cell r="CK71" t="str">
            <v/>
          </cell>
          <cell r="CL71" t="str">
            <v/>
          </cell>
          <cell r="CM71" t="str">
            <v/>
          </cell>
          <cell r="CN71">
            <v>6.7</v>
          </cell>
          <cell r="CO71">
            <v>8</v>
          </cell>
          <cell r="CP71" t="str">
            <v/>
          </cell>
          <cell r="CQ71" t="str">
            <v/>
          </cell>
          <cell r="CR71">
            <v>6</v>
          </cell>
          <cell r="CS71">
            <v>9</v>
          </cell>
          <cell r="CT71">
            <v>18</v>
          </cell>
          <cell r="CU71">
            <v>94</v>
          </cell>
          <cell r="CV71">
            <v>30</v>
          </cell>
          <cell r="CW71">
            <v>0</v>
          </cell>
          <cell r="CX71">
            <v>124</v>
          </cell>
          <cell r="CY71">
            <v>5.1100000000000003</v>
          </cell>
          <cell r="CZ71">
            <v>2.06</v>
          </cell>
          <cell r="DA71" t="str">
            <v/>
          </cell>
          <cell r="DB71" t="str">
            <v/>
          </cell>
          <cell r="DC71" t="str">
            <v/>
          </cell>
          <cell r="DD71">
            <v>0</v>
          </cell>
          <cell r="DE71">
            <v>0</v>
          </cell>
          <cell r="DF71">
            <v>0</v>
          </cell>
          <cell r="DG71">
            <v>5</v>
          </cell>
          <cell r="DH71">
            <v>94</v>
          </cell>
          <cell r="DI71">
            <v>35</v>
          </cell>
          <cell r="DJ71">
            <v>4.91</v>
          </cell>
          <cell r="DK71">
            <v>1.98</v>
          </cell>
          <cell r="DL71">
            <v>97</v>
          </cell>
          <cell r="DM71">
            <v>35</v>
          </cell>
          <cell r="DN71">
            <v>130</v>
          </cell>
          <cell r="DO71">
            <v>97</v>
          </cell>
          <cell r="DP71">
            <v>6.64</v>
          </cell>
          <cell r="DQ71">
            <v>2.63</v>
          </cell>
          <cell r="DR71" t="str">
            <v/>
          </cell>
          <cell r="DS71">
            <v>0.24193548387096775</v>
          </cell>
        </row>
        <row r="72">
          <cell r="A72">
            <v>26217232046</v>
          </cell>
          <cell r="B72" t="str">
            <v>Phạm</v>
          </cell>
          <cell r="C72" t="str">
            <v>Gia</v>
          </cell>
          <cell r="D72" t="str">
            <v>Huy</v>
          </cell>
          <cell r="E72">
            <v>37329</v>
          </cell>
          <cell r="F72" t="str">
            <v>Nam</v>
          </cell>
          <cell r="G72" t="str">
            <v>Đã Đăng Ký (chưa học xong)</v>
          </cell>
          <cell r="H72">
            <v>6</v>
          </cell>
          <cell r="I72">
            <v>8.6</v>
          </cell>
          <cell r="J72" t="str">
            <v/>
          </cell>
          <cell r="K72">
            <v>7.8</v>
          </cell>
          <cell r="L72" t="str">
            <v/>
          </cell>
          <cell r="M72">
            <v>6.6</v>
          </cell>
          <cell r="N72">
            <v>6.4</v>
          </cell>
          <cell r="O72">
            <v>8.1</v>
          </cell>
          <cell r="P72" t="str">
            <v/>
          </cell>
          <cell r="Q72">
            <v>8.8000000000000007</v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6.8</v>
          </cell>
          <cell r="W72">
            <v>9.1</v>
          </cell>
          <cell r="X72">
            <v>9.3000000000000007</v>
          </cell>
          <cell r="Y72">
            <v>9.5</v>
          </cell>
          <cell r="Z72">
            <v>5.2</v>
          </cell>
          <cell r="AA72">
            <v>7.9</v>
          </cell>
          <cell r="AB72" t="str">
            <v>X</v>
          </cell>
          <cell r="AC72" t="str">
            <v/>
          </cell>
          <cell r="AD72">
            <v>5.6</v>
          </cell>
          <cell r="AE72">
            <v>4.5999999999999996</v>
          </cell>
          <cell r="AF72">
            <v>8</v>
          </cell>
          <cell r="AG72">
            <v>9.5</v>
          </cell>
          <cell r="AH72">
            <v>6.7</v>
          </cell>
          <cell r="AI72" t="str">
            <v/>
          </cell>
          <cell r="AJ72">
            <v>7.7</v>
          </cell>
          <cell r="AK72">
            <v>0</v>
          </cell>
          <cell r="AL72" t="str">
            <v>X</v>
          </cell>
          <cell r="AM72">
            <v>39</v>
          </cell>
          <cell r="AN72">
            <v>10</v>
          </cell>
          <cell r="AO72">
            <v>7.6</v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5</v>
          </cell>
          <cell r="AU72" t="str">
            <v/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>
            <v>0</v>
          </cell>
          <cell r="BA72" t="str">
            <v/>
          </cell>
          <cell r="BB72">
            <v>2</v>
          </cell>
          <cell r="BC72">
            <v>1</v>
          </cell>
          <cell r="BD72">
            <v>6.5</v>
          </cell>
          <cell r="BE72" t="str">
            <v/>
          </cell>
          <cell r="BF72">
            <v>6.4</v>
          </cell>
          <cell r="BG72">
            <v>4.9000000000000004</v>
          </cell>
          <cell r="BH72">
            <v>6.7</v>
          </cell>
          <cell r="BI72">
            <v>8.5</v>
          </cell>
          <cell r="BJ72">
            <v>6.2</v>
          </cell>
          <cell r="BK72">
            <v>6.1</v>
          </cell>
          <cell r="BL72" t="str">
            <v/>
          </cell>
          <cell r="BM72">
            <v>7.5</v>
          </cell>
          <cell r="BN72">
            <v>4.2</v>
          </cell>
          <cell r="BO72">
            <v>4.9000000000000004</v>
          </cell>
          <cell r="BP72">
            <v>6.7</v>
          </cell>
          <cell r="BQ72" t="str">
            <v/>
          </cell>
          <cell r="BR72">
            <v>7.4</v>
          </cell>
          <cell r="BS72" t="str">
            <v>X</v>
          </cell>
          <cell r="BT72">
            <v>4.2</v>
          </cell>
          <cell r="BU72" t="str">
            <v>X</v>
          </cell>
          <cell r="BV72">
            <v>9.4</v>
          </cell>
          <cell r="BW72">
            <v>6</v>
          </cell>
          <cell r="BX72">
            <v>36</v>
          </cell>
          <cell r="BY72">
            <v>12</v>
          </cell>
          <cell r="BZ72" t="str">
            <v/>
          </cell>
          <cell r="CA72" t="str">
            <v/>
          </cell>
          <cell r="CB72" t="str">
            <v/>
          </cell>
          <cell r="CC72" t="str">
            <v/>
          </cell>
          <cell r="CD72">
            <v>8.6</v>
          </cell>
          <cell r="CE72" t="str">
            <v/>
          </cell>
          <cell r="CF72" t="str">
            <v/>
          </cell>
          <cell r="CG72" t="str">
            <v/>
          </cell>
          <cell r="CH72" t="str">
            <v>X</v>
          </cell>
          <cell r="CI72" t="str">
            <v/>
          </cell>
          <cell r="CJ72" t="str">
            <v/>
          </cell>
          <cell r="CK72" t="str">
            <v/>
          </cell>
          <cell r="CL72" t="str">
            <v/>
          </cell>
          <cell r="CM72" t="str">
            <v/>
          </cell>
          <cell r="CN72">
            <v>6.45</v>
          </cell>
          <cell r="CO72">
            <v>7.7</v>
          </cell>
          <cell r="CP72" t="str">
            <v/>
          </cell>
          <cell r="CQ72" t="str">
            <v/>
          </cell>
          <cell r="CR72" t="str">
            <v>X</v>
          </cell>
          <cell r="CS72">
            <v>6</v>
          </cell>
          <cell r="CT72">
            <v>21</v>
          </cell>
          <cell r="CU72">
            <v>81</v>
          </cell>
          <cell r="CV72">
            <v>43</v>
          </cell>
          <cell r="CW72">
            <v>0</v>
          </cell>
          <cell r="CX72">
            <v>124</v>
          </cell>
          <cell r="CY72">
            <v>4.49</v>
          </cell>
          <cell r="CZ72">
            <v>1.81</v>
          </cell>
          <cell r="DA72" t="str">
            <v/>
          </cell>
          <cell r="DB72" t="str">
            <v/>
          </cell>
          <cell r="DC72" t="str">
            <v/>
          </cell>
          <cell r="DD72">
            <v>0</v>
          </cell>
          <cell r="DE72">
            <v>0</v>
          </cell>
          <cell r="DF72">
            <v>0</v>
          </cell>
          <cell r="DG72">
            <v>5</v>
          </cell>
          <cell r="DH72">
            <v>81</v>
          </cell>
          <cell r="DI72">
            <v>48</v>
          </cell>
          <cell r="DJ72">
            <v>4.32</v>
          </cell>
          <cell r="DK72">
            <v>1.74</v>
          </cell>
          <cell r="DL72">
            <v>83</v>
          </cell>
          <cell r="DM72">
            <v>49</v>
          </cell>
          <cell r="DN72">
            <v>130</v>
          </cell>
          <cell r="DO72">
            <v>86</v>
          </cell>
          <cell r="DP72">
            <v>6.57</v>
          </cell>
          <cell r="DQ72">
            <v>2.61</v>
          </cell>
          <cell r="DR72" t="str">
            <v/>
          </cell>
          <cell r="DS72">
            <v>0.34677419354838712</v>
          </cell>
        </row>
        <row r="73">
          <cell r="A73">
            <v>26217234976</v>
          </cell>
          <cell r="B73" t="str">
            <v>Nguyễn</v>
          </cell>
          <cell r="C73" t="str">
            <v>Văn</v>
          </cell>
          <cell r="D73" t="str">
            <v>Huy</v>
          </cell>
          <cell r="E73">
            <v>37444</v>
          </cell>
          <cell r="F73" t="str">
            <v>Nam</v>
          </cell>
          <cell r="G73" t="str">
            <v>Đã Đăng Ký (chưa học xong)</v>
          </cell>
          <cell r="H73">
            <v>5.9</v>
          </cell>
          <cell r="I73">
            <v>8.8000000000000007</v>
          </cell>
          <cell r="J73" t="str">
            <v/>
          </cell>
          <cell r="K73" t="str">
            <v/>
          </cell>
          <cell r="L73">
            <v>8.4</v>
          </cell>
          <cell r="M73">
            <v>6.6</v>
          </cell>
          <cell r="N73" t="str">
            <v>X</v>
          </cell>
          <cell r="O73" t="str">
            <v/>
          </cell>
          <cell r="P73" t="str">
            <v/>
          </cell>
          <cell r="Q73">
            <v>8.5</v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>
            <v>9.6999999999999993</v>
          </cell>
          <cell r="W73">
            <v>7.1</v>
          </cell>
          <cell r="X73">
            <v>9.5</v>
          </cell>
          <cell r="Y73">
            <v>8.8000000000000007</v>
          </cell>
          <cell r="Z73">
            <v>8.1</v>
          </cell>
          <cell r="AA73">
            <v>7.5</v>
          </cell>
          <cell r="AB73" t="str">
            <v>X</v>
          </cell>
          <cell r="AC73">
            <v>6.7</v>
          </cell>
          <cell r="AD73">
            <v>8.3000000000000007</v>
          </cell>
          <cell r="AE73">
            <v>6.1</v>
          </cell>
          <cell r="AF73">
            <v>6.1</v>
          </cell>
          <cell r="AG73">
            <v>6.2</v>
          </cell>
          <cell r="AH73">
            <v>5.6</v>
          </cell>
          <cell r="AI73">
            <v>4.4000000000000004</v>
          </cell>
          <cell r="AJ73">
            <v>7.6</v>
          </cell>
          <cell r="AK73">
            <v>6.5</v>
          </cell>
          <cell r="AL73" t="str">
            <v/>
          </cell>
          <cell r="AM73">
            <v>39</v>
          </cell>
          <cell r="AN73">
            <v>9</v>
          </cell>
          <cell r="AO73">
            <v>8.4</v>
          </cell>
          <cell r="AP73" t="str">
            <v/>
          </cell>
          <cell r="AQ73">
            <v>6</v>
          </cell>
          <cell r="AR73" t="str">
            <v/>
          </cell>
          <cell r="AS73" t="str">
            <v/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>
            <v>7.4</v>
          </cell>
          <cell r="BA73" t="str">
            <v/>
          </cell>
          <cell r="BB73">
            <v>3</v>
          </cell>
          <cell r="BC73">
            <v>0</v>
          </cell>
          <cell r="BD73" t="str">
            <v/>
          </cell>
          <cell r="BE73">
            <v>7</v>
          </cell>
          <cell r="BF73">
            <v>6.5</v>
          </cell>
          <cell r="BG73">
            <v>9</v>
          </cell>
          <cell r="BH73" t="str">
            <v/>
          </cell>
          <cell r="BI73">
            <v>8.3000000000000007</v>
          </cell>
          <cell r="BJ73" t="str">
            <v>X</v>
          </cell>
          <cell r="BK73" t="str">
            <v>X</v>
          </cell>
          <cell r="BL73" t="str">
            <v/>
          </cell>
          <cell r="BM73">
            <v>7.9</v>
          </cell>
          <cell r="BN73">
            <v>5.3</v>
          </cell>
          <cell r="BO73" t="str">
            <v>X</v>
          </cell>
          <cell r="BP73">
            <v>8.3000000000000007</v>
          </cell>
          <cell r="BQ73" t="str">
            <v/>
          </cell>
          <cell r="BR73">
            <v>8.1999999999999993</v>
          </cell>
          <cell r="BS73">
            <v>6.3</v>
          </cell>
          <cell r="BT73">
            <v>4.9000000000000004</v>
          </cell>
          <cell r="BU73" t="str">
            <v>X</v>
          </cell>
          <cell r="BV73">
            <v>9.4</v>
          </cell>
          <cell r="BW73">
            <v>8.3000000000000007</v>
          </cell>
          <cell r="BX73">
            <v>31</v>
          </cell>
          <cell r="BY73">
            <v>17</v>
          </cell>
          <cell r="BZ73" t="str">
            <v>X</v>
          </cell>
          <cell r="CA73" t="str">
            <v/>
          </cell>
          <cell r="CB73" t="str">
            <v/>
          </cell>
          <cell r="CC73" t="str">
            <v>X</v>
          </cell>
          <cell r="CD73">
            <v>8.4</v>
          </cell>
          <cell r="CE73" t="str">
            <v/>
          </cell>
          <cell r="CF73">
            <v>7.1</v>
          </cell>
          <cell r="CG73" t="str">
            <v/>
          </cell>
          <cell r="CH73" t="str">
            <v/>
          </cell>
          <cell r="CI73">
            <v>7.4</v>
          </cell>
          <cell r="CJ73" t="str">
            <v/>
          </cell>
          <cell r="CK73" t="str">
            <v/>
          </cell>
          <cell r="CL73" t="str">
            <v/>
          </cell>
          <cell r="CM73" t="str">
            <v/>
          </cell>
          <cell r="CN73" t="str">
            <v/>
          </cell>
          <cell r="CO73" t="str">
            <v>X</v>
          </cell>
          <cell r="CP73" t="str">
            <v/>
          </cell>
          <cell r="CQ73" t="str">
            <v/>
          </cell>
          <cell r="CR73" t="str">
            <v>X</v>
          </cell>
          <cell r="CS73">
            <v>6</v>
          </cell>
          <cell r="CT73">
            <v>21</v>
          </cell>
          <cell r="CU73">
            <v>76</v>
          </cell>
          <cell r="CV73">
            <v>47</v>
          </cell>
          <cell r="CW73">
            <v>0</v>
          </cell>
          <cell r="CX73">
            <v>123</v>
          </cell>
          <cell r="CY73">
            <v>4.4800000000000004</v>
          </cell>
          <cell r="CZ73">
            <v>1.85</v>
          </cell>
          <cell r="DA73" t="str">
            <v/>
          </cell>
          <cell r="DB73" t="str">
            <v/>
          </cell>
          <cell r="DC73" t="str">
            <v/>
          </cell>
          <cell r="DD73">
            <v>0</v>
          </cell>
          <cell r="DE73">
            <v>0</v>
          </cell>
          <cell r="DF73">
            <v>0</v>
          </cell>
          <cell r="DG73">
            <v>5</v>
          </cell>
          <cell r="DH73">
            <v>76</v>
          </cell>
          <cell r="DI73">
            <v>52</v>
          </cell>
          <cell r="DJ73">
            <v>4.3</v>
          </cell>
          <cell r="DK73">
            <v>1.78</v>
          </cell>
          <cell r="DL73">
            <v>79</v>
          </cell>
          <cell r="DM73">
            <v>52</v>
          </cell>
          <cell r="DN73">
            <v>130</v>
          </cell>
          <cell r="DO73">
            <v>83</v>
          </cell>
          <cell r="DP73">
            <v>6.96</v>
          </cell>
          <cell r="DQ73">
            <v>2.83</v>
          </cell>
          <cell r="DR73" t="str">
            <v>PSU-ECO 151 ~ ECO 151; PSU-HOS 151</v>
          </cell>
          <cell r="DS73">
            <v>0.38211382113821141</v>
          </cell>
        </row>
        <row r="74">
          <cell r="A74">
            <v>26217235147</v>
          </cell>
          <cell r="B74" t="str">
            <v>Huỳnh</v>
          </cell>
          <cell r="C74" t="str">
            <v>Bá</v>
          </cell>
          <cell r="D74" t="str">
            <v>Huy</v>
          </cell>
          <cell r="E74">
            <v>37398</v>
          </cell>
          <cell r="F74" t="str">
            <v>Nam</v>
          </cell>
          <cell r="G74" t="str">
            <v>Đã Đăng Ký (chưa học xong)</v>
          </cell>
          <cell r="H74" t="str">
            <v/>
          </cell>
          <cell r="I74">
            <v>7.9</v>
          </cell>
          <cell r="J74" t="str">
            <v/>
          </cell>
          <cell r="K74" t="str">
            <v/>
          </cell>
          <cell r="L74">
            <v>7.5</v>
          </cell>
          <cell r="M74">
            <v>5.7</v>
          </cell>
          <cell r="N74">
            <v>6.2</v>
          </cell>
          <cell r="O74">
            <v>5.6</v>
          </cell>
          <cell r="P74">
            <v>8.9</v>
          </cell>
          <cell r="Q74" t="str">
            <v/>
          </cell>
          <cell r="R74" t="str">
            <v/>
          </cell>
          <cell r="S74">
            <v>5.9</v>
          </cell>
          <cell r="T74" t="str">
            <v/>
          </cell>
          <cell r="U74" t="str">
            <v/>
          </cell>
          <cell r="V74" t="str">
            <v/>
          </cell>
          <cell r="W74">
            <v>8.5</v>
          </cell>
          <cell r="X74">
            <v>9.3000000000000007</v>
          </cell>
          <cell r="Y74">
            <v>8.1999999999999993</v>
          </cell>
          <cell r="Z74" t="str">
            <v/>
          </cell>
          <cell r="AA74">
            <v>7.4</v>
          </cell>
          <cell r="AB74" t="str">
            <v>X</v>
          </cell>
          <cell r="AC74" t="str">
            <v/>
          </cell>
          <cell r="AD74">
            <v>0</v>
          </cell>
          <cell r="AE74">
            <v>7.1</v>
          </cell>
          <cell r="AF74">
            <v>0</v>
          </cell>
          <cell r="AG74">
            <v>5.4</v>
          </cell>
          <cell r="AH74">
            <v>4.4000000000000004</v>
          </cell>
          <cell r="AI74">
            <v>6.1</v>
          </cell>
          <cell r="AJ74" t="str">
            <v/>
          </cell>
          <cell r="AK74">
            <v>7.7</v>
          </cell>
          <cell r="AL74">
            <v>6.1</v>
          </cell>
          <cell r="AM74">
            <v>34</v>
          </cell>
          <cell r="AN74">
            <v>14</v>
          </cell>
          <cell r="AO74">
            <v>8.1999999999999993</v>
          </cell>
          <cell r="AP74" t="str">
            <v/>
          </cell>
          <cell r="AQ74" t="str">
            <v/>
          </cell>
          <cell r="AR74">
            <v>7.9</v>
          </cell>
          <cell r="AS74" t="str">
            <v/>
          </cell>
          <cell r="AT74" t="str">
            <v/>
          </cell>
          <cell r="AU74" t="str">
            <v/>
          </cell>
          <cell r="AV74" t="str">
            <v/>
          </cell>
          <cell r="AW74" t="str">
            <v/>
          </cell>
          <cell r="AX74">
            <v>4.9000000000000004</v>
          </cell>
          <cell r="AY74" t="str">
            <v/>
          </cell>
          <cell r="AZ74" t="str">
            <v/>
          </cell>
          <cell r="BA74" t="str">
            <v/>
          </cell>
          <cell r="BB74">
            <v>3</v>
          </cell>
          <cell r="BC74">
            <v>0</v>
          </cell>
          <cell r="BD74">
            <v>7.3</v>
          </cell>
          <cell r="BE74">
            <v>0</v>
          </cell>
          <cell r="BF74">
            <v>5.9</v>
          </cell>
          <cell r="BG74">
            <v>7.8</v>
          </cell>
          <cell r="BH74">
            <v>5.4</v>
          </cell>
          <cell r="BI74">
            <v>7.2</v>
          </cell>
          <cell r="BJ74">
            <v>7.6</v>
          </cell>
          <cell r="BK74">
            <v>5.0999999999999996</v>
          </cell>
          <cell r="BL74" t="str">
            <v/>
          </cell>
          <cell r="BM74">
            <v>7.2</v>
          </cell>
          <cell r="BN74">
            <v>0</v>
          </cell>
          <cell r="BO74" t="str">
            <v/>
          </cell>
          <cell r="BP74">
            <v>6.8</v>
          </cell>
          <cell r="BQ74" t="str">
            <v/>
          </cell>
          <cell r="BR74">
            <v>7.1</v>
          </cell>
          <cell r="BS74">
            <v>4.5999999999999996</v>
          </cell>
          <cell r="BT74">
            <v>0</v>
          </cell>
          <cell r="BU74" t="str">
            <v>X</v>
          </cell>
          <cell r="BV74" t="str">
            <v/>
          </cell>
          <cell r="BW74">
            <v>8.4</v>
          </cell>
          <cell r="BX74">
            <v>30</v>
          </cell>
          <cell r="BY74">
            <v>18</v>
          </cell>
          <cell r="BZ74" t="str">
            <v/>
          </cell>
          <cell r="CA74" t="str">
            <v/>
          </cell>
          <cell r="CB74" t="str">
            <v/>
          </cell>
          <cell r="CC74" t="str">
            <v/>
          </cell>
          <cell r="CD74">
            <v>8.1</v>
          </cell>
          <cell r="CE74" t="str">
            <v/>
          </cell>
          <cell r="CF74" t="str">
            <v>X</v>
          </cell>
          <cell r="CG74" t="str">
            <v/>
          </cell>
          <cell r="CH74" t="str">
            <v/>
          </cell>
          <cell r="CI74">
            <v>6.5</v>
          </cell>
          <cell r="CJ74" t="str">
            <v/>
          </cell>
          <cell r="CK74" t="str">
            <v/>
          </cell>
          <cell r="CL74" t="str">
            <v/>
          </cell>
          <cell r="CM74" t="str">
            <v/>
          </cell>
          <cell r="CN74">
            <v>6.55</v>
          </cell>
          <cell r="CO74">
            <v>0</v>
          </cell>
          <cell r="CP74" t="str">
            <v/>
          </cell>
          <cell r="CQ74" t="str">
            <v/>
          </cell>
          <cell r="CR74" t="str">
            <v>X</v>
          </cell>
          <cell r="CS74">
            <v>5</v>
          </cell>
          <cell r="CT74">
            <v>22</v>
          </cell>
          <cell r="CU74">
            <v>69</v>
          </cell>
          <cell r="CV74">
            <v>54</v>
          </cell>
          <cell r="CW74">
            <v>0</v>
          </cell>
          <cell r="CX74">
            <v>123</v>
          </cell>
          <cell r="CY74">
            <v>3.78</v>
          </cell>
          <cell r="CZ74">
            <v>1.5</v>
          </cell>
          <cell r="DA74" t="str">
            <v/>
          </cell>
          <cell r="DB74" t="str">
            <v/>
          </cell>
          <cell r="DC74" t="str">
            <v/>
          </cell>
          <cell r="DD74">
            <v>0</v>
          </cell>
          <cell r="DE74">
            <v>0</v>
          </cell>
          <cell r="DF74">
            <v>0</v>
          </cell>
          <cell r="DG74">
            <v>5</v>
          </cell>
          <cell r="DH74">
            <v>69</v>
          </cell>
          <cell r="DI74">
            <v>59</v>
          </cell>
          <cell r="DJ74">
            <v>3.63</v>
          </cell>
          <cell r="DK74">
            <v>1.45</v>
          </cell>
          <cell r="DL74">
            <v>72</v>
          </cell>
          <cell r="DM74">
            <v>59</v>
          </cell>
          <cell r="DN74">
            <v>130</v>
          </cell>
          <cell r="DO74">
            <v>87</v>
          </cell>
          <cell r="DP74">
            <v>5.9</v>
          </cell>
          <cell r="DQ74">
            <v>2.13</v>
          </cell>
          <cell r="DR74" t="str">
            <v>PSU-MGT 201 ~ MGT 201</v>
          </cell>
          <cell r="DS74">
            <v>0.43902439024390244</v>
          </cell>
        </row>
        <row r="75">
          <cell r="A75">
            <v>26217235926</v>
          </cell>
          <cell r="B75" t="str">
            <v>Lê</v>
          </cell>
          <cell r="C75" t="str">
            <v>Bảo</v>
          </cell>
          <cell r="D75" t="str">
            <v>Huy</v>
          </cell>
          <cell r="E75">
            <v>37445</v>
          </cell>
          <cell r="F75" t="str">
            <v>Nam</v>
          </cell>
          <cell r="G75" t="str">
            <v>Đã Đăng Ký (chưa học xong)</v>
          </cell>
          <cell r="H75">
            <v>8.3000000000000007</v>
          </cell>
          <cell r="I75">
            <v>8.8000000000000007</v>
          </cell>
          <cell r="J75" t="str">
            <v/>
          </cell>
          <cell r="K75">
            <v>8.3000000000000007</v>
          </cell>
          <cell r="L75" t="str">
            <v/>
          </cell>
          <cell r="M75">
            <v>8.4</v>
          </cell>
          <cell r="N75">
            <v>7.3</v>
          </cell>
          <cell r="O75">
            <v>7.7</v>
          </cell>
          <cell r="P75">
            <v>9.9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>
            <v>8.5</v>
          </cell>
          <cell r="W75">
            <v>8.6999999999999993</v>
          </cell>
          <cell r="X75">
            <v>8.9</v>
          </cell>
          <cell r="Y75">
            <v>8.1999999999999993</v>
          </cell>
          <cell r="Z75">
            <v>8.6</v>
          </cell>
          <cell r="AA75">
            <v>9.1</v>
          </cell>
          <cell r="AB75">
            <v>7.9</v>
          </cell>
          <cell r="AC75">
            <v>8.8000000000000007</v>
          </cell>
          <cell r="AD75">
            <v>7.8</v>
          </cell>
          <cell r="AE75">
            <v>8.8000000000000007</v>
          </cell>
          <cell r="AF75">
            <v>8.4</v>
          </cell>
          <cell r="AG75">
            <v>8.8000000000000007</v>
          </cell>
          <cell r="AH75">
            <v>9.3000000000000007</v>
          </cell>
          <cell r="AI75">
            <v>8.4</v>
          </cell>
          <cell r="AJ75">
            <v>9</v>
          </cell>
          <cell r="AK75">
            <v>7.8</v>
          </cell>
          <cell r="AL75">
            <v>8.5</v>
          </cell>
          <cell r="AM75">
            <v>49</v>
          </cell>
          <cell r="AN75">
            <v>0</v>
          </cell>
          <cell r="AO75">
            <v>8.4</v>
          </cell>
          <cell r="AP75" t="str">
            <v/>
          </cell>
          <cell r="AQ75" t="str">
            <v/>
          </cell>
          <cell r="AR75">
            <v>8.4</v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>
            <v>9.5</v>
          </cell>
          <cell r="AY75" t="str">
            <v/>
          </cell>
          <cell r="AZ75" t="str">
            <v/>
          </cell>
          <cell r="BA75" t="str">
            <v/>
          </cell>
          <cell r="BB75">
            <v>3</v>
          </cell>
          <cell r="BC75">
            <v>0</v>
          </cell>
          <cell r="BD75">
            <v>8.3000000000000007</v>
          </cell>
          <cell r="BE75">
            <v>8.4</v>
          </cell>
          <cell r="BF75" t="str">
            <v/>
          </cell>
          <cell r="BG75">
            <v>7.7</v>
          </cell>
          <cell r="BH75">
            <v>8</v>
          </cell>
          <cell r="BI75">
            <v>8.6</v>
          </cell>
          <cell r="BJ75">
            <v>7</v>
          </cell>
          <cell r="BK75">
            <v>7.5</v>
          </cell>
          <cell r="BL75" t="str">
            <v>X</v>
          </cell>
          <cell r="BM75">
            <v>8.1</v>
          </cell>
          <cell r="BN75">
            <v>7</v>
          </cell>
          <cell r="BO75">
            <v>7.5</v>
          </cell>
          <cell r="BP75">
            <v>9.6</v>
          </cell>
          <cell r="BQ75" t="str">
            <v/>
          </cell>
          <cell r="BR75">
            <v>8.5</v>
          </cell>
          <cell r="BS75">
            <v>9.3000000000000007</v>
          </cell>
          <cell r="BT75" t="str">
            <v>X</v>
          </cell>
          <cell r="BU75" t="str">
            <v>X</v>
          </cell>
          <cell r="BV75">
            <v>9.5</v>
          </cell>
          <cell r="BW75" t="str">
            <v>X</v>
          </cell>
          <cell r="BX75">
            <v>36</v>
          </cell>
          <cell r="BY75">
            <v>12</v>
          </cell>
          <cell r="BZ75" t="str">
            <v/>
          </cell>
          <cell r="CA75" t="str">
            <v>X</v>
          </cell>
          <cell r="CB75">
            <v>6.5</v>
          </cell>
          <cell r="CC75" t="str">
            <v>X</v>
          </cell>
          <cell r="CD75">
            <v>8.6999999999999993</v>
          </cell>
          <cell r="CE75" t="str">
            <v/>
          </cell>
          <cell r="CF75">
            <v>8</v>
          </cell>
          <cell r="CG75" t="str">
            <v/>
          </cell>
          <cell r="CH75" t="str">
            <v/>
          </cell>
          <cell r="CI75">
            <v>9.3000000000000007</v>
          </cell>
          <cell r="CJ75" t="str">
            <v/>
          </cell>
          <cell r="CK75" t="str">
            <v/>
          </cell>
          <cell r="CL75" t="str">
            <v/>
          </cell>
          <cell r="CM75" t="str">
            <v/>
          </cell>
          <cell r="CN75">
            <v>8</v>
          </cell>
          <cell r="CO75" t="str">
            <v>X</v>
          </cell>
          <cell r="CP75">
            <v>8.1999999999999993</v>
          </cell>
          <cell r="CQ75" t="str">
            <v/>
          </cell>
          <cell r="CR75" t="str">
            <v>X</v>
          </cell>
          <cell r="CS75">
            <v>14</v>
          </cell>
          <cell r="CT75">
            <v>13</v>
          </cell>
          <cell r="CU75">
            <v>99</v>
          </cell>
          <cell r="CV75">
            <v>25</v>
          </cell>
          <cell r="CW75">
            <v>0</v>
          </cell>
          <cell r="CX75">
            <v>124</v>
          </cell>
          <cell r="CY75">
            <v>6.64</v>
          </cell>
          <cell r="CZ75">
            <v>2.93</v>
          </cell>
          <cell r="DA75" t="str">
            <v/>
          </cell>
          <cell r="DB75" t="str">
            <v/>
          </cell>
          <cell r="DC75" t="str">
            <v/>
          </cell>
          <cell r="DD75">
            <v>0</v>
          </cell>
          <cell r="DE75">
            <v>0</v>
          </cell>
          <cell r="DF75">
            <v>0</v>
          </cell>
          <cell r="DG75">
            <v>5</v>
          </cell>
          <cell r="DH75">
            <v>99</v>
          </cell>
          <cell r="DI75">
            <v>30</v>
          </cell>
          <cell r="DJ75">
            <v>6.38</v>
          </cell>
          <cell r="DK75">
            <v>2.81</v>
          </cell>
          <cell r="DL75">
            <v>102</v>
          </cell>
          <cell r="DM75">
            <v>30</v>
          </cell>
          <cell r="DN75">
            <v>130</v>
          </cell>
          <cell r="DO75">
            <v>99</v>
          </cell>
          <cell r="DP75">
            <v>8.32</v>
          </cell>
          <cell r="DQ75">
            <v>3.66</v>
          </cell>
          <cell r="DR75" t="str">
            <v/>
          </cell>
          <cell r="DS75">
            <v>0.20161290322580644</v>
          </cell>
        </row>
        <row r="76">
          <cell r="A76">
            <v>26218631664</v>
          </cell>
          <cell r="B76" t="str">
            <v>Nguyễn</v>
          </cell>
          <cell r="C76" t="str">
            <v>Kim</v>
          </cell>
          <cell r="D76" t="str">
            <v>Huy</v>
          </cell>
          <cell r="E76">
            <v>37078</v>
          </cell>
          <cell r="F76" t="str">
            <v>Nam</v>
          </cell>
          <cell r="G76" t="str">
            <v>Đã Đăng Ký (chưa học xong)</v>
          </cell>
          <cell r="H76">
            <v>8</v>
          </cell>
          <cell r="I76">
            <v>8.5</v>
          </cell>
          <cell r="J76" t="str">
            <v/>
          </cell>
          <cell r="K76">
            <v>7.2</v>
          </cell>
          <cell r="L76" t="str">
            <v/>
          </cell>
          <cell r="M76">
            <v>5.6</v>
          </cell>
          <cell r="N76">
            <v>5</v>
          </cell>
          <cell r="O76">
            <v>8.4</v>
          </cell>
          <cell r="P76" t="str">
            <v/>
          </cell>
          <cell r="Q76" t="str">
            <v>X</v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>
            <v>5.4</v>
          </cell>
          <cell r="W76">
            <v>6</v>
          </cell>
          <cell r="X76">
            <v>9</v>
          </cell>
          <cell r="Y76">
            <v>9</v>
          </cell>
          <cell r="Z76" t="str">
            <v/>
          </cell>
          <cell r="AA76">
            <v>8.9</v>
          </cell>
          <cell r="AB76">
            <v>7</v>
          </cell>
          <cell r="AC76">
            <v>5.2</v>
          </cell>
          <cell r="AD76">
            <v>4.9000000000000004</v>
          </cell>
          <cell r="AE76">
            <v>5.0999999999999996</v>
          </cell>
          <cell r="AF76">
            <v>6.5</v>
          </cell>
          <cell r="AG76">
            <v>9.3000000000000007</v>
          </cell>
          <cell r="AH76">
            <v>8.4</v>
          </cell>
          <cell r="AI76">
            <v>8.1999999999999993</v>
          </cell>
          <cell r="AJ76">
            <v>0</v>
          </cell>
          <cell r="AK76">
            <v>5.6</v>
          </cell>
          <cell r="AL76" t="str">
            <v>X</v>
          </cell>
          <cell r="AM76">
            <v>41</v>
          </cell>
          <cell r="AN76">
            <v>8</v>
          </cell>
          <cell r="AO76">
            <v>7.8</v>
          </cell>
          <cell r="AP76">
            <v>8.1</v>
          </cell>
          <cell r="AQ76" t="str">
            <v/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>
            <v>6.6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3</v>
          </cell>
          <cell r="BC76">
            <v>0</v>
          </cell>
          <cell r="BD76">
            <v>8.6999999999999993</v>
          </cell>
          <cell r="BE76">
            <v>5.2</v>
          </cell>
          <cell r="BF76">
            <v>4.5999999999999996</v>
          </cell>
          <cell r="BG76">
            <v>9.1999999999999993</v>
          </cell>
          <cell r="BH76">
            <v>7.9</v>
          </cell>
          <cell r="BI76">
            <v>8.8000000000000007</v>
          </cell>
          <cell r="BJ76">
            <v>6.3</v>
          </cell>
          <cell r="BK76">
            <v>7.8</v>
          </cell>
          <cell r="BL76" t="str">
            <v>X</v>
          </cell>
          <cell r="BM76">
            <v>8.5</v>
          </cell>
          <cell r="BN76">
            <v>4.0999999999999996</v>
          </cell>
          <cell r="BO76" t="str">
            <v>X</v>
          </cell>
          <cell r="BP76">
            <v>7.7</v>
          </cell>
          <cell r="BQ76" t="str">
            <v/>
          </cell>
          <cell r="BR76">
            <v>6.8</v>
          </cell>
          <cell r="BS76">
            <v>4.5999999999999996</v>
          </cell>
          <cell r="BT76">
            <v>4.5999999999999996</v>
          </cell>
          <cell r="BU76" t="str">
            <v>X</v>
          </cell>
          <cell r="BV76">
            <v>9.6</v>
          </cell>
          <cell r="BW76" t="str">
            <v>X</v>
          </cell>
          <cell r="BX76">
            <v>39</v>
          </cell>
          <cell r="BY76">
            <v>9</v>
          </cell>
          <cell r="BZ76" t="str">
            <v/>
          </cell>
          <cell r="CA76" t="str">
            <v/>
          </cell>
          <cell r="CB76" t="str">
            <v>X</v>
          </cell>
          <cell r="CC76" t="str">
            <v/>
          </cell>
          <cell r="CD76">
            <v>8.6999999999999993</v>
          </cell>
          <cell r="CE76" t="str">
            <v/>
          </cell>
          <cell r="CF76">
            <v>6.1</v>
          </cell>
          <cell r="CG76" t="str">
            <v/>
          </cell>
          <cell r="CH76" t="str">
            <v/>
          </cell>
          <cell r="CI76">
            <v>8.1</v>
          </cell>
          <cell r="CJ76" t="str">
            <v/>
          </cell>
          <cell r="CK76" t="str">
            <v/>
          </cell>
          <cell r="CL76" t="str">
            <v/>
          </cell>
          <cell r="CM76" t="str">
            <v/>
          </cell>
          <cell r="CN76">
            <v>6.8</v>
          </cell>
          <cell r="CO76">
            <v>8.1</v>
          </cell>
          <cell r="CP76">
            <v>6.8</v>
          </cell>
          <cell r="CQ76">
            <v>5.6</v>
          </cell>
          <cell r="CR76">
            <v>6.7</v>
          </cell>
          <cell r="CS76">
            <v>19</v>
          </cell>
          <cell r="CT76">
            <v>8</v>
          </cell>
          <cell r="CU76">
            <v>99</v>
          </cell>
          <cell r="CV76">
            <v>25</v>
          </cell>
          <cell r="CW76">
            <v>0</v>
          </cell>
          <cell r="CX76">
            <v>124</v>
          </cell>
          <cell r="CY76">
            <v>5.52</v>
          </cell>
          <cell r="CZ76">
            <v>2.25</v>
          </cell>
          <cell r="DA76" t="str">
            <v/>
          </cell>
          <cell r="DB76" t="str">
            <v/>
          </cell>
          <cell r="DC76" t="str">
            <v/>
          </cell>
          <cell r="DD76">
            <v>0</v>
          </cell>
          <cell r="DE76">
            <v>0</v>
          </cell>
          <cell r="DF76">
            <v>0</v>
          </cell>
          <cell r="DG76">
            <v>5</v>
          </cell>
          <cell r="DH76">
            <v>99</v>
          </cell>
          <cell r="DI76">
            <v>30</v>
          </cell>
          <cell r="DJ76">
            <v>5.3</v>
          </cell>
          <cell r="DK76">
            <v>2.16</v>
          </cell>
          <cell r="DL76">
            <v>102</v>
          </cell>
          <cell r="DM76">
            <v>30</v>
          </cell>
          <cell r="DN76">
            <v>130</v>
          </cell>
          <cell r="DO76">
            <v>101</v>
          </cell>
          <cell r="DP76">
            <v>6.84</v>
          </cell>
          <cell r="DQ76">
            <v>2.76</v>
          </cell>
          <cell r="DR76" t="str">
            <v/>
          </cell>
          <cell r="DS76">
            <v>0.20161290322580644</v>
          </cell>
        </row>
        <row r="77">
          <cell r="A77">
            <v>26207223933</v>
          </cell>
          <cell r="B77" t="str">
            <v>Nguyễn</v>
          </cell>
          <cell r="C77" t="str">
            <v>Thị Bảo</v>
          </cell>
          <cell r="D77" t="str">
            <v>Huyền</v>
          </cell>
          <cell r="E77">
            <v>37411</v>
          </cell>
          <cell r="F77" t="str">
            <v>Nữ</v>
          </cell>
          <cell r="G77" t="str">
            <v>Đã Đăng Ký (chưa học xong)</v>
          </cell>
          <cell r="H77">
            <v>8.1</v>
          </cell>
          <cell r="I77">
            <v>7.7</v>
          </cell>
          <cell r="J77" t="str">
            <v/>
          </cell>
          <cell r="K77">
            <v>8.3000000000000007</v>
          </cell>
          <cell r="L77" t="str">
            <v/>
          </cell>
          <cell r="M77">
            <v>4.8</v>
          </cell>
          <cell r="N77">
            <v>5</v>
          </cell>
          <cell r="O77">
            <v>8.6999999999999993</v>
          </cell>
          <cell r="P77" t="str">
            <v/>
          </cell>
          <cell r="Q77">
            <v>8.1</v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>
            <v>6.4</v>
          </cell>
          <cell r="W77">
            <v>6.3</v>
          </cell>
          <cell r="X77">
            <v>8</v>
          </cell>
          <cell r="Y77">
            <v>8.8000000000000007</v>
          </cell>
          <cell r="Z77">
            <v>6.7</v>
          </cell>
          <cell r="AA77">
            <v>7.3</v>
          </cell>
          <cell r="AB77">
            <v>7.2</v>
          </cell>
          <cell r="AC77" t="str">
            <v/>
          </cell>
          <cell r="AD77" t="str">
            <v/>
          </cell>
          <cell r="AE77">
            <v>6.8</v>
          </cell>
          <cell r="AF77">
            <v>8.9</v>
          </cell>
          <cell r="AG77">
            <v>9</v>
          </cell>
          <cell r="AH77">
            <v>4.9000000000000004</v>
          </cell>
          <cell r="AI77">
            <v>0</v>
          </cell>
          <cell r="AJ77">
            <v>6.8</v>
          </cell>
          <cell r="AK77">
            <v>4.5999999999999996</v>
          </cell>
          <cell r="AL77" t="str">
            <v/>
          </cell>
          <cell r="AM77">
            <v>41</v>
          </cell>
          <cell r="AN77">
            <v>8</v>
          </cell>
          <cell r="AO77">
            <v>7.8</v>
          </cell>
          <cell r="AP77" t="str">
            <v/>
          </cell>
          <cell r="AQ77" t="str">
            <v/>
          </cell>
          <cell r="AR77">
            <v>4.8</v>
          </cell>
          <cell r="AS77" t="str">
            <v/>
          </cell>
          <cell r="AT77" t="str">
            <v/>
          </cell>
          <cell r="AU77" t="str">
            <v/>
          </cell>
          <cell r="AV77" t="str">
            <v/>
          </cell>
          <cell r="AW77" t="str">
            <v/>
          </cell>
          <cell r="AX77">
            <v>5.3</v>
          </cell>
          <cell r="AY77" t="str">
            <v/>
          </cell>
          <cell r="AZ77" t="str">
            <v/>
          </cell>
          <cell r="BA77" t="str">
            <v/>
          </cell>
          <cell r="BB77">
            <v>3</v>
          </cell>
          <cell r="BC77">
            <v>0</v>
          </cell>
          <cell r="BD77">
            <v>8.1</v>
          </cell>
          <cell r="BE77" t="str">
            <v>X</v>
          </cell>
          <cell r="BF77">
            <v>4.0999999999999996</v>
          </cell>
          <cell r="BG77">
            <v>8.9</v>
          </cell>
          <cell r="BH77">
            <v>7.8</v>
          </cell>
          <cell r="BI77">
            <v>7.2</v>
          </cell>
          <cell r="BJ77">
            <v>5.0999999999999996</v>
          </cell>
          <cell r="BK77">
            <v>6.6</v>
          </cell>
          <cell r="BL77">
            <v>5.6</v>
          </cell>
          <cell r="BM77">
            <v>6.9</v>
          </cell>
          <cell r="BN77">
            <v>7.7</v>
          </cell>
          <cell r="BO77">
            <v>4.7</v>
          </cell>
          <cell r="BP77">
            <v>5.5</v>
          </cell>
          <cell r="BQ77" t="str">
            <v/>
          </cell>
          <cell r="BR77">
            <v>7.8</v>
          </cell>
          <cell r="BS77" t="str">
            <v>X</v>
          </cell>
          <cell r="BT77">
            <v>5.0999999999999996</v>
          </cell>
          <cell r="BU77" t="str">
            <v>X</v>
          </cell>
          <cell r="BV77">
            <v>9.6</v>
          </cell>
          <cell r="BW77">
            <v>7.2</v>
          </cell>
          <cell r="BX77">
            <v>39</v>
          </cell>
          <cell r="BY77">
            <v>9</v>
          </cell>
          <cell r="BZ77" t="str">
            <v/>
          </cell>
          <cell r="CA77" t="str">
            <v/>
          </cell>
          <cell r="CB77" t="str">
            <v>X</v>
          </cell>
          <cell r="CC77" t="str">
            <v/>
          </cell>
          <cell r="CD77">
            <v>8.3000000000000007</v>
          </cell>
          <cell r="CE77" t="str">
            <v/>
          </cell>
          <cell r="CF77" t="str">
            <v>X</v>
          </cell>
          <cell r="CG77" t="str">
            <v/>
          </cell>
          <cell r="CH77" t="str">
            <v/>
          </cell>
          <cell r="CI77" t="str">
            <v>X</v>
          </cell>
          <cell r="CJ77" t="str">
            <v/>
          </cell>
          <cell r="CK77" t="str">
            <v/>
          </cell>
          <cell r="CL77" t="str">
            <v/>
          </cell>
          <cell r="CM77" t="str">
            <v/>
          </cell>
          <cell r="CN77">
            <v>7.4</v>
          </cell>
          <cell r="CO77" t="str">
            <v/>
          </cell>
          <cell r="CP77" t="str">
            <v/>
          </cell>
          <cell r="CQ77" t="str">
            <v/>
          </cell>
          <cell r="CR77">
            <v>5</v>
          </cell>
          <cell r="CS77">
            <v>6</v>
          </cell>
          <cell r="CT77">
            <v>21</v>
          </cell>
          <cell r="CU77">
            <v>86</v>
          </cell>
          <cell r="CV77">
            <v>38</v>
          </cell>
          <cell r="CW77">
            <v>0</v>
          </cell>
          <cell r="CX77">
            <v>124</v>
          </cell>
          <cell r="CY77">
            <v>4.72</v>
          </cell>
          <cell r="CZ77">
            <v>1.9</v>
          </cell>
          <cell r="DA77" t="str">
            <v/>
          </cell>
          <cell r="DB77" t="str">
            <v/>
          </cell>
          <cell r="DC77" t="str">
            <v/>
          </cell>
          <cell r="DD77">
            <v>0</v>
          </cell>
          <cell r="DE77">
            <v>0</v>
          </cell>
          <cell r="DF77">
            <v>0</v>
          </cell>
          <cell r="DG77">
            <v>5</v>
          </cell>
          <cell r="DH77">
            <v>86</v>
          </cell>
          <cell r="DI77">
            <v>43</v>
          </cell>
          <cell r="DJ77">
            <v>4.53</v>
          </cell>
          <cell r="DK77">
            <v>1.83</v>
          </cell>
          <cell r="DL77">
            <v>89</v>
          </cell>
          <cell r="DM77">
            <v>43</v>
          </cell>
          <cell r="DN77">
            <v>130</v>
          </cell>
          <cell r="DO77">
            <v>91</v>
          </cell>
          <cell r="DP77">
            <v>6.43</v>
          </cell>
          <cell r="DQ77">
            <v>2.59</v>
          </cell>
          <cell r="DR77" t="str">
            <v/>
          </cell>
          <cell r="DS77">
            <v>0.30645161290322581</v>
          </cell>
        </row>
        <row r="78">
          <cell r="A78">
            <v>26217235187</v>
          </cell>
          <cell r="B78" t="str">
            <v>Trần</v>
          </cell>
          <cell r="C78" t="str">
            <v>Đình</v>
          </cell>
          <cell r="D78" t="str">
            <v>Khải</v>
          </cell>
          <cell r="E78">
            <v>37446</v>
          </cell>
          <cell r="F78" t="str">
            <v>Nam</v>
          </cell>
          <cell r="G78" t="str">
            <v>Đã Đăng Ký (chưa học xong)</v>
          </cell>
          <cell r="H78">
            <v>8.1999999999999993</v>
          </cell>
          <cell r="I78">
            <v>7.6</v>
          </cell>
          <cell r="J78" t="str">
            <v/>
          </cell>
          <cell r="K78">
            <v>8.1</v>
          </cell>
          <cell r="L78" t="str">
            <v/>
          </cell>
          <cell r="M78">
            <v>6.9</v>
          </cell>
          <cell r="N78">
            <v>4.7</v>
          </cell>
          <cell r="O78">
            <v>5.3</v>
          </cell>
          <cell r="P78" t="str">
            <v/>
          </cell>
          <cell r="Q78">
            <v>8</v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>
            <v>6.7</v>
          </cell>
          <cell r="W78">
            <v>9.1</v>
          </cell>
          <cell r="X78">
            <v>9.5</v>
          </cell>
          <cell r="Y78">
            <v>8.6999999999999993</v>
          </cell>
          <cell r="Z78" t="str">
            <v/>
          </cell>
          <cell r="AA78">
            <v>8.3000000000000007</v>
          </cell>
          <cell r="AB78" t="str">
            <v>X</v>
          </cell>
          <cell r="AC78" t="str">
            <v/>
          </cell>
          <cell r="AD78">
            <v>8.1</v>
          </cell>
          <cell r="AE78">
            <v>5.5</v>
          </cell>
          <cell r="AF78">
            <v>8</v>
          </cell>
          <cell r="AG78">
            <v>9.6</v>
          </cell>
          <cell r="AH78">
            <v>6.5</v>
          </cell>
          <cell r="AI78">
            <v>8.6999999999999993</v>
          </cell>
          <cell r="AJ78">
            <v>6.2</v>
          </cell>
          <cell r="AK78">
            <v>5.7</v>
          </cell>
          <cell r="AL78" t="str">
            <v>X</v>
          </cell>
          <cell r="AM78">
            <v>41</v>
          </cell>
          <cell r="AN78">
            <v>8</v>
          </cell>
          <cell r="AO78">
            <v>7.8</v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5.7</v>
          </cell>
          <cell r="AU78" t="str">
            <v/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>
            <v>7.1</v>
          </cell>
          <cell r="BB78">
            <v>3</v>
          </cell>
          <cell r="BC78">
            <v>0</v>
          </cell>
          <cell r="BD78">
            <v>4</v>
          </cell>
          <cell r="BE78">
            <v>4.9000000000000004</v>
          </cell>
          <cell r="BF78">
            <v>5.8</v>
          </cell>
          <cell r="BG78">
            <v>8.6</v>
          </cell>
          <cell r="BH78">
            <v>7.1</v>
          </cell>
          <cell r="BI78">
            <v>8.3000000000000007</v>
          </cell>
          <cell r="BJ78">
            <v>6.4</v>
          </cell>
          <cell r="BK78">
            <v>7.4</v>
          </cell>
          <cell r="BL78" t="str">
            <v/>
          </cell>
          <cell r="BM78">
            <v>8.1</v>
          </cell>
          <cell r="BN78">
            <v>5.5</v>
          </cell>
          <cell r="BO78">
            <v>4.3</v>
          </cell>
          <cell r="BP78">
            <v>6.3</v>
          </cell>
          <cell r="BQ78" t="str">
            <v/>
          </cell>
          <cell r="BR78">
            <v>7.9</v>
          </cell>
          <cell r="BS78" t="str">
            <v>X</v>
          </cell>
          <cell r="BT78" t="str">
            <v>X</v>
          </cell>
          <cell r="BU78" t="str">
            <v>X</v>
          </cell>
          <cell r="BV78">
            <v>8.8000000000000007</v>
          </cell>
          <cell r="BW78" t="str">
            <v/>
          </cell>
          <cell r="BX78">
            <v>35</v>
          </cell>
          <cell r="BY78">
            <v>13</v>
          </cell>
          <cell r="BZ78">
            <v>8.1</v>
          </cell>
          <cell r="CA78" t="str">
            <v/>
          </cell>
          <cell r="CB78">
            <v>7.7</v>
          </cell>
          <cell r="CC78" t="str">
            <v/>
          </cell>
          <cell r="CD78" t="str">
            <v/>
          </cell>
          <cell r="CE78" t="str">
            <v/>
          </cell>
          <cell r="CF78">
            <v>6.4</v>
          </cell>
          <cell r="CG78" t="str">
            <v/>
          </cell>
          <cell r="CH78" t="str">
            <v/>
          </cell>
          <cell r="CI78">
            <v>7.6</v>
          </cell>
          <cell r="CJ78" t="str">
            <v/>
          </cell>
          <cell r="CK78" t="str">
            <v/>
          </cell>
          <cell r="CL78" t="str">
            <v/>
          </cell>
          <cell r="CM78" t="str">
            <v/>
          </cell>
          <cell r="CN78">
            <v>7.25</v>
          </cell>
          <cell r="CO78">
            <v>7.6</v>
          </cell>
          <cell r="CP78" t="str">
            <v/>
          </cell>
          <cell r="CQ78" t="str">
            <v/>
          </cell>
          <cell r="CR78">
            <v>6.5</v>
          </cell>
          <cell r="CS78">
            <v>18</v>
          </cell>
          <cell r="CT78">
            <v>9</v>
          </cell>
          <cell r="CU78">
            <v>94</v>
          </cell>
          <cell r="CV78">
            <v>30</v>
          </cell>
          <cell r="CW78">
            <v>0</v>
          </cell>
          <cell r="CX78">
            <v>124</v>
          </cell>
          <cell r="CY78">
            <v>5.34</v>
          </cell>
          <cell r="CZ78">
            <v>2.19</v>
          </cell>
          <cell r="DA78" t="str">
            <v/>
          </cell>
          <cell r="DB78" t="str">
            <v/>
          </cell>
          <cell r="DC78" t="str">
            <v/>
          </cell>
          <cell r="DD78">
            <v>0</v>
          </cell>
          <cell r="DE78">
            <v>0</v>
          </cell>
          <cell r="DF78">
            <v>0</v>
          </cell>
          <cell r="DG78">
            <v>5</v>
          </cell>
          <cell r="DH78">
            <v>94</v>
          </cell>
          <cell r="DI78">
            <v>35</v>
          </cell>
          <cell r="DJ78">
            <v>5.14</v>
          </cell>
          <cell r="DK78">
            <v>2.11</v>
          </cell>
          <cell r="DL78">
            <v>97</v>
          </cell>
          <cell r="DM78">
            <v>35</v>
          </cell>
          <cell r="DN78">
            <v>130</v>
          </cell>
          <cell r="DO78">
            <v>94</v>
          </cell>
          <cell r="DP78">
            <v>7.05</v>
          </cell>
          <cell r="DQ78">
            <v>2.89</v>
          </cell>
          <cell r="DR78" t="str">
            <v/>
          </cell>
          <cell r="DS78">
            <v>0.24193548387096775</v>
          </cell>
        </row>
        <row r="79">
          <cell r="A79">
            <v>26217223124</v>
          </cell>
          <cell r="B79" t="str">
            <v>Huỳnh</v>
          </cell>
          <cell r="C79" t="str">
            <v>Nguyễn Anh</v>
          </cell>
          <cell r="D79" t="str">
            <v>Khoa</v>
          </cell>
          <cell r="E79">
            <v>37599</v>
          </cell>
          <cell r="F79" t="str">
            <v>Nam</v>
          </cell>
          <cell r="G79" t="str">
            <v>Đã Đăng Ký (chưa học xong)</v>
          </cell>
          <cell r="H79">
            <v>7.7</v>
          </cell>
          <cell r="I79">
            <v>7.5</v>
          </cell>
          <cell r="J79" t="str">
            <v/>
          </cell>
          <cell r="K79">
            <v>7.3</v>
          </cell>
          <cell r="L79" t="str">
            <v/>
          </cell>
          <cell r="M79">
            <v>6.1</v>
          </cell>
          <cell r="N79">
            <v>6.6</v>
          </cell>
          <cell r="O79">
            <v>7.5</v>
          </cell>
          <cell r="P79">
            <v>7.6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>
            <v>6.9</v>
          </cell>
          <cell r="W79">
            <v>8</v>
          </cell>
          <cell r="X79">
            <v>8.8000000000000007</v>
          </cell>
          <cell r="Y79">
            <v>7.8</v>
          </cell>
          <cell r="Z79">
            <v>6.2</v>
          </cell>
          <cell r="AA79">
            <v>8.8000000000000007</v>
          </cell>
          <cell r="AB79" t="str">
            <v>X</v>
          </cell>
          <cell r="AC79">
            <v>5.4</v>
          </cell>
          <cell r="AD79" t="str">
            <v>X</v>
          </cell>
          <cell r="AE79">
            <v>7.2</v>
          </cell>
          <cell r="AF79">
            <v>7.6</v>
          </cell>
          <cell r="AG79">
            <v>8.6999999999999993</v>
          </cell>
          <cell r="AH79">
            <v>8.6</v>
          </cell>
          <cell r="AI79">
            <v>8.4</v>
          </cell>
          <cell r="AJ79">
            <v>7.5</v>
          </cell>
          <cell r="AK79">
            <v>4.8</v>
          </cell>
          <cell r="AL79" t="str">
            <v/>
          </cell>
          <cell r="AM79">
            <v>43</v>
          </cell>
          <cell r="AN79">
            <v>6</v>
          </cell>
          <cell r="AO79">
            <v>5</v>
          </cell>
          <cell r="AP79">
            <v>4.7</v>
          </cell>
          <cell r="AQ79" t="str">
            <v/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>
            <v>6.5</v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A79" t="str">
            <v/>
          </cell>
          <cell r="BB79">
            <v>3</v>
          </cell>
          <cell r="BC79">
            <v>0</v>
          </cell>
          <cell r="BD79" t="str">
            <v>X</v>
          </cell>
          <cell r="BE79" t="str">
            <v>X</v>
          </cell>
          <cell r="BF79" t="str">
            <v/>
          </cell>
          <cell r="BG79">
            <v>8.4</v>
          </cell>
          <cell r="BH79">
            <v>7.8</v>
          </cell>
          <cell r="BI79">
            <v>6.9</v>
          </cell>
          <cell r="BJ79">
            <v>6.2</v>
          </cell>
          <cell r="BK79">
            <v>6.4</v>
          </cell>
          <cell r="BL79" t="str">
            <v/>
          </cell>
          <cell r="BM79">
            <v>5</v>
          </cell>
          <cell r="BN79" t="str">
            <v>X</v>
          </cell>
          <cell r="BO79" t="str">
            <v/>
          </cell>
          <cell r="BP79">
            <v>7.6</v>
          </cell>
          <cell r="BQ79" t="str">
            <v/>
          </cell>
          <cell r="BR79">
            <v>7.8</v>
          </cell>
          <cell r="BS79">
            <v>8.5</v>
          </cell>
          <cell r="BT79">
            <v>5.3</v>
          </cell>
          <cell r="BU79" t="str">
            <v/>
          </cell>
          <cell r="BV79">
            <v>9.4</v>
          </cell>
          <cell r="BW79">
            <v>0</v>
          </cell>
          <cell r="BX79">
            <v>28</v>
          </cell>
          <cell r="BY79">
            <v>20</v>
          </cell>
          <cell r="BZ79" t="str">
            <v/>
          </cell>
          <cell r="CA79" t="str">
            <v/>
          </cell>
          <cell r="CB79" t="str">
            <v/>
          </cell>
          <cell r="CC79" t="str">
            <v/>
          </cell>
          <cell r="CD79">
            <v>7.9</v>
          </cell>
          <cell r="CE79" t="str">
            <v/>
          </cell>
          <cell r="CF79" t="str">
            <v>X</v>
          </cell>
          <cell r="CG79" t="str">
            <v/>
          </cell>
          <cell r="CH79" t="str">
            <v/>
          </cell>
          <cell r="CI79" t="str">
            <v/>
          </cell>
          <cell r="CJ79" t="str">
            <v/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>
            <v>7.7</v>
          </cell>
          <cell r="CP79" t="str">
            <v/>
          </cell>
          <cell r="CQ79" t="str">
            <v/>
          </cell>
          <cell r="CR79" t="str">
            <v/>
          </cell>
          <cell r="CS79">
            <v>4</v>
          </cell>
          <cell r="CT79">
            <v>23</v>
          </cell>
          <cell r="CU79">
            <v>75</v>
          </cell>
          <cell r="CV79">
            <v>49</v>
          </cell>
          <cell r="CW79">
            <v>0</v>
          </cell>
          <cell r="CX79">
            <v>124</v>
          </cell>
          <cell r="CY79">
            <v>4.3899999999999997</v>
          </cell>
          <cell r="CZ79">
            <v>1.83</v>
          </cell>
          <cell r="DA79" t="str">
            <v/>
          </cell>
          <cell r="DB79" t="str">
            <v/>
          </cell>
          <cell r="DC79" t="str">
            <v/>
          </cell>
          <cell r="DD79">
            <v>0</v>
          </cell>
          <cell r="DE79">
            <v>0</v>
          </cell>
          <cell r="DF79">
            <v>0</v>
          </cell>
          <cell r="DG79">
            <v>5</v>
          </cell>
          <cell r="DH79">
            <v>75</v>
          </cell>
          <cell r="DI79">
            <v>54</v>
          </cell>
          <cell r="DJ79">
            <v>4.22</v>
          </cell>
          <cell r="DK79">
            <v>1.76</v>
          </cell>
          <cell r="DL79">
            <v>78</v>
          </cell>
          <cell r="DM79">
            <v>54</v>
          </cell>
          <cell r="DN79">
            <v>130</v>
          </cell>
          <cell r="DO79">
            <v>79</v>
          </cell>
          <cell r="DP79">
            <v>6.89</v>
          </cell>
          <cell r="DQ79">
            <v>2.88</v>
          </cell>
          <cell r="DR79" t="str">
            <v/>
          </cell>
          <cell r="DS79">
            <v>0.39516129032258063</v>
          </cell>
        </row>
        <row r="80">
          <cell r="A80">
            <v>26217234435</v>
          </cell>
          <cell r="B80" t="str">
            <v>Nguyễn</v>
          </cell>
          <cell r="C80" t="str">
            <v>Tiến</v>
          </cell>
          <cell r="D80" t="str">
            <v>Khôi</v>
          </cell>
          <cell r="E80">
            <v>37500</v>
          </cell>
          <cell r="F80" t="str">
            <v>Nam</v>
          </cell>
          <cell r="G80" t="str">
            <v>Đã Đăng Ký (chưa học xong)</v>
          </cell>
          <cell r="H80">
            <v>0</v>
          </cell>
          <cell r="I80">
            <v>5.7</v>
          </cell>
          <cell r="J80" t="str">
            <v/>
          </cell>
          <cell r="K80">
            <v>6.3</v>
          </cell>
          <cell r="L80" t="str">
            <v/>
          </cell>
          <cell r="M80">
            <v>6.7</v>
          </cell>
          <cell r="N80">
            <v>0</v>
          </cell>
          <cell r="O80" t="str">
            <v/>
          </cell>
          <cell r="P80" t="str">
            <v/>
          </cell>
          <cell r="Q80">
            <v>6</v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>
            <v>5</v>
          </cell>
          <cell r="W80">
            <v>8.8000000000000007</v>
          </cell>
          <cell r="X80">
            <v>6.2</v>
          </cell>
          <cell r="Y80">
            <v>7.7</v>
          </cell>
          <cell r="Z80" t="str">
            <v/>
          </cell>
          <cell r="AA80">
            <v>8.8000000000000007</v>
          </cell>
          <cell r="AB80" t="str">
            <v/>
          </cell>
          <cell r="AC80" t="str">
            <v/>
          </cell>
          <cell r="AD80" t="str">
            <v/>
          </cell>
          <cell r="AE80">
            <v>8.1999999999999993</v>
          </cell>
          <cell r="AF80">
            <v>7.3</v>
          </cell>
          <cell r="AG80">
            <v>7</v>
          </cell>
          <cell r="AH80" t="str">
            <v/>
          </cell>
          <cell r="AI80">
            <v>5.7</v>
          </cell>
          <cell r="AJ80" t="str">
            <v/>
          </cell>
          <cell r="AK80">
            <v>0</v>
          </cell>
          <cell r="AL80" t="str">
            <v/>
          </cell>
          <cell r="AM80">
            <v>26</v>
          </cell>
          <cell r="AN80">
            <v>23</v>
          </cell>
          <cell r="AO80">
            <v>0</v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3</v>
          </cell>
          <cell r="BD80">
            <v>4.5</v>
          </cell>
          <cell r="BE80">
            <v>6.1</v>
          </cell>
          <cell r="BF80" t="str">
            <v/>
          </cell>
          <cell r="BG80">
            <v>8.3000000000000007</v>
          </cell>
          <cell r="BH80">
            <v>4.7</v>
          </cell>
          <cell r="BI80">
            <v>8.1999999999999993</v>
          </cell>
          <cell r="BJ80">
            <v>6.3</v>
          </cell>
          <cell r="BK80" t="str">
            <v/>
          </cell>
          <cell r="BL80" t="str">
            <v/>
          </cell>
          <cell r="BM80" t="str">
            <v/>
          </cell>
          <cell r="BN80" t="str">
            <v/>
          </cell>
          <cell r="BO80" t="str">
            <v/>
          </cell>
          <cell r="BP80">
            <v>0</v>
          </cell>
          <cell r="BQ80" t="str">
            <v/>
          </cell>
          <cell r="BR80">
            <v>0</v>
          </cell>
          <cell r="BS80" t="str">
            <v/>
          </cell>
          <cell r="BT80">
            <v>0</v>
          </cell>
          <cell r="BU80" t="str">
            <v/>
          </cell>
          <cell r="BV80">
            <v>8.6999999999999993</v>
          </cell>
          <cell r="BW80" t="str">
            <v/>
          </cell>
          <cell r="BX80">
            <v>17</v>
          </cell>
          <cell r="BY80">
            <v>31</v>
          </cell>
          <cell r="BZ80" t="str">
            <v/>
          </cell>
          <cell r="CA80" t="str">
            <v/>
          </cell>
          <cell r="CB80" t="str">
            <v/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 t="str">
            <v/>
          </cell>
          <cell r="CI80">
            <v>7.7</v>
          </cell>
          <cell r="CJ80" t="str">
            <v/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 t="str">
            <v/>
          </cell>
          <cell r="CQ80" t="str">
            <v/>
          </cell>
          <cell r="CR80" t="str">
            <v/>
          </cell>
          <cell r="CS80">
            <v>2</v>
          </cell>
          <cell r="CT80">
            <v>25</v>
          </cell>
          <cell r="CU80">
            <v>45</v>
          </cell>
          <cell r="CV80">
            <v>79</v>
          </cell>
          <cell r="CW80">
            <v>0</v>
          </cell>
          <cell r="CX80">
            <v>124</v>
          </cell>
          <cell r="CY80">
            <v>2.48</v>
          </cell>
          <cell r="CZ80">
            <v>1.02</v>
          </cell>
          <cell r="DA80" t="str">
            <v/>
          </cell>
          <cell r="DB80" t="str">
            <v/>
          </cell>
          <cell r="DC80" t="str">
            <v/>
          </cell>
          <cell r="DD80">
            <v>0</v>
          </cell>
          <cell r="DE80">
            <v>0</v>
          </cell>
          <cell r="DF80">
            <v>0</v>
          </cell>
          <cell r="DG80">
            <v>5</v>
          </cell>
          <cell r="DH80">
            <v>45</v>
          </cell>
          <cell r="DI80">
            <v>84</v>
          </cell>
          <cell r="DJ80">
            <v>2.39</v>
          </cell>
          <cell r="DK80">
            <v>0.98</v>
          </cell>
          <cell r="DL80">
            <v>45</v>
          </cell>
          <cell r="DM80">
            <v>87</v>
          </cell>
          <cell r="DN80">
            <v>130</v>
          </cell>
          <cell r="DO80">
            <v>61</v>
          </cell>
          <cell r="DP80">
            <v>5.22</v>
          </cell>
          <cell r="DQ80">
            <v>2.0699999999999998</v>
          </cell>
          <cell r="DR80" t="str">
            <v>CS 101</v>
          </cell>
          <cell r="DS80">
            <v>0.63709677419354838</v>
          </cell>
        </row>
        <row r="81">
          <cell r="A81">
            <v>26217223735</v>
          </cell>
          <cell r="B81" t="str">
            <v>Trần</v>
          </cell>
          <cell r="C81" t="str">
            <v>Hữu</v>
          </cell>
          <cell r="D81" t="str">
            <v>Kiên</v>
          </cell>
          <cell r="E81">
            <v>37494</v>
          </cell>
          <cell r="F81" t="str">
            <v>Nam</v>
          </cell>
          <cell r="G81" t="str">
            <v>Đã Đăng Ký (chưa học xong)</v>
          </cell>
          <cell r="H81">
            <v>6.5</v>
          </cell>
          <cell r="I81">
            <v>7.3</v>
          </cell>
          <cell r="J81" t="str">
            <v/>
          </cell>
          <cell r="K81">
            <v>7.9</v>
          </cell>
          <cell r="L81" t="str">
            <v/>
          </cell>
          <cell r="M81">
            <v>0</v>
          </cell>
          <cell r="N81">
            <v>4.2</v>
          </cell>
          <cell r="O81">
            <v>7.3</v>
          </cell>
          <cell r="P81" t="str">
            <v/>
          </cell>
          <cell r="Q81">
            <v>7.1</v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>
            <v>5.2</v>
          </cell>
          <cell r="W81">
            <v>5.3</v>
          </cell>
          <cell r="X81">
            <v>7.3</v>
          </cell>
          <cell r="Y81">
            <v>7.8</v>
          </cell>
          <cell r="Z81" t="str">
            <v/>
          </cell>
          <cell r="AA81">
            <v>9.1999999999999993</v>
          </cell>
          <cell r="AB81">
            <v>7.6</v>
          </cell>
          <cell r="AC81">
            <v>6.7</v>
          </cell>
          <cell r="AD81">
            <v>7.5</v>
          </cell>
          <cell r="AE81">
            <v>6.4</v>
          </cell>
          <cell r="AF81">
            <v>7.3</v>
          </cell>
          <cell r="AG81">
            <v>7.7</v>
          </cell>
          <cell r="AH81">
            <v>5.3</v>
          </cell>
          <cell r="AI81">
            <v>7.6</v>
          </cell>
          <cell r="AJ81">
            <v>0</v>
          </cell>
          <cell r="AK81">
            <v>4.0999999999999996</v>
          </cell>
          <cell r="AL81">
            <v>0</v>
          </cell>
          <cell r="AM81">
            <v>40</v>
          </cell>
          <cell r="AN81">
            <v>9</v>
          </cell>
          <cell r="AO81">
            <v>6.5</v>
          </cell>
          <cell r="AP81" t="str">
            <v/>
          </cell>
          <cell r="AQ81" t="str">
            <v/>
          </cell>
          <cell r="AR81" t="str">
            <v>X</v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>
            <v>7.9</v>
          </cell>
          <cell r="AY81" t="str">
            <v/>
          </cell>
          <cell r="AZ81" t="str">
            <v/>
          </cell>
          <cell r="BA81" t="str">
            <v/>
          </cell>
          <cell r="BB81">
            <v>2</v>
          </cell>
          <cell r="BC81">
            <v>1</v>
          </cell>
          <cell r="BD81">
            <v>6.4</v>
          </cell>
          <cell r="BE81" t="str">
            <v>X</v>
          </cell>
          <cell r="BF81" t="str">
            <v>X</v>
          </cell>
          <cell r="BG81">
            <v>6.4</v>
          </cell>
          <cell r="BH81">
            <v>5.7</v>
          </cell>
          <cell r="BI81">
            <v>4.3</v>
          </cell>
          <cell r="BJ81">
            <v>6.3</v>
          </cell>
          <cell r="BK81">
            <v>5.5</v>
          </cell>
          <cell r="BL81" t="str">
            <v>X</v>
          </cell>
          <cell r="BM81">
            <v>7.3</v>
          </cell>
          <cell r="BN81" t="str">
            <v>X</v>
          </cell>
          <cell r="BO81" t="str">
            <v/>
          </cell>
          <cell r="BP81">
            <v>8.1999999999999993</v>
          </cell>
          <cell r="BQ81" t="str">
            <v/>
          </cell>
          <cell r="BR81" t="str">
            <v>X</v>
          </cell>
          <cell r="BS81">
            <v>4.2</v>
          </cell>
          <cell r="BT81" t="str">
            <v>X</v>
          </cell>
          <cell r="BU81">
            <v>5</v>
          </cell>
          <cell r="BV81">
            <v>9.5</v>
          </cell>
          <cell r="BW81">
            <v>6.7</v>
          </cell>
          <cell r="BX81">
            <v>29</v>
          </cell>
          <cell r="BY81">
            <v>19</v>
          </cell>
          <cell r="BZ81" t="str">
            <v/>
          </cell>
          <cell r="CA81" t="str">
            <v/>
          </cell>
          <cell r="CB81" t="str">
            <v>X</v>
          </cell>
          <cell r="CC81">
            <v>7.1</v>
          </cell>
          <cell r="CD81">
            <v>8.1</v>
          </cell>
          <cell r="CE81">
            <v>6.8</v>
          </cell>
          <cell r="CF81" t="str">
            <v/>
          </cell>
          <cell r="CG81" t="str">
            <v/>
          </cell>
          <cell r="CH81" t="str">
            <v/>
          </cell>
          <cell r="CI81" t="str">
            <v/>
          </cell>
          <cell r="CJ81" t="str">
            <v/>
          </cell>
          <cell r="CK81" t="str">
            <v/>
          </cell>
          <cell r="CL81" t="str">
            <v/>
          </cell>
          <cell r="CM81" t="str">
            <v/>
          </cell>
          <cell r="CN81">
            <v>8.4499999999999993</v>
          </cell>
          <cell r="CO81" t="str">
            <v/>
          </cell>
          <cell r="CP81">
            <v>6.8</v>
          </cell>
          <cell r="CQ81">
            <v>5.5</v>
          </cell>
          <cell r="CR81" t="str">
            <v>X</v>
          </cell>
          <cell r="CS81">
            <v>11</v>
          </cell>
          <cell r="CT81">
            <v>16</v>
          </cell>
          <cell r="CU81">
            <v>80</v>
          </cell>
          <cell r="CV81">
            <v>44</v>
          </cell>
          <cell r="CW81">
            <v>0</v>
          </cell>
          <cell r="CX81">
            <v>124</v>
          </cell>
          <cell r="CY81">
            <v>4.22</v>
          </cell>
          <cell r="CZ81">
            <v>1.63</v>
          </cell>
          <cell r="DA81" t="str">
            <v/>
          </cell>
          <cell r="DB81" t="str">
            <v/>
          </cell>
          <cell r="DC81" t="str">
            <v/>
          </cell>
          <cell r="DD81">
            <v>0</v>
          </cell>
          <cell r="DE81">
            <v>0</v>
          </cell>
          <cell r="DF81">
            <v>0</v>
          </cell>
          <cell r="DG81">
            <v>5</v>
          </cell>
          <cell r="DH81">
            <v>80</v>
          </cell>
          <cell r="DI81">
            <v>49</v>
          </cell>
          <cell r="DJ81">
            <v>4.05</v>
          </cell>
          <cell r="DK81">
            <v>1.56</v>
          </cell>
          <cell r="DL81">
            <v>82</v>
          </cell>
          <cell r="DM81">
            <v>50</v>
          </cell>
          <cell r="DN81">
            <v>130</v>
          </cell>
          <cell r="DO81">
            <v>96</v>
          </cell>
          <cell r="DP81">
            <v>5.87</v>
          </cell>
          <cell r="DQ81">
            <v>2.1</v>
          </cell>
          <cell r="DR81" t="str">
            <v/>
          </cell>
          <cell r="DS81">
            <v>0.35483870967741937</v>
          </cell>
        </row>
        <row r="82">
          <cell r="A82">
            <v>26217226485</v>
          </cell>
          <cell r="B82" t="str">
            <v>Phan</v>
          </cell>
          <cell r="C82" t="str">
            <v>Phước</v>
          </cell>
          <cell r="D82" t="str">
            <v>Kiên</v>
          </cell>
          <cell r="E82">
            <v>36921</v>
          </cell>
          <cell r="F82" t="str">
            <v>Nam</v>
          </cell>
          <cell r="G82" t="str">
            <v>Đã Đăng Ký (chưa học xong)</v>
          </cell>
          <cell r="H82">
            <v>8.3000000000000007</v>
          </cell>
          <cell r="I82">
            <v>8.9</v>
          </cell>
          <cell r="J82" t="str">
            <v/>
          </cell>
          <cell r="K82">
            <v>7.5</v>
          </cell>
          <cell r="L82" t="str">
            <v/>
          </cell>
          <cell r="M82">
            <v>7</v>
          </cell>
          <cell r="N82">
            <v>6.3</v>
          </cell>
          <cell r="O82">
            <v>7.3</v>
          </cell>
          <cell r="P82" t="str">
            <v/>
          </cell>
          <cell r="Q82">
            <v>8</v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>
            <v>9.1</v>
          </cell>
          <cell r="W82">
            <v>8.8000000000000007</v>
          </cell>
          <cell r="X82">
            <v>8.3000000000000007</v>
          </cell>
          <cell r="Y82">
            <v>8.6</v>
          </cell>
          <cell r="Z82">
            <v>8.6999999999999993</v>
          </cell>
          <cell r="AA82">
            <v>9.1999999999999993</v>
          </cell>
          <cell r="AB82">
            <v>7.1</v>
          </cell>
          <cell r="AC82">
            <v>8.1999999999999993</v>
          </cell>
          <cell r="AD82">
            <v>7.1</v>
          </cell>
          <cell r="AE82">
            <v>7.1</v>
          </cell>
          <cell r="AF82">
            <v>8.1999999999999993</v>
          </cell>
          <cell r="AG82">
            <v>9.1</v>
          </cell>
          <cell r="AH82">
            <v>8.3000000000000007</v>
          </cell>
          <cell r="AI82">
            <v>7.1</v>
          </cell>
          <cell r="AJ82">
            <v>8.4</v>
          </cell>
          <cell r="AK82">
            <v>7.8</v>
          </cell>
          <cell r="AL82" t="str">
            <v>X</v>
          </cell>
          <cell r="AM82">
            <v>47</v>
          </cell>
          <cell r="AN82">
            <v>2</v>
          </cell>
          <cell r="AO82">
            <v>7.9</v>
          </cell>
          <cell r="AP82" t="str">
            <v/>
          </cell>
          <cell r="AQ82" t="str">
            <v/>
          </cell>
          <cell r="AR82">
            <v>8.5</v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>
            <v>8.5</v>
          </cell>
          <cell r="AY82" t="str">
            <v/>
          </cell>
          <cell r="AZ82" t="str">
            <v/>
          </cell>
          <cell r="BA82" t="str">
            <v/>
          </cell>
          <cell r="BB82">
            <v>3</v>
          </cell>
          <cell r="BC82">
            <v>0</v>
          </cell>
          <cell r="BD82">
            <v>8.4</v>
          </cell>
          <cell r="BE82">
            <v>4.8</v>
          </cell>
          <cell r="BF82">
            <v>7.9</v>
          </cell>
          <cell r="BG82">
            <v>9.1</v>
          </cell>
          <cell r="BH82">
            <v>8.5</v>
          </cell>
          <cell r="BI82">
            <v>7.6</v>
          </cell>
          <cell r="BJ82">
            <v>6.4</v>
          </cell>
          <cell r="BK82">
            <v>5.4</v>
          </cell>
          <cell r="BL82">
            <v>5.9</v>
          </cell>
          <cell r="BM82">
            <v>7.4</v>
          </cell>
          <cell r="BN82">
            <v>6.7</v>
          </cell>
          <cell r="BO82">
            <v>5.3</v>
          </cell>
          <cell r="BP82">
            <v>8.6</v>
          </cell>
          <cell r="BQ82" t="str">
            <v/>
          </cell>
          <cell r="BR82">
            <v>8.4</v>
          </cell>
          <cell r="BS82">
            <v>6.9</v>
          </cell>
          <cell r="BT82">
            <v>5</v>
          </cell>
          <cell r="BU82" t="str">
            <v>X</v>
          </cell>
          <cell r="BV82">
            <v>9.1</v>
          </cell>
          <cell r="BW82" t="str">
            <v>X</v>
          </cell>
          <cell r="BX82">
            <v>44</v>
          </cell>
          <cell r="BY82">
            <v>4</v>
          </cell>
          <cell r="BZ82" t="str">
            <v/>
          </cell>
          <cell r="CA82" t="str">
            <v>X</v>
          </cell>
          <cell r="CB82" t="str">
            <v>X</v>
          </cell>
          <cell r="CC82" t="str">
            <v/>
          </cell>
          <cell r="CD82">
            <v>9</v>
          </cell>
          <cell r="CE82" t="str">
            <v/>
          </cell>
          <cell r="CF82">
            <v>8</v>
          </cell>
          <cell r="CG82" t="str">
            <v/>
          </cell>
          <cell r="CH82" t="str">
            <v/>
          </cell>
          <cell r="CI82">
            <v>7.8</v>
          </cell>
          <cell r="CJ82" t="str">
            <v/>
          </cell>
          <cell r="CK82" t="str">
            <v/>
          </cell>
          <cell r="CL82" t="str">
            <v/>
          </cell>
          <cell r="CM82" t="str">
            <v/>
          </cell>
          <cell r="CN82">
            <v>7.9</v>
          </cell>
          <cell r="CO82">
            <v>8.8000000000000007</v>
          </cell>
          <cell r="CP82" t="str">
            <v>X</v>
          </cell>
          <cell r="CQ82" t="str">
            <v/>
          </cell>
          <cell r="CR82">
            <v>6.5</v>
          </cell>
          <cell r="CS82">
            <v>14</v>
          </cell>
          <cell r="CT82">
            <v>13</v>
          </cell>
          <cell r="CU82">
            <v>105</v>
          </cell>
          <cell r="CV82">
            <v>19</v>
          </cell>
          <cell r="CW82">
            <v>0</v>
          </cell>
          <cell r="CX82">
            <v>124</v>
          </cell>
          <cell r="CY82">
            <v>6.43</v>
          </cell>
          <cell r="CZ82">
            <v>2.72</v>
          </cell>
          <cell r="DA82" t="str">
            <v/>
          </cell>
          <cell r="DB82" t="str">
            <v/>
          </cell>
          <cell r="DC82" t="str">
            <v/>
          </cell>
          <cell r="DD82">
            <v>0</v>
          </cell>
          <cell r="DE82">
            <v>0</v>
          </cell>
          <cell r="DF82">
            <v>0</v>
          </cell>
          <cell r="DG82">
            <v>5</v>
          </cell>
          <cell r="DH82">
            <v>105</v>
          </cell>
          <cell r="DI82">
            <v>24</v>
          </cell>
          <cell r="DJ82">
            <v>6.18</v>
          </cell>
          <cell r="DK82">
            <v>2.62</v>
          </cell>
          <cell r="DL82">
            <v>108</v>
          </cell>
          <cell r="DM82">
            <v>24</v>
          </cell>
          <cell r="DN82">
            <v>130</v>
          </cell>
          <cell r="DO82">
            <v>105</v>
          </cell>
          <cell r="DP82">
            <v>7.59</v>
          </cell>
          <cell r="DQ82">
            <v>3.22</v>
          </cell>
          <cell r="DR82" t="str">
            <v/>
          </cell>
          <cell r="DS82">
            <v>0.15322580645161291</v>
          </cell>
          <cell r="DU82" t="str">
            <v>Đạt</v>
          </cell>
        </row>
        <row r="83">
          <cell r="A83">
            <v>26217234434</v>
          </cell>
          <cell r="B83" t="str">
            <v>Nguyễn</v>
          </cell>
          <cell r="C83" t="str">
            <v>Tuấn</v>
          </cell>
          <cell r="D83" t="str">
            <v>Kiệt</v>
          </cell>
          <cell r="E83">
            <v>37520</v>
          </cell>
          <cell r="F83" t="str">
            <v>Nam</v>
          </cell>
          <cell r="G83" t="str">
            <v>Đã Đăng Ký (chưa học xong)</v>
          </cell>
          <cell r="H83">
            <v>4</v>
          </cell>
          <cell r="I83">
            <v>5.7</v>
          </cell>
          <cell r="J83" t="str">
            <v/>
          </cell>
          <cell r="K83">
            <v>0</v>
          </cell>
          <cell r="L83" t="str">
            <v/>
          </cell>
          <cell r="M83">
            <v>4.8</v>
          </cell>
          <cell r="N83">
            <v>7.8</v>
          </cell>
          <cell r="O83">
            <v>0</v>
          </cell>
          <cell r="P83">
            <v>9.1999999999999993</v>
          </cell>
          <cell r="Q83">
            <v>0</v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>
            <v>7.4</v>
          </cell>
          <cell r="W83">
            <v>8.6</v>
          </cell>
          <cell r="X83">
            <v>7.9</v>
          </cell>
          <cell r="Y83">
            <v>6.5</v>
          </cell>
          <cell r="Z83">
            <v>4.3</v>
          </cell>
          <cell r="AA83">
            <v>0</v>
          </cell>
          <cell r="AB83" t="str">
            <v>X</v>
          </cell>
          <cell r="AC83">
            <v>0</v>
          </cell>
          <cell r="AD83" t="str">
            <v>X</v>
          </cell>
          <cell r="AE83">
            <v>0</v>
          </cell>
          <cell r="AF83">
            <v>7.1</v>
          </cell>
          <cell r="AG83">
            <v>8.4</v>
          </cell>
          <cell r="AH83">
            <v>0</v>
          </cell>
          <cell r="AI83" t="str">
            <v/>
          </cell>
          <cell r="AJ83">
            <v>0</v>
          </cell>
          <cell r="AK83" t="str">
            <v/>
          </cell>
          <cell r="AL83" t="str">
            <v/>
          </cell>
          <cell r="AM83">
            <v>24</v>
          </cell>
          <cell r="AN83">
            <v>24</v>
          </cell>
          <cell r="AO83">
            <v>0</v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>
            <v>0</v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 t="str">
            <v/>
          </cell>
          <cell r="BB83">
            <v>0</v>
          </cell>
          <cell r="BC83">
            <v>3</v>
          </cell>
          <cell r="BD83">
            <v>0</v>
          </cell>
          <cell r="BE83" t="str">
            <v/>
          </cell>
          <cell r="BF83" t="str">
            <v/>
          </cell>
          <cell r="BG83">
            <v>7.5</v>
          </cell>
          <cell r="BH83">
            <v>4.9000000000000004</v>
          </cell>
          <cell r="BI83">
            <v>6.3</v>
          </cell>
          <cell r="BJ83">
            <v>6.2</v>
          </cell>
          <cell r="BK83">
            <v>5.6</v>
          </cell>
          <cell r="BL83">
            <v>0</v>
          </cell>
          <cell r="BM83">
            <v>8.1</v>
          </cell>
          <cell r="BN83">
            <v>0</v>
          </cell>
          <cell r="BO83" t="str">
            <v/>
          </cell>
          <cell r="BP83">
            <v>8.6</v>
          </cell>
          <cell r="BQ83" t="str">
            <v/>
          </cell>
          <cell r="BR83">
            <v>5</v>
          </cell>
          <cell r="BS83">
            <v>0</v>
          </cell>
          <cell r="BT83">
            <v>0</v>
          </cell>
          <cell r="BU83" t="str">
            <v/>
          </cell>
          <cell r="BV83">
            <v>8.6999999999999993</v>
          </cell>
          <cell r="BW83">
            <v>0</v>
          </cell>
          <cell r="BX83">
            <v>22</v>
          </cell>
          <cell r="BY83">
            <v>26</v>
          </cell>
          <cell r="BZ83">
            <v>6.2</v>
          </cell>
          <cell r="CA83" t="str">
            <v/>
          </cell>
          <cell r="CB83" t="str">
            <v/>
          </cell>
          <cell r="CC83">
            <v>0</v>
          </cell>
          <cell r="CD83">
            <v>0</v>
          </cell>
          <cell r="CE83" t="str">
            <v/>
          </cell>
          <cell r="CF83" t="str">
            <v>X</v>
          </cell>
          <cell r="CG83" t="str">
            <v/>
          </cell>
          <cell r="CH83" t="str">
            <v>X</v>
          </cell>
          <cell r="CI83" t="str">
            <v/>
          </cell>
          <cell r="CJ83" t="str">
            <v/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 t="str">
            <v/>
          </cell>
          <cell r="CQ83" t="str">
            <v/>
          </cell>
          <cell r="CR83" t="str">
            <v/>
          </cell>
          <cell r="CS83">
            <v>2</v>
          </cell>
          <cell r="CT83">
            <v>25</v>
          </cell>
          <cell r="CU83">
            <v>48</v>
          </cell>
          <cell r="CV83">
            <v>75</v>
          </cell>
          <cell r="CW83">
            <v>0</v>
          </cell>
          <cell r="CX83">
            <v>123</v>
          </cell>
          <cell r="CY83">
            <v>2.62</v>
          </cell>
          <cell r="CZ83">
            <v>1.05</v>
          </cell>
          <cell r="DA83" t="str">
            <v/>
          </cell>
          <cell r="DB83" t="str">
            <v/>
          </cell>
          <cell r="DC83" t="str">
            <v/>
          </cell>
          <cell r="DD83">
            <v>0</v>
          </cell>
          <cell r="DE83">
            <v>0</v>
          </cell>
          <cell r="DF83">
            <v>0</v>
          </cell>
          <cell r="DG83">
            <v>5</v>
          </cell>
          <cell r="DH83">
            <v>48</v>
          </cell>
          <cell r="DI83">
            <v>80</v>
          </cell>
          <cell r="DJ83">
            <v>2.52</v>
          </cell>
          <cell r="DK83">
            <v>1.01</v>
          </cell>
          <cell r="DL83">
            <v>48</v>
          </cell>
          <cell r="DM83">
            <v>83</v>
          </cell>
          <cell r="DN83">
            <v>130</v>
          </cell>
          <cell r="DO83">
            <v>84</v>
          </cell>
          <cell r="DP83">
            <v>3.95</v>
          </cell>
          <cell r="DQ83">
            <v>1.54</v>
          </cell>
          <cell r="DR83" t="str">
            <v/>
          </cell>
          <cell r="DS83">
            <v>0.6097560975609756</v>
          </cell>
        </row>
        <row r="84">
          <cell r="A84">
            <v>26207226544</v>
          </cell>
          <cell r="B84" t="str">
            <v>Vương</v>
          </cell>
          <cell r="C84" t="str">
            <v>Thị Thúy</v>
          </cell>
          <cell r="D84" t="str">
            <v>Kiều</v>
          </cell>
          <cell r="E84">
            <v>37397</v>
          </cell>
          <cell r="F84" t="str">
            <v>Nữ</v>
          </cell>
          <cell r="G84" t="str">
            <v>Đã Đăng Ký (chưa học xong)</v>
          </cell>
          <cell r="H84">
            <v>8</v>
          </cell>
          <cell r="I84">
            <v>8</v>
          </cell>
          <cell r="J84" t="str">
            <v/>
          </cell>
          <cell r="K84">
            <v>8.9</v>
          </cell>
          <cell r="L84" t="str">
            <v/>
          </cell>
          <cell r="M84">
            <v>7</v>
          </cell>
          <cell r="N84">
            <v>6.1</v>
          </cell>
          <cell r="O84">
            <v>8.5</v>
          </cell>
          <cell r="P84">
            <v>8.6999999999999993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>
            <v>9.5</v>
          </cell>
          <cell r="W84">
            <v>9.4</v>
          </cell>
          <cell r="X84">
            <v>8.8000000000000007</v>
          </cell>
          <cell r="Y84">
            <v>8.6</v>
          </cell>
          <cell r="Z84">
            <v>6.8</v>
          </cell>
          <cell r="AA84">
            <v>8.6999999999999993</v>
          </cell>
          <cell r="AB84">
            <v>8.5</v>
          </cell>
          <cell r="AC84">
            <v>6.5</v>
          </cell>
          <cell r="AD84">
            <v>7.5</v>
          </cell>
          <cell r="AE84">
            <v>6.2</v>
          </cell>
          <cell r="AF84">
            <v>8.5</v>
          </cell>
          <cell r="AG84">
            <v>9.6</v>
          </cell>
          <cell r="AH84" t="str">
            <v>X</v>
          </cell>
          <cell r="AI84">
            <v>8.6999999999999993</v>
          </cell>
          <cell r="AJ84">
            <v>9.1</v>
          </cell>
          <cell r="AK84">
            <v>7.9</v>
          </cell>
          <cell r="AL84" t="str">
            <v/>
          </cell>
          <cell r="AM84">
            <v>45</v>
          </cell>
          <cell r="AN84">
            <v>4</v>
          </cell>
          <cell r="AO84">
            <v>7.3</v>
          </cell>
          <cell r="AP84">
            <v>7.6</v>
          </cell>
          <cell r="AQ84" t="str">
            <v/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>
            <v>5.3</v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/>
          </cell>
          <cell r="BB84">
            <v>3</v>
          </cell>
          <cell r="BC84">
            <v>0</v>
          </cell>
          <cell r="BD84">
            <v>7.7</v>
          </cell>
          <cell r="BE84">
            <v>8.5</v>
          </cell>
          <cell r="BF84">
            <v>5.9</v>
          </cell>
          <cell r="BG84">
            <v>8.6</v>
          </cell>
          <cell r="BH84">
            <v>8.6</v>
          </cell>
          <cell r="BI84">
            <v>8.1</v>
          </cell>
          <cell r="BJ84">
            <v>7</v>
          </cell>
          <cell r="BK84">
            <v>7.7</v>
          </cell>
          <cell r="BL84" t="str">
            <v>X</v>
          </cell>
          <cell r="BM84">
            <v>8.4</v>
          </cell>
          <cell r="BN84">
            <v>5</v>
          </cell>
          <cell r="BO84">
            <v>4.9000000000000004</v>
          </cell>
          <cell r="BP84">
            <v>8.6</v>
          </cell>
          <cell r="BQ84" t="str">
            <v/>
          </cell>
          <cell r="BR84">
            <v>9</v>
          </cell>
          <cell r="BS84">
            <v>5.7</v>
          </cell>
          <cell r="BT84" t="str">
            <v>X</v>
          </cell>
          <cell r="BU84" t="str">
            <v>X</v>
          </cell>
          <cell r="BV84">
            <v>9.6</v>
          </cell>
          <cell r="BW84">
            <v>6.7</v>
          </cell>
          <cell r="BX84">
            <v>39</v>
          </cell>
          <cell r="BY84">
            <v>9</v>
          </cell>
          <cell r="BZ84" t="str">
            <v/>
          </cell>
          <cell r="CA84">
            <v>4.4000000000000004</v>
          </cell>
          <cell r="CB84">
            <v>6.6</v>
          </cell>
          <cell r="CC84" t="str">
            <v>X</v>
          </cell>
          <cell r="CD84">
            <v>8.5</v>
          </cell>
          <cell r="CE84">
            <v>7.2</v>
          </cell>
          <cell r="CF84">
            <v>7.7</v>
          </cell>
          <cell r="CG84" t="str">
            <v/>
          </cell>
          <cell r="CH84" t="str">
            <v/>
          </cell>
          <cell r="CI84">
            <v>8.4</v>
          </cell>
          <cell r="CJ84" t="str">
            <v/>
          </cell>
          <cell r="CK84" t="str">
            <v/>
          </cell>
          <cell r="CL84" t="str">
            <v/>
          </cell>
          <cell r="CM84" t="str">
            <v/>
          </cell>
          <cell r="CN84">
            <v>8.75</v>
          </cell>
          <cell r="CO84" t="str">
            <v/>
          </cell>
          <cell r="CP84">
            <v>8.9</v>
          </cell>
          <cell r="CQ84">
            <v>6.1</v>
          </cell>
          <cell r="CR84">
            <v>7</v>
          </cell>
          <cell r="CS84">
            <v>22</v>
          </cell>
          <cell r="CT84">
            <v>5</v>
          </cell>
          <cell r="CU84">
            <v>106</v>
          </cell>
          <cell r="CV84">
            <v>18</v>
          </cell>
          <cell r="CW84">
            <v>0</v>
          </cell>
          <cell r="CX84">
            <v>124</v>
          </cell>
          <cell r="CY84">
            <v>6.6</v>
          </cell>
          <cell r="CZ84">
            <v>2.84</v>
          </cell>
          <cell r="DA84" t="str">
            <v/>
          </cell>
          <cell r="DB84" t="str">
            <v/>
          </cell>
          <cell r="DC84" t="str">
            <v/>
          </cell>
          <cell r="DD84">
            <v>0</v>
          </cell>
          <cell r="DE84">
            <v>0</v>
          </cell>
          <cell r="DF84">
            <v>0</v>
          </cell>
          <cell r="DG84">
            <v>5</v>
          </cell>
          <cell r="DH84">
            <v>106</v>
          </cell>
          <cell r="DI84">
            <v>23</v>
          </cell>
          <cell r="DJ84">
            <v>6.34</v>
          </cell>
          <cell r="DK84">
            <v>2.73</v>
          </cell>
          <cell r="DL84">
            <v>109</v>
          </cell>
          <cell r="DM84">
            <v>23</v>
          </cell>
          <cell r="DN84">
            <v>130</v>
          </cell>
          <cell r="DO84">
            <v>106</v>
          </cell>
          <cell r="DP84">
            <v>7.72</v>
          </cell>
          <cell r="DQ84">
            <v>3.33</v>
          </cell>
          <cell r="DR84" t="str">
            <v/>
          </cell>
          <cell r="DS84">
            <v>0.14516129032258066</v>
          </cell>
        </row>
        <row r="85">
          <cell r="A85">
            <v>26207234248</v>
          </cell>
          <cell r="B85" t="str">
            <v>Triệu</v>
          </cell>
          <cell r="C85" t="str">
            <v>Thị Mỹ</v>
          </cell>
          <cell r="D85" t="str">
            <v>Lệ</v>
          </cell>
          <cell r="E85">
            <v>37570</v>
          </cell>
          <cell r="F85" t="str">
            <v>Nữ</v>
          </cell>
          <cell r="G85" t="str">
            <v>Đã Đăng Ký (chưa học xong)</v>
          </cell>
          <cell r="H85">
            <v>8.1999999999999993</v>
          </cell>
          <cell r="I85">
            <v>8.3000000000000007</v>
          </cell>
          <cell r="J85" t="str">
            <v/>
          </cell>
          <cell r="K85">
            <v>8.6999999999999993</v>
          </cell>
          <cell r="L85" t="str">
            <v/>
          </cell>
          <cell r="M85">
            <v>5.9</v>
          </cell>
          <cell r="N85">
            <v>5.3</v>
          </cell>
          <cell r="O85">
            <v>6.9</v>
          </cell>
          <cell r="P85" t="str">
            <v/>
          </cell>
          <cell r="Q85">
            <v>8.6</v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>
            <v>6.8</v>
          </cell>
          <cell r="W85">
            <v>9.6</v>
          </cell>
          <cell r="X85">
            <v>9.6</v>
          </cell>
          <cell r="Y85">
            <v>9.4</v>
          </cell>
          <cell r="Z85">
            <v>7.5</v>
          </cell>
          <cell r="AA85">
            <v>8.6999999999999993</v>
          </cell>
          <cell r="AB85">
            <v>7.2</v>
          </cell>
          <cell r="AC85">
            <v>8.5</v>
          </cell>
          <cell r="AD85">
            <v>7.2</v>
          </cell>
          <cell r="AE85">
            <v>4.3</v>
          </cell>
          <cell r="AF85">
            <v>8.5</v>
          </cell>
          <cell r="AG85">
            <v>9.4</v>
          </cell>
          <cell r="AH85">
            <v>7.8</v>
          </cell>
          <cell r="AI85">
            <v>7.6</v>
          </cell>
          <cell r="AJ85">
            <v>8.5</v>
          </cell>
          <cell r="AK85" t="str">
            <v>X</v>
          </cell>
          <cell r="AL85">
            <v>6.8</v>
          </cell>
          <cell r="AM85">
            <v>47</v>
          </cell>
          <cell r="AN85">
            <v>2</v>
          </cell>
          <cell r="AO85">
            <v>9.5</v>
          </cell>
          <cell r="AP85" t="str">
            <v/>
          </cell>
          <cell r="AQ85" t="str">
            <v/>
          </cell>
          <cell r="AR85">
            <v>8</v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>
            <v>6.4</v>
          </cell>
          <cell r="AY85" t="str">
            <v/>
          </cell>
          <cell r="AZ85" t="str">
            <v/>
          </cell>
          <cell r="BA85" t="str">
            <v/>
          </cell>
          <cell r="BB85">
            <v>3</v>
          </cell>
          <cell r="BC85">
            <v>0</v>
          </cell>
          <cell r="BD85">
            <v>7.6</v>
          </cell>
          <cell r="BE85">
            <v>6.7</v>
          </cell>
          <cell r="BF85">
            <v>4.3</v>
          </cell>
          <cell r="BG85">
            <v>8.8000000000000007</v>
          </cell>
          <cell r="BH85">
            <v>7.7</v>
          </cell>
          <cell r="BI85">
            <v>8.8000000000000007</v>
          </cell>
          <cell r="BJ85">
            <v>5.9</v>
          </cell>
          <cell r="BK85">
            <v>7.3</v>
          </cell>
          <cell r="BL85" t="str">
            <v/>
          </cell>
          <cell r="BM85">
            <v>8.1999999999999993</v>
          </cell>
          <cell r="BN85">
            <v>4.8</v>
          </cell>
          <cell r="BO85">
            <v>5.4</v>
          </cell>
          <cell r="BP85">
            <v>7.5</v>
          </cell>
          <cell r="BQ85" t="str">
            <v/>
          </cell>
          <cell r="BR85" t="str">
            <v>X</v>
          </cell>
          <cell r="BS85">
            <v>6.6</v>
          </cell>
          <cell r="BT85">
            <v>5.8</v>
          </cell>
          <cell r="BU85" t="str">
            <v>X</v>
          </cell>
          <cell r="BV85">
            <v>9.5</v>
          </cell>
          <cell r="BW85" t="str">
            <v>X</v>
          </cell>
          <cell r="BX85">
            <v>38</v>
          </cell>
          <cell r="BY85">
            <v>10</v>
          </cell>
          <cell r="BZ85" t="str">
            <v/>
          </cell>
          <cell r="CA85" t="str">
            <v>X</v>
          </cell>
          <cell r="CB85" t="str">
            <v>X</v>
          </cell>
          <cell r="CC85" t="str">
            <v/>
          </cell>
          <cell r="CD85">
            <v>8.6</v>
          </cell>
          <cell r="CE85" t="str">
            <v/>
          </cell>
          <cell r="CF85">
            <v>6.9</v>
          </cell>
          <cell r="CG85" t="str">
            <v/>
          </cell>
          <cell r="CH85" t="str">
            <v/>
          </cell>
          <cell r="CI85">
            <v>8</v>
          </cell>
          <cell r="CJ85" t="str">
            <v/>
          </cell>
          <cell r="CK85" t="str">
            <v/>
          </cell>
          <cell r="CL85" t="str">
            <v/>
          </cell>
          <cell r="CM85" t="str">
            <v/>
          </cell>
          <cell r="CN85">
            <v>7.2</v>
          </cell>
          <cell r="CO85">
            <v>7.9</v>
          </cell>
          <cell r="CP85" t="str">
            <v/>
          </cell>
          <cell r="CQ85" t="str">
            <v/>
          </cell>
          <cell r="CR85">
            <v>5.3</v>
          </cell>
          <cell r="CS85">
            <v>14</v>
          </cell>
          <cell r="CT85">
            <v>13</v>
          </cell>
          <cell r="CU85">
            <v>99</v>
          </cell>
          <cell r="CV85">
            <v>25</v>
          </cell>
          <cell r="CW85">
            <v>0</v>
          </cell>
          <cell r="CX85">
            <v>124</v>
          </cell>
          <cell r="CY85">
            <v>5.84</v>
          </cell>
          <cell r="CZ85">
            <v>2.41</v>
          </cell>
          <cell r="DA85" t="str">
            <v/>
          </cell>
          <cell r="DB85" t="str">
            <v/>
          </cell>
          <cell r="DC85" t="str">
            <v/>
          </cell>
          <cell r="DD85">
            <v>0</v>
          </cell>
          <cell r="DE85">
            <v>0</v>
          </cell>
          <cell r="DF85">
            <v>0</v>
          </cell>
          <cell r="DG85">
            <v>5</v>
          </cell>
          <cell r="DH85">
            <v>99</v>
          </cell>
          <cell r="DI85">
            <v>30</v>
          </cell>
          <cell r="DJ85">
            <v>5.61</v>
          </cell>
          <cell r="DK85">
            <v>2.3199999999999998</v>
          </cell>
          <cell r="DL85">
            <v>102</v>
          </cell>
          <cell r="DM85">
            <v>30</v>
          </cell>
          <cell r="DN85">
            <v>130</v>
          </cell>
          <cell r="DO85">
            <v>99</v>
          </cell>
          <cell r="DP85">
            <v>7.31</v>
          </cell>
          <cell r="DQ85">
            <v>3.02</v>
          </cell>
          <cell r="DR85" t="str">
            <v/>
          </cell>
          <cell r="DS85">
            <v>0.20161290322580644</v>
          </cell>
        </row>
        <row r="86">
          <cell r="A86">
            <v>26207239822</v>
          </cell>
          <cell r="D86" t="str">
            <v>Len</v>
          </cell>
          <cell r="E86">
            <v>37352</v>
          </cell>
          <cell r="F86" t="str">
            <v>Nữ</v>
          </cell>
          <cell r="G86" t="str">
            <v>Đã Đăng Ký (chưa học xong)</v>
          </cell>
          <cell r="H86">
            <v>7.9</v>
          </cell>
          <cell r="I86">
            <v>6.5</v>
          </cell>
          <cell r="J86" t="str">
            <v/>
          </cell>
          <cell r="K86">
            <v>8</v>
          </cell>
          <cell r="L86" t="str">
            <v/>
          </cell>
          <cell r="M86">
            <v>6.5</v>
          </cell>
          <cell r="N86">
            <v>4.5999999999999996</v>
          </cell>
          <cell r="O86">
            <v>5.8</v>
          </cell>
          <cell r="P86" t="str">
            <v/>
          </cell>
          <cell r="Q86">
            <v>8</v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>
            <v>9</v>
          </cell>
          <cell r="W86">
            <v>8.6</v>
          </cell>
          <cell r="X86">
            <v>9.1999999999999993</v>
          </cell>
          <cell r="Y86">
            <v>8.9</v>
          </cell>
          <cell r="Z86">
            <v>6.4</v>
          </cell>
          <cell r="AA86">
            <v>8.6999999999999993</v>
          </cell>
          <cell r="AB86">
            <v>5.0999999999999996</v>
          </cell>
          <cell r="AC86">
            <v>7.7</v>
          </cell>
          <cell r="AD86">
            <v>5.7</v>
          </cell>
          <cell r="AE86">
            <v>7.6</v>
          </cell>
          <cell r="AF86">
            <v>5.6</v>
          </cell>
          <cell r="AG86">
            <v>7.6</v>
          </cell>
          <cell r="AH86">
            <v>6</v>
          </cell>
          <cell r="AI86">
            <v>6.8</v>
          </cell>
          <cell r="AJ86">
            <v>5.4</v>
          </cell>
          <cell r="AK86">
            <v>5.8</v>
          </cell>
          <cell r="AL86">
            <v>5.5</v>
          </cell>
          <cell r="AM86">
            <v>49</v>
          </cell>
          <cell r="AN86">
            <v>0</v>
          </cell>
          <cell r="AO86">
            <v>6</v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7.1</v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>
            <v>6.9</v>
          </cell>
          <cell r="BB86">
            <v>3</v>
          </cell>
          <cell r="BC86">
            <v>0</v>
          </cell>
          <cell r="BD86">
            <v>4.8</v>
          </cell>
          <cell r="BE86" t="str">
            <v>X</v>
          </cell>
          <cell r="BF86" t="str">
            <v>X</v>
          </cell>
          <cell r="BG86">
            <v>8.6</v>
          </cell>
          <cell r="BH86">
            <v>7.5</v>
          </cell>
          <cell r="BI86">
            <v>6.8</v>
          </cell>
          <cell r="BJ86">
            <v>5.9</v>
          </cell>
          <cell r="BK86">
            <v>7.3</v>
          </cell>
          <cell r="BL86" t="str">
            <v/>
          </cell>
          <cell r="BM86">
            <v>7</v>
          </cell>
          <cell r="BN86">
            <v>4.0999999999999996</v>
          </cell>
          <cell r="BO86">
            <v>0</v>
          </cell>
          <cell r="BP86">
            <v>6.6</v>
          </cell>
          <cell r="BQ86" t="str">
            <v/>
          </cell>
          <cell r="BR86" t="str">
            <v>X</v>
          </cell>
          <cell r="BS86">
            <v>0</v>
          </cell>
          <cell r="BT86">
            <v>5.0999999999999996</v>
          </cell>
          <cell r="BU86" t="str">
            <v>X</v>
          </cell>
          <cell r="BV86">
            <v>9.3000000000000007</v>
          </cell>
          <cell r="BW86" t="str">
            <v/>
          </cell>
          <cell r="BX86">
            <v>28</v>
          </cell>
          <cell r="BY86">
            <v>20</v>
          </cell>
          <cell r="BZ86">
            <v>8</v>
          </cell>
          <cell r="CA86" t="str">
            <v/>
          </cell>
          <cell r="CB86" t="str">
            <v/>
          </cell>
          <cell r="CC86" t="str">
            <v/>
          </cell>
          <cell r="CD86" t="str">
            <v/>
          </cell>
          <cell r="CE86" t="str">
            <v/>
          </cell>
          <cell r="CF86">
            <v>8</v>
          </cell>
          <cell r="CG86" t="str">
            <v/>
          </cell>
          <cell r="CH86" t="str">
            <v/>
          </cell>
          <cell r="CI86">
            <v>8</v>
          </cell>
          <cell r="CJ86" t="str">
            <v/>
          </cell>
          <cell r="CK86" t="str">
            <v/>
          </cell>
          <cell r="CL86" t="str">
            <v/>
          </cell>
          <cell r="CM86" t="str">
            <v/>
          </cell>
          <cell r="CN86">
            <v>6.85</v>
          </cell>
          <cell r="CO86">
            <v>7.2</v>
          </cell>
          <cell r="CP86" t="str">
            <v/>
          </cell>
          <cell r="CQ86" t="str">
            <v/>
          </cell>
          <cell r="CR86">
            <v>7.1</v>
          </cell>
          <cell r="CS86">
            <v>15</v>
          </cell>
          <cell r="CT86">
            <v>12</v>
          </cell>
          <cell r="CU86">
            <v>92</v>
          </cell>
          <cell r="CV86">
            <v>32</v>
          </cell>
          <cell r="CW86">
            <v>0</v>
          </cell>
          <cell r="CX86">
            <v>124</v>
          </cell>
          <cell r="CY86">
            <v>5.0599999999999996</v>
          </cell>
          <cell r="CZ86">
            <v>2.06</v>
          </cell>
          <cell r="DA86" t="str">
            <v/>
          </cell>
          <cell r="DB86" t="str">
            <v/>
          </cell>
          <cell r="DC86" t="str">
            <v/>
          </cell>
          <cell r="DD86">
            <v>0</v>
          </cell>
          <cell r="DE86">
            <v>0</v>
          </cell>
          <cell r="DF86">
            <v>0</v>
          </cell>
          <cell r="DG86">
            <v>5</v>
          </cell>
          <cell r="DH86">
            <v>92</v>
          </cell>
          <cell r="DI86">
            <v>37</v>
          </cell>
          <cell r="DJ86">
            <v>4.87</v>
          </cell>
          <cell r="DK86">
            <v>1.98</v>
          </cell>
          <cell r="DL86">
            <v>95</v>
          </cell>
          <cell r="DM86">
            <v>37</v>
          </cell>
          <cell r="DN86">
            <v>130</v>
          </cell>
          <cell r="DO86">
            <v>99</v>
          </cell>
          <cell r="DP86">
            <v>6.59</v>
          </cell>
          <cell r="DQ86">
            <v>2.59</v>
          </cell>
          <cell r="DR86" t="str">
            <v/>
          </cell>
          <cell r="DS86">
            <v>0.25806451612903225</v>
          </cell>
        </row>
        <row r="87">
          <cell r="A87">
            <v>26207229138</v>
          </cell>
          <cell r="B87" t="str">
            <v>Nguyễn</v>
          </cell>
          <cell r="C87" t="str">
            <v>Thị Hoài</v>
          </cell>
          <cell r="D87" t="str">
            <v>Linh</v>
          </cell>
          <cell r="E87">
            <v>37532</v>
          </cell>
          <cell r="F87" t="str">
            <v>Nữ</v>
          </cell>
          <cell r="G87" t="str">
            <v>Đã Đăng Ký (chưa học xong)</v>
          </cell>
          <cell r="H87">
            <v>7.8</v>
          </cell>
          <cell r="I87">
            <v>7.6</v>
          </cell>
          <cell r="J87" t="str">
            <v/>
          </cell>
          <cell r="K87">
            <v>8.6999999999999993</v>
          </cell>
          <cell r="L87" t="str">
            <v/>
          </cell>
          <cell r="M87">
            <v>8.1</v>
          </cell>
          <cell r="N87">
            <v>9</v>
          </cell>
          <cell r="O87">
            <v>9.4</v>
          </cell>
          <cell r="P87">
            <v>9.6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>
            <v>9</v>
          </cell>
          <cell r="W87">
            <v>9.6999999999999993</v>
          </cell>
          <cell r="X87">
            <v>8.8000000000000007</v>
          </cell>
          <cell r="Y87">
            <v>8.6</v>
          </cell>
          <cell r="Z87">
            <v>8.5</v>
          </cell>
          <cell r="AA87">
            <v>8.6999999999999993</v>
          </cell>
          <cell r="AB87">
            <v>9.3000000000000007</v>
          </cell>
          <cell r="AC87">
            <v>9.5</v>
          </cell>
          <cell r="AD87">
            <v>8</v>
          </cell>
          <cell r="AE87">
            <v>6.3</v>
          </cell>
          <cell r="AF87">
            <v>8.6</v>
          </cell>
          <cell r="AG87">
            <v>9.6</v>
          </cell>
          <cell r="AH87">
            <v>8</v>
          </cell>
          <cell r="AI87">
            <v>9</v>
          </cell>
          <cell r="AJ87">
            <v>8.4</v>
          </cell>
          <cell r="AK87">
            <v>7.7</v>
          </cell>
          <cell r="AL87" t="str">
            <v>X</v>
          </cell>
          <cell r="AM87">
            <v>47</v>
          </cell>
          <cell r="AN87">
            <v>2</v>
          </cell>
          <cell r="AO87">
            <v>8</v>
          </cell>
          <cell r="AP87">
            <v>6.8</v>
          </cell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>
            <v>7.9</v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>
            <v>3</v>
          </cell>
          <cell r="BC87">
            <v>0</v>
          </cell>
          <cell r="BD87">
            <v>4.3</v>
          </cell>
          <cell r="BE87">
            <v>8.8000000000000007</v>
          </cell>
          <cell r="BF87">
            <v>7.8</v>
          </cell>
          <cell r="BG87">
            <v>9.1</v>
          </cell>
          <cell r="BH87">
            <v>8.8000000000000007</v>
          </cell>
          <cell r="BI87">
            <v>8.8000000000000007</v>
          </cell>
          <cell r="BJ87">
            <v>7.7</v>
          </cell>
          <cell r="BK87">
            <v>8.3000000000000007</v>
          </cell>
          <cell r="BL87" t="str">
            <v>X</v>
          </cell>
          <cell r="BM87">
            <v>8.3000000000000007</v>
          </cell>
          <cell r="BN87">
            <v>8.1</v>
          </cell>
          <cell r="BO87">
            <v>0</v>
          </cell>
          <cell r="BP87">
            <v>9.3000000000000007</v>
          </cell>
          <cell r="BQ87" t="str">
            <v/>
          </cell>
          <cell r="BR87">
            <v>8.3000000000000007</v>
          </cell>
          <cell r="BS87">
            <v>7.7</v>
          </cell>
          <cell r="BT87" t="str">
            <v>X</v>
          </cell>
          <cell r="BU87">
            <v>6.6</v>
          </cell>
          <cell r="BV87">
            <v>9.4</v>
          </cell>
          <cell r="BW87">
            <v>7.7</v>
          </cell>
          <cell r="BX87">
            <v>40</v>
          </cell>
          <cell r="BY87">
            <v>8</v>
          </cell>
          <cell r="BZ87" t="str">
            <v/>
          </cell>
          <cell r="CA87">
            <v>6.2</v>
          </cell>
          <cell r="CB87">
            <v>6.7</v>
          </cell>
          <cell r="CC87" t="str">
            <v>X</v>
          </cell>
          <cell r="CD87">
            <v>8.8000000000000007</v>
          </cell>
          <cell r="CE87">
            <v>7.2</v>
          </cell>
          <cell r="CF87">
            <v>8.8000000000000007</v>
          </cell>
          <cell r="CG87" t="str">
            <v/>
          </cell>
          <cell r="CH87" t="str">
            <v/>
          </cell>
          <cell r="CI87">
            <v>8.8000000000000007</v>
          </cell>
          <cell r="CJ87" t="str">
            <v/>
          </cell>
          <cell r="CK87" t="str">
            <v/>
          </cell>
          <cell r="CL87" t="str">
            <v/>
          </cell>
          <cell r="CM87" t="str">
            <v/>
          </cell>
          <cell r="CN87">
            <v>8.4</v>
          </cell>
          <cell r="CO87" t="str">
            <v/>
          </cell>
          <cell r="CP87" t="str">
            <v>X</v>
          </cell>
          <cell r="CQ87">
            <v>8.1</v>
          </cell>
          <cell r="CR87">
            <v>7.2</v>
          </cell>
          <cell r="CS87">
            <v>19</v>
          </cell>
          <cell r="CT87">
            <v>8</v>
          </cell>
          <cell r="CU87">
            <v>106</v>
          </cell>
          <cell r="CV87">
            <v>18</v>
          </cell>
          <cell r="CW87">
            <v>0</v>
          </cell>
          <cell r="CX87">
            <v>124</v>
          </cell>
          <cell r="CY87">
            <v>7.03</v>
          </cell>
          <cell r="CZ87">
            <v>3.05</v>
          </cell>
          <cell r="DA87" t="str">
            <v/>
          </cell>
          <cell r="DB87" t="str">
            <v/>
          </cell>
          <cell r="DC87" t="str">
            <v/>
          </cell>
          <cell r="DD87">
            <v>0</v>
          </cell>
          <cell r="DE87">
            <v>0</v>
          </cell>
          <cell r="DF87">
            <v>0</v>
          </cell>
          <cell r="DG87">
            <v>5</v>
          </cell>
          <cell r="DH87">
            <v>106</v>
          </cell>
          <cell r="DI87">
            <v>23</v>
          </cell>
          <cell r="DJ87">
            <v>6.76</v>
          </cell>
          <cell r="DK87">
            <v>2.93</v>
          </cell>
          <cell r="DL87">
            <v>109</v>
          </cell>
          <cell r="DM87">
            <v>23</v>
          </cell>
          <cell r="DN87">
            <v>130</v>
          </cell>
          <cell r="DO87">
            <v>108</v>
          </cell>
          <cell r="DP87">
            <v>8.07</v>
          </cell>
          <cell r="DQ87">
            <v>3.51</v>
          </cell>
          <cell r="DR87" t="str">
            <v/>
          </cell>
          <cell r="DS87">
            <v>0.14516129032258066</v>
          </cell>
        </row>
        <row r="88">
          <cell r="A88">
            <v>26207231687</v>
          </cell>
          <cell r="B88" t="str">
            <v>Huyền</v>
          </cell>
          <cell r="C88" t="str">
            <v>Tôn Nữ Ngọc</v>
          </cell>
          <cell r="D88" t="str">
            <v>Linh</v>
          </cell>
          <cell r="E88">
            <v>37379</v>
          </cell>
          <cell r="F88" t="str">
            <v>Nữ</v>
          </cell>
          <cell r="G88" t="str">
            <v>Đã Đăng Ký (chưa học xong)</v>
          </cell>
          <cell r="H88">
            <v>7.9</v>
          </cell>
          <cell r="I88">
            <v>8.1</v>
          </cell>
          <cell r="J88" t="str">
            <v/>
          </cell>
          <cell r="K88">
            <v>7.9</v>
          </cell>
          <cell r="L88" t="str">
            <v/>
          </cell>
          <cell r="M88">
            <v>5.9</v>
          </cell>
          <cell r="N88">
            <v>4.7</v>
          </cell>
          <cell r="O88">
            <v>7.4</v>
          </cell>
          <cell r="P88" t="str">
            <v/>
          </cell>
          <cell r="Q88">
            <v>7.3</v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>
            <v>5.4</v>
          </cell>
          <cell r="W88">
            <v>6.4</v>
          </cell>
          <cell r="X88">
            <v>8.8000000000000007</v>
          </cell>
          <cell r="Y88">
            <v>8.5</v>
          </cell>
          <cell r="Z88">
            <v>7.2</v>
          </cell>
          <cell r="AA88">
            <v>8.5</v>
          </cell>
          <cell r="AB88">
            <v>6.9</v>
          </cell>
          <cell r="AC88">
            <v>7.5</v>
          </cell>
          <cell r="AD88">
            <v>7</v>
          </cell>
          <cell r="AE88">
            <v>4.5999999999999996</v>
          </cell>
          <cell r="AF88">
            <v>6.8</v>
          </cell>
          <cell r="AG88">
            <v>9.1</v>
          </cell>
          <cell r="AH88">
            <v>8.3000000000000007</v>
          </cell>
          <cell r="AI88">
            <v>6.5</v>
          </cell>
          <cell r="AJ88">
            <v>7.6</v>
          </cell>
          <cell r="AK88">
            <v>6.3</v>
          </cell>
          <cell r="AL88" t="str">
            <v/>
          </cell>
          <cell r="AM88">
            <v>47</v>
          </cell>
          <cell r="AN88">
            <v>2</v>
          </cell>
          <cell r="AO88">
            <v>8.6999999999999993</v>
          </cell>
          <cell r="AP88" t="str">
            <v/>
          </cell>
          <cell r="AQ88" t="str">
            <v/>
          </cell>
          <cell r="AR88">
            <v>6.3</v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>
            <v>6.9</v>
          </cell>
          <cell r="AY88" t="str">
            <v/>
          </cell>
          <cell r="AZ88" t="str">
            <v/>
          </cell>
          <cell r="BA88" t="str">
            <v/>
          </cell>
          <cell r="BB88">
            <v>3</v>
          </cell>
          <cell r="BC88">
            <v>0</v>
          </cell>
          <cell r="BD88">
            <v>5.9</v>
          </cell>
          <cell r="BE88">
            <v>6.8</v>
          </cell>
          <cell r="BF88">
            <v>5.7</v>
          </cell>
          <cell r="BG88">
            <v>7.5</v>
          </cell>
          <cell r="BH88">
            <v>8.6</v>
          </cell>
          <cell r="BI88">
            <v>8.1</v>
          </cell>
          <cell r="BJ88">
            <v>5.7</v>
          </cell>
          <cell r="BK88">
            <v>7.3</v>
          </cell>
          <cell r="BL88">
            <v>4.3</v>
          </cell>
          <cell r="BM88">
            <v>7.1</v>
          </cell>
          <cell r="BN88">
            <v>7.1</v>
          </cell>
          <cell r="BO88">
            <v>4.2</v>
          </cell>
          <cell r="BP88">
            <v>6.6</v>
          </cell>
          <cell r="BQ88" t="str">
            <v/>
          </cell>
          <cell r="BR88">
            <v>7.9</v>
          </cell>
          <cell r="BS88" t="str">
            <v>X</v>
          </cell>
          <cell r="BT88">
            <v>5.8</v>
          </cell>
          <cell r="BU88" t="str">
            <v>X</v>
          </cell>
          <cell r="BV88">
            <v>9.1999999999999993</v>
          </cell>
          <cell r="BW88" t="str">
            <v>X</v>
          </cell>
          <cell r="BX88">
            <v>41</v>
          </cell>
          <cell r="BY88">
            <v>7</v>
          </cell>
          <cell r="BZ88" t="str">
            <v/>
          </cell>
          <cell r="CA88" t="str">
            <v/>
          </cell>
          <cell r="CB88" t="str">
            <v>X</v>
          </cell>
          <cell r="CC88" t="str">
            <v/>
          </cell>
          <cell r="CD88">
            <v>8.4</v>
          </cell>
          <cell r="CE88" t="str">
            <v/>
          </cell>
          <cell r="CF88" t="str">
            <v>X</v>
          </cell>
          <cell r="CG88" t="str">
            <v/>
          </cell>
          <cell r="CH88" t="str">
            <v/>
          </cell>
          <cell r="CI88">
            <v>7.8</v>
          </cell>
          <cell r="CJ88" t="str">
            <v/>
          </cell>
          <cell r="CK88" t="str">
            <v/>
          </cell>
          <cell r="CL88" t="str">
            <v/>
          </cell>
          <cell r="CM88" t="str">
            <v/>
          </cell>
          <cell r="CN88">
            <v>7.45</v>
          </cell>
          <cell r="CO88" t="str">
            <v/>
          </cell>
          <cell r="CP88" t="str">
            <v/>
          </cell>
          <cell r="CQ88" t="str">
            <v/>
          </cell>
          <cell r="CR88" t="str">
            <v>X</v>
          </cell>
          <cell r="CS88">
            <v>5</v>
          </cell>
          <cell r="CT88">
            <v>22</v>
          </cell>
          <cell r="CU88">
            <v>93</v>
          </cell>
          <cell r="CV88">
            <v>31</v>
          </cell>
          <cell r="CW88">
            <v>0</v>
          </cell>
          <cell r="CX88">
            <v>124</v>
          </cell>
          <cell r="CY88">
            <v>5.19</v>
          </cell>
          <cell r="CZ88">
            <v>2.1</v>
          </cell>
          <cell r="DA88" t="str">
            <v/>
          </cell>
          <cell r="DB88" t="str">
            <v/>
          </cell>
          <cell r="DC88" t="str">
            <v/>
          </cell>
          <cell r="DD88">
            <v>0</v>
          </cell>
          <cell r="DE88">
            <v>0</v>
          </cell>
          <cell r="DF88">
            <v>0</v>
          </cell>
          <cell r="DG88">
            <v>5</v>
          </cell>
          <cell r="DH88">
            <v>93</v>
          </cell>
          <cell r="DI88">
            <v>36</v>
          </cell>
          <cell r="DJ88">
            <v>4.99</v>
          </cell>
          <cell r="DK88">
            <v>2.02</v>
          </cell>
          <cell r="DL88">
            <v>96</v>
          </cell>
          <cell r="DM88">
            <v>36</v>
          </cell>
          <cell r="DN88">
            <v>130</v>
          </cell>
          <cell r="DO88">
            <v>93</v>
          </cell>
          <cell r="DP88">
            <v>6.92</v>
          </cell>
          <cell r="DQ88">
            <v>2.8</v>
          </cell>
          <cell r="DR88" t="str">
            <v/>
          </cell>
          <cell r="DS88">
            <v>0.25</v>
          </cell>
        </row>
        <row r="89">
          <cell r="A89">
            <v>26207242003</v>
          </cell>
          <cell r="B89" t="str">
            <v>Phạm</v>
          </cell>
          <cell r="C89" t="str">
            <v>Thị Cẩm</v>
          </cell>
          <cell r="D89" t="str">
            <v>Linh</v>
          </cell>
          <cell r="E89">
            <v>37418</v>
          </cell>
          <cell r="F89" t="str">
            <v>Nữ</v>
          </cell>
          <cell r="G89" t="str">
            <v>Đã Đăng Ký (chưa học xong)</v>
          </cell>
          <cell r="H89">
            <v>8.1999999999999993</v>
          </cell>
          <cell r="I89">
            <v>8.1</v>
          </cell>
          <cell r="J89" t="str">
            <v/>
          </cell>
          <cell r="K89">
            <v>8.6999999999999993</v>
          </cell>
          <cell r="L89" t="str">
            <v/>
          </cell>
          <cell r="M89">
            <v>6.4</v>
          </cell>
          <cell r="N89">
            <v>8.6</v>
          </cell>
          <cell r="O89">
            <v>8.4</v>
          </cell>
          <cell r="P89" t="str">
            <v/>
          </cell>
          <cell r="Q89">
            <v>9.1999999999999993</v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>
            <v>8.5</v>
          </cell>
          <cell r="W89">
            <v>9.5</v>
          </cell>
          <cell r="X89">
            <v>9.3000000000000007</v>
          </cell>
          <cell r="Y89">
            <v>9.3000000000000007</v>
          </cell>
          <cell r="Z89">
            <v>6.9</v>
          </cell>
          <cell r="AA89">
            <v>9</v>
          </cell>
          <cell r="AB89">
            <v>7.4</v>
          </cell>
          <cell r="AC89">
            <v>8.1</v>
          </cell>
          <cell r="AD89">
            <v>8.3000000000000007</v>
          </cell>
          <cell r="AE89">
            <v>6.8</v>
          </cell>
          <cell r="AF89">
            <v>9</v>
          </cell>
          <cell r="AG89">
            <v>8.9</v>
          </cell>
          <cell r="AH89" t="str">
            <v>X</v>
          </cell>
          <cell r="AI89">
            <v>8.4</v>
          </cell>
          <cell r="AJ89">
            <v>8.6</v>
          </cell>
          <cell r="AK89">
            <v>5.3</v>
          </cell>
          <cell r="AL89" t="str">
            <v/>
          </cell>
          <cell r="AM89">
            <v>45</v>
          </cell>
          <cell r="AN89">
            <v>4</v>
          </cell>
          <cell r="AO89">
            <v>8.6999999999999993</v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8.4</v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>
            <v>6.9</v>
          </cell>
          <cell r="BB89">
            <v>3</v>
          </cell>
          <cell r="BC89">
            <v>0</v>
          </cell>
          <cell r="BD89">
            <v>6</v>
          </cell>
          <cell r="BE89">
            <v>8.1</v>
          </cell>
          <cell r="BF89">
            <v>7.5</v>
          </cell>
          <cell r="BG89">
            <v>8.5</v>
          </cell>
          <cell r="BH89">
            <v>9.3000000000000007</v>
          </cell>
          <cell r="BI89">
            <v>8.1</v>
          </cell>
          <cell r="BJ89">
            <v>6.9</v>
          </cell>
          <cell r="BK89">
            <v>7.1</v>
          </cell>
          <cell r="BL89" t="str">
            <v/>
          </cell>
          <cell r="BM89">
            <v>7.3</v>
          </cell>
          <cell r="BN89">
            <v>6.1</v>
          </cell>
          <cell r="BO89">
            <v>5.2</v>
          </cell>
          <cell r="BP89">
            <v>6.4</v>
          </cell>
          <cell r="BQ89" t="str">
            <v/>
          </cell>
          <cell r="BR89" t="str">
            <v>X</v>
          </cell>
          <cell r="BS89">
            <v>6.1</v>
          </cell>
          <cell r="BT89">
            <v>6.7</v>
          </cell>
          <cell r="BU89" t="str">
            <v>X</v>
          </cell>
          <cell r="BV89">
            <v>9.5</v>
          </cell>
          <cell r="BW89" t="str">
            <v>X</v>
          </cell>
          <cell r="BX89">
            <v>38</v>
          </cell>
          <cell r="BY89">
            <v>10</v>
          </cell>
          <cell r="BZ89" t="str">
            <v/>
          </cell>
          <cell r="CA89" t="str">
            <v/>
          </cell>
          <cell r="CB89" t="str">
            <v/>
          </cell>
          <cell r="CC89" t="str">
            <v/>
          </cell>
          <cell r="CD89" t="str">
            <v/>
          </cell>
          <cell r="CE89" t="str">
            <v/>
          </cell>
          <cell r="CF89">
            <v>8.1999999999999993</v>
          </cell>
          <cell r="CG89" t="str">
            <v/>
          </cell>
          <cell r="CH89" t="str">
            <v/>
          </cell>
          <cell r="CI89">
            <v>8.4</v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>
            <v>8.85</v>
          </cell>
          <cell r="CO89" t="str">
            <v>X</v>
          </cell>
          <cell r="CP89" t="str">
            <v/>
          </cell>
          <cell r="CQ89" t="str">
            <v/>
          </cell>
          <cell r="CR89">
            <v>7.3</v>
          </cell>
          <cell r="CS89">
            <v>10</v>
          </cell>
          <cell r="CT89">
            <v>17</v>
          </cell>
          <cell r="CU89">
            <v>93</v>
          </cell>
          <cell r="CV89">
            <v>31</v>
          </cell>
          <cell r="CW89">
            <v>0</v>
          </cell>
          <cell r="CX89">
            <v>124</v>
          </cell>
          <cell r="CY89">
            <v>5.8</v>
          </cell>
          <cell r="CZ89">
            <v>2.4700000000000002</v>
          </cell>
          <cell r="DA89" t="str">
            <v/>
          </cell>
          <cell r="DB89" t="str">
            <v/>
          </cell>
          <cell r="DC89" t="str">
            <v/>
          </cell>
          <cell r="DD89">
            <v>0</v>
          </cell>
          <cell r="DE89">
            <v>0</v>
          </cell>
          <cell r="DF89">
            <v>0</v>
          </cell>
          <cell r="DG89">
            <v>5</v>
          </cell>
          <cell r="DH89">
            <v>93</v>
          </cell>
          <cell r="DI89">
            <v>36</v>
          </cell>
          <cell r="DJ89">
            <v>5.58</v>
          </cell>
          <cell r="DK89">
            <v>2.37</v>
          </cell>
          <cell r="DL89">
            <v>96</v>
          </cell>
          <cell r="DM89">
            <v>36</v>
          </cell>
          <cell r="DN89">
            <v>130</v>
          </cell>
          <cell r="DO89">
            <v>93</v>
          </cell>
          <cell r="DP89">
            <v>7.74</v>
          </cell>
          <cell r="DQ89">
            <v>3.29</v>
          </cell>
          <cell r="DR89" t="str">
            <v/>
          </cell>
          <cell r="DS89">
            <v>0.25</v>
          </cell>
        </row>
        <row r="90">
          <cell r="A90">
            <v>26207242734</v>
          </cell>
          <cell r="B90" t="str">
            <v>Võ</v>
          </cell>
          <cell r="C90" t="str">
            <v>Cát</v>
          </cell>
          <cell r="D90" t="str">
            <v>Linh</v>
          </cell>
          <cell r="E90">
            <v>37561</v>
          </cell>
          <cell r="F90" t="str">
            <v>Nữ</v>
          </cell>
          <cell r="G90" t="str">
            <v>Đã Đăng Ký (chưa học xong)</v>
          </cell>
          <cell r="H90">
            <v>5.9</v>
          </cell>
          <cell r="I90">
            <v>8.6999999999999993</v>
          </cell>
          <cell r="J90" t="str">
            <v/>
          </cell>
          <cell r="K90">
            <v>7.8</v>
          </cell>
          <cell r="L90" t="str">
            <v/>
          </cell>
          <cell r="M90">
            <v>5.5</v>
          </cell>
          <cell r="N90">
            <v>4.3</v>
          </cell>
          <cell r="O90">
            <v>6.2</v>
          </cell>
          <cell r="P90">
            <v>9.4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>
            <v>7</v>
          </cell>
          <cell r="W90">
            <v>6.7</v>
          </cell>
          <cell r="X90">
            <v>8.6</v>
          </cell>
          <cell r="Y90">
            <v>8.9</v>
          </cell>
          <cell r="Z90">
            <v>7.2</v>
          </cell>
          <cell r="AA90">
            <v>9.9</v>
          </cell>
          <cell r="AB90" t="str">
            <v>X</v>
          </cell>
          <cell r="AC90">
            <v>7.9</v>
          </cell>
          <cell r="AD90" t="str">
            <v/>
          </cell>
          <cell r="AE90">
            <v>4.7</v>
          </cell>
          <cell r="AF90">
            <v>6.5</v>
          </cell>
          <cell r="AG90">
            <v>8.6999999999999993</v>
          </cell>
          <cell r="AH90">
            <v>8.4</v>
          </cell>
          <cell r="AI90">
            <v>7.6</v>
          </cell>
          <cell r="AJ90">
            <v>5.6</v>
          </cell>
          <cell r="AK90">
            <v>7.4</v>
          </cell>
          <cell r="AL90">
            <v>5.4</v>
          </cell>
          <cell r="AM90">
            <v>45</v>
          </cell>
          <cell r="AN90">
            <v>4</v>
          </cell>
          <cell r="AO90">
            <v>6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>
            <v>7.3</v>
          </cell>
          <cell r="AV90">
            <v>6.2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3</v>
          </cell>
          <cell r="BC90">
            <v>0</v>
          </cell>
          <cell r="BD90">
            <v>7.5</v>
          </cell>
          <cell r="BE90">
            <v>8.3000000000000007</v>
          </cell>
          <cell r="BF90">
            <v>9.1</v>
          </cell>
          <cell r="BG90">
            <v>7.8</v>
          </cell>
          <cell r="BH90">
            <v>7.1</v>
          </cell>
          <cell r="BI90">
            <v>7</v>
          </cell>
          <cell r="BJ90">
            <v>5.6</v>
          </cell>
          <cell r="BK90">
            <v>7</v>
          </cell>
          <cell r="BL90" t="str">
            <v>X</v>
          </cell>
          <cell r="BM90">
            <v>7.8</v>
          </cell>
          <cell r="BN90">
            <v>4.3</v>
          </cell>
          <cell r="BO90">
            <v>4.7</v>
          </cell>
          <cell r="BP90">
            <v>7.3</v>
          </cell>
          <cell r="BQ90" t="str">
            <v/>
          </cell>
          <cell r="BR90">
            <v>6.9</v>
          </cell>
          <cell r="BS90">
            <v>8</v>
          </cell>
          <cell r="BT90" t="str">
            <v>X</v>
          </cell>
          <cell r="BU90" t="str">
            <v>X</v>
          </cell>
          <cell r="BV90">
            <v>9.6</v>
          </cell>
          <cell r="BW90" t="str">
            <v>X</v>
          </cell>
          <cell r="BX90">
            <v>38</v>
          </cell>
          <cell r="BY90">
            <v>10</v>
          </cell>
          <cell r="BZ90" t="str">
            <v/>
          </cell>
          <cell r="CA90" t="str">
            <v>X</v>
          </cell>
          <cell r="CB90">
            <v>8.1999999999999993</v>
          </cell>
          <cell r="CC90" t="str">
            <v>X</v>
          </cell>
          <cell r="CD90">
            <v>8.6</v>
          </cell>
          <cell r="CE90" t="str">
            <v/>
          </cell>
          <cell r="CF90">
            <v>6.2</v>
          </cell>
          <cell r="CG90" t="str">
            <v/>
          </cell>
          <cell r="CH90" t="str">
            <v/>
          </cell>
          <cell r="CI90" t="str">
            <v/>
          </cell>
          <cell r="CJ90" t="str">
            <v/>
          </cell>
          <cell r="CK90" t="str">
            <v/>
          </cell>
          <cell r="CL90" t="str">
            <v/>
          </cell>
          <cell r="CM90" t="str">
            <v/>
          </cell>
          <cell r="CN90">
            <v>6.65</v>
          </cell>
          <cell r="CO90" t="str">
            <v>X</v>
          </cell>
          <cell r="CP90">
            <v>6.3</v>
          </cell>
          <cell r="CQ90" t="str">
            <v/>
          </cell>
          <cell r="CR90" t="str">
            <v>X</v>
          </cell>
          <cell r="CS90">
            <v>12</v>
          </cell>
          <cell r="CT90">
            <v>15</v>
          </cell>
          <cell r="CU90">
            <v>95</v>
          </cell>
          <cell r="CV90">
            <v>29</v>
          </cell>
          <cell r="CW90">
            <v>0</v>
          </cell>
          <cell r="CX90">
            <v>124</v>
          </cell>
          <cell r="CY90">
            <v>5.44</v>
          </cell>
          <cell r="CZ90">
            <v>2.21</v>
          </cell>
          <cell r="DA90" t="str">
            <v/>
          </cell>
          <cell r="DB90" t="str">
            <v/>
          </cell>
          <cell r="DC90" t="str">
            <v/>
          </cell>
          <cell r="DD90">
            <v>0</v>
          </cell>
          <cell r="DE90">
            <v>0</v>
          </cell>
          <cell r="DF90">
            <v>0</v>
          </cell>
          <cell r="DG90">
            <v>5</v>
          </cell>
          <cell r="DH90">
            <v>95</v>
          </cell>
          <cell r="DI90">
            <v>34</v>
          </cell>
          <cell r="DJ90">
            <v>5.23</v>
          </cell>
          <cell r="DK90">
            <v>2.13</v>
          </cell>
          <cell r="DL90">
            <v>98</v>
          </cell>
          <cell r="DM90">
            <v>34</v>
          </cell>
          <cell r="DN90">
            <v>130</v>
          </cell>
          <cell r="DO90">
            <v>95</v>
          </cell>
          <cell r="DP90">
            <v>7.1</v>
          </cell>
          <cell r="DQ90">
            <v>2.89</v>
          </cell>
          <cell r="DR90" t="str">
            <v/>
          </cell>
          <cell r="DS90">
            <v>0.23387096774193547</v>
          </cell>
        </row>
        <row r="91">
          <cell r="A91">
            <v>26207232191</v>
          </cell>
          <cell r="B91" t="str">
            <v>Huỳnh</v>
          </cell>
          <cell r="C91" t="str">
            <v>Lê</v>
          </cell>
          <cell r="D91" t="str">
            <v>Long</v>
          </cell>
          <cell r="E91">
            <v>37525</v>
          </cell>
          <cell r="F91" t="str">
            <v>Nữ</v>
          </cell>
          <cell r="G91" t="str">
            <v>Đã Đăng Ký (chưa học xong)</v>
          </cell>
          <cell r="H91">
            <v>8.1999999999999993</v>
          </cell>
          <cell r="I91">
            <v>7</v>
          </cell>
          <cell r="J91" t="str">
            <v/>
          </cell>
          <cell r="K91">
            <v>7.1</v>
          </cell>
          <cell r="L91" t="str">
            <v/>
          </cell>
          <cell r="M91">
            <v>6.4</v>
          </cell>
          <cell r="N91">
            <v>5.0999999999999996</v>
          </cell>
          <cell r="O91">
            <v>7.4</v>
          </cell>
          <cell r="P91" t="str">
            <v/>
          </cell>
          <cell r="Q91">
            <v>8.3000000000000007</v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>
            <v>8.5</v>
          </cell>
          <cell r="W91">
            <v>8.6999999999999993</v>
          </cell>
          <cell r="X91">
            <v>8.6</v>
          </cell>
          <cell r="Y91">
            <v>9.5</v>
          </cell>
          <cell r="Z91">
            <v>8.3000000000000007</v>
          </cell>
          <cell r="AA91">
            <v>8</v>
          </cell>
          <cell r="AB91">
            <v>7.1</v>
          </cell>
          <cell r="AC91">
            <v>6.7</v>
          </cell>
          <cell r="AD91">
            <v>7.6</v>
          </cell>
          <cell r="AE91">
            <v>4.7</v>
          </cell>
          <cell r="AF91">
            <v>6.7</v>
          </cell>
          <cell r="AG91">
            <v>9.1</v>
          </cell>
          <cell r="AH91">
            <v>6.8</v>
          </cell>
          <cell r="AI91" t="str">
            <v/>
          </cell>
          <cell r="AJ91">
            <v>7.3</v>
          </cell>
          <cell r="AK91">
            <v>5.2</v>
          </cell>
          <cell r="AL91" t="str">
            <v>X</v>
          </cell>
          <cell r="AM91">
            <v>45</v>
          </cell>
          <cell r="AN91">
            <v>4</v>
          </cell>
          <cell r="AO91">
            <v>7.7</v>
          </cell>
          <cell r="AP91" t="str">
            <v/>
          </cell>
          <cell r="AQ91" t="str">
            <v/>
          </cell>
          <cell r="AR91">
            <v>4.8</v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>
            <v>9.6</v>
          </cell>
          <cell r="BA91" t="str">
            <v/>
          </cell>
          <cell r="BB91">
            <v>3</v>
          </cell>
          <cell r="BC91">
            <v>0</v>
          </cell>
          <cell r="BD91">
            <v>7.9</v>
          </cell>
          <cell r="BE91">
            <v>6.4</v>
          </cell>
          <cell r="BF91">
            <v>6.8</v>
          </cell>
          <cell r="BG91">
            <v>7.6</v>
          </cell>
          <cell r="BH91">
            <v>7.8</v>
          </cell>
          <cell r="BI91">
            <v>7.9</v>
          </cell>
          <cell r="BJ91">
            <v>7</v>
          </cell>
          <cell r="BK91">
            <v>7.3</v>
          </cell>
          <cell r="BL91" t="str">
            <v/>
          </cell>
          <cell r="BM91">
            <v>7.8</v>
          </cell>
          <cell r="BN91">
            <v>4.8</v>
          </cell>
          <cell r="BO91">
            <v>4.8</v>
          </cell>
          <cell r="BP91">
            <v>8.1</v>
          </cell>
          <cell r="BQ91" t="str">
            <v/>
          </cell>
          <cell r="BR91">
            <v>7.6</v>
          </cell>
          <cell r="BS91">
            <v>5.7</v>
          </cell>
          <cell r="BT91">
            <v>5.5</v>
          </cell>
          <cell r="BU91" t="str">
            <v>X</v>
          </cell>
          <cell r="BV91" t="str">
            <v/>
          </cell>
          <cell r="BW91">
            <v>7.9</v>
          </cell>
          <cell r="BX91">
            <v>41</v>
          </cell>
          <cell r="BY91">
            <v>7</v>
          </cell>
          <cell r="BZ91" t="str">
            <v/>
          </cell>
          <cell r="CA91" t="str">
            <v>X</v>
          </cell>
          <cell r="CB91" t="str">
            <v>X</v>
          </cell>
          <cell r="CC91" t="str">
            <v/>
          </cell>
          <cell r="CD91">
            <v>9</v>
          </cell>
          <cell r="CE91" t="str">
            <v/>
          </cell>
          <cell r="CF91">
            <v>7.1</v>
          </cell>
          <cell r="CG91" t="str">
            <v/>
          </cell>
          <cell r="CH91" t="str">
            <v/>
          </cell>
          <cell r="CI91" t="str">
            <v/>
          </cell>
          <cell r="CJ91" t="str">
            <v/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>
            <v>7.4</v>
          </cell>
          <cell r="CP91" t="str">
            <v/>
          </cell>
          <cell r="CQ91" t="str">
            <v/>
          </cell>
          <cell r="CR91" t="str">
            <v>X</v>
          </cell>
          <cell r="CS91">
            <v>7</v>
          </cell>
          <cell r="CT91">
            <v>20</v>
          </cell>
          <cell r="CU91">
            <v>93</v>
          </cell>
          <cell r="CV91">
            <v>31</v>
          </cell>
          <cell r="CW91">
            <v>0</v>
          </cell>
          <cell r="CX91">
            <v>124</v>
          </cell>
          <cell r="CY91">
            <v>5.34</v>
          </cell>
          <cell r="CZ91">
            <v>2.2000000000000002</v>
          </cell>
          <cell r="DA91" t="str">
            <v/>
          </cell>
          <cell r="DB91" t="str">
            <v/>
          </cell>
          <cell r="DC91" t="str">
            <v/>
          </cell>
          <cell r="DD91">
            <v>0</v>
          </cell>
          <cell r="DE91">
            <v>0</v>
          </cell>
          <cell r="DF91">
            <v>0</v>
          </cell>
          <cell r="DG91">
            <v>5</v>
          </cell>
          <cell r="DH91">
            <v>93</v>
          </cell>
          <cell r="DI91">
            <v>36</v>
          </cell>
          <cell r="DJ91">
            <v>5.13</v>
          </cell>
          <cell r="DK91">
            <v>2.12</v>
          </cell>
          <cell r="DL91">
            <v>96</v>
          </cell>
          <cell r="DM91">
            <v>36</v>
          </cell>
          <cell r="DN91">
            <v>130</v>
          </cell>
          <cell r="DO91">
            <v>93</v>
          </cell>
          <cell r="DP91">
            <v>7.12</v>
          </cell>
          <cell r="DQ91">
            <v>2.94</v>
          </cell>
          <cell r="DR91" t="str">
            <v/>
          </cell>
          <cell r="DS91">
            <v>0.25</v>
          </cell>
        </row>
        <row r="92">
          <cell r="A92">
            <v>26217226950</v>
          </cell>
          <cell r="B92" t="str">
            <v>Nguyễn</v>
          </cell>
          <cell r="C92" t="str">
            <v>Đăng Thành</v>
          </cell>
          <cell r="D92" t="str">
            <v>Long</v>
          </cell>
          <cell r="E92">
            <v>37419</v>
          </cell>
          <cell r="F92" t="str">
            <v>Nam</v>
          </cell>
          <cell r="G92" t="str">
            <v>Đã Đăng Ký (chưa học xong)</v>
          </cell>
          <cell r="H92">
            <v>8.8000000000000007</v>
          </cell>
          <cell r="I92">
            <v>8.6999999999999993</v>
          </cell>
          <cell r="J92" t="str">
            <v/>
          </cell>
          <cell r="K92">
            <v>9.1999999999999993</v>
          </cell>
          <cell r="L92" t="str">
            <v/>
          </cell>
          <cell r="M92">
            <v>7.8</v>
          </cell>
          <cell r="N92">
            <v>7.8</v>
          </cell>
          <cell r="O92">
            <v>6.6</v>
          </cell>
          <cell r="P92" t="str">
            <v/>
          </cell>
          <cell r="Q92">
            <v>9.1</v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>
            <v>9.1</v>
          </cell>
          <cell r="W92">
            <v>9.8000000000000007</v>
          </cell>
          <cell r="X92">
            <v>9.8000000000000007</v>
          </cell>
          <cell r="Y92">
            <v>9.4</v>
          </cell>
          <cell r="Z92" t="str">
            <v>X</v>
          </cell>
          <cell r="AA92">
            <v>8.8000000000000007</v>
          </cell>
          <cell r="AB92">
            <v>8</v>
          </cell>
          <cell r="AC92">
            <v>8.3000000000000007</v>
          </cell>
          <cell r="AD92">
            <v>8.3000000000000007</v>
          </cell>
          <cell r="AE92">
            <v>5.2</v>
          </cell>
          <cell r="AF92">
            <v>8.9</v>
          </cell>
          <cell r="AG92">
            <v>9.8000000000000007</v>
          </cell>
          <cell r="AH92">
            <v>8.3000000000000007</v>
          </cell>
          <cell r="AI92">
            <v>8.1</v>
          </cell>
          <cell r="AJ92">
            <v>6.7</v>
          </cell>
          <cell r="AK92">
            <v>7.3</v>
          </cell>
          <cell r="AL92" t="str">
            <v>X</v>
          </cell>
          <cell r="AM92">
            <v>45</v>
          </cell>
          <cell r="AN92">
            <v>4</v>
          </cell>
          <cell r="AO92">
            <v>8.9</v>
          </cell>
          <cell r="AP92" t="str">
            <v/>
          </cell>
          <cell r="AQ92" t="str">
            <v/>
          </cell>
          <cell r="AR92">
            <v>8.4</v>
          </cell>
          <cell r="AS92" t="str">
            <v/>
          </cell>
          <cell r="AT92" t="str">
            <v/>
          </cell>
          <cell r="AU92" t="str">
            <v/>
          </cell>
          <cell r="AV92">
            <v>7.6</v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A92" t="str">
            <v/>
          </cell>
          <cell r="BB92">
            <v>3</v>
          </cell>
          <cell r="BC92">
            <v>0</v>
          </cell>
          <cell r="BD92">
            <v>9.6999999999999993</v>
          </cell>
          <cell r="BE92">
            <v>6.5</v>
          </cell>
          <cell r="BF92">
            <v>9.1</v>
          </cell>
          <cell r="BG92">
            <v>8</v>
          </cell>
          <cell r="BH92">
            <v>9.1</v>
          </cell>
          <cell r="BI92">
            <v>9.8000000000000007</v>
          </cell>
          <cell r="BJ92">
            <v>7.4</v>
          </cell>
          <cell r="BK92">
            <v>8.6999999999999993</v>
          </cell>
          <cell r="BL92" t="str">
            <v/>
          </cell>
          <cell r="BM92">
            <v>9.1999999999999993</v>
          </cell>
          <cell r="BN92">
            <v>9.3000000000000007</v>
          </cell>
          <cell r="BO92">
            <v>6.6</v>
          </cell>
          <cell r="BP92">
            <v>9</v>
          </cell>
          <cell r="BQ92" t="str">
            <v/>
          </cell>
          <cell r="BR92">
            <v>9.3000000000000007</v>
          </cell>
          <cell r="BS92">
            <v>8.5</v>
          </cell>
          <cell r="BT92">
            <v>7</v>
          </cell>
          <cell r="BU92" t="str">
            <v>X</v>
          </cell>
          <cell r="BV92">
            <v>9.5</v>
          </cell>
          <cell r="BW92" t="str">
            <v>X</v>
          </cell>
          <cell r="BX92">
            <v>41</v>
          </cell>
          <cell r="BY92">
            <v>7</v>
          </cell>
          <cell r="BZ92" t="str">
            <v/>
          </cell>
          <cell r="CA92" t="str">
            <v>X</v>
          </cell>
          <cell r="CB92" t="str">
            <v/>
          </cell>
          <cell r="CC92" t="str">
            <v/>
          </cell>
          <cell r="CD92">
            <v>9.6</v>
          </cell>
          <cell r="CE92" t="str">
            <v/>
          </cell>
          <cell r="CF92">
            <v>7.6</v>
          </cell>
          <cell r="CG92" t="str">
            <v/>
          </cell>
          <cell r="CH92" t="str">
            <v/>
          </cell>
          <cell r="CI92">
            <v>9.4</v>
          </cell>
          <cell r="CJ92" t="str">
            <v/>
          </cell>
          <cell r="CK92" t="str">
            <v/>
          </cell>
          <cell r="CL92" t="str">
            <v/>
          </cell>
          <cell r="CM92" t="str">
            <v/>
          </cell>
          <cell r="CN92">
            <v>9.1999999999999993</v>
          </cell>
          <cell r="CO92" t="str">
            <v/>
          </cell>
          <cell r="CP92" t="str">
            <v>X</v>
          </cell>
          <cell r="CQ92" t="str">
            <v/>
          </cell>
          <cell r="CR92">
            <v>7.3</v>
          </cell>
          <cell r="CS92">
            <v>11</v>
          </cell>
          <cell r="CT92">
            <v>16</v>
          </cell>
          <cell r="CU92">
            <v>97</v>
          </cell>
          <cell r="CV92">
            <v>27</v>
          </cell>
          <cell r="CW92">
            <v>0</v>
          </cell>
          <cell r="CX92">
            <v>124</v>
          </cell>
          <cell r="CY92">
            <v>6.57</v>
          </cell>
          <cell r="CZ92">
            <v>2.83</v>
          </cell>
          <cell r="DA92" t="str">
            <v/>
          </cell>
          <cell r="DB92" t="str">
            <v/>
          </cell>
          <cell r="DC92" t="str">
            <v/>
          </cell>
          <cell r="DD92">
            <v>0</v>
          </cell>
          <cell r="DE92">
            <v>0</v>
          </cell>
          <cell r="DF92">
            <v>0</v>
          </cell>
          <cell r="DG92">
            <v>5</v>
          </cell>
          <cell r="DH92">
            <v>97</v>
          </cell>
          <cell r="DI92">
            <v>32</v>
          </cell>
          <cell r="DJ92">
            <v>6.31</v>
          </cell>
          <cell r="DK92">
            <v>2.72</v>
          </cell>
          <cell r="DL92">
            <v>100</v>
          </cell>
          <cell r="DM92">
            <v>32</v>
          </cell>
          <cell r="DN92">
            <v>130</v>
          </cell>
          <cell r="DO92">
            <v>97</v>
          </cell>
          <cell r="DP92">
            <v>8.4</v>
          </cell>
          <cell r="DQ92">
            <v>3.61</v>
          </cell>
          <cell r="DR92" t="str">
            <v/>
          </cell>
          <cell r="DS92">
            <v>0.21774193548387097</v>
          </cell>
        </row>
        <row r="93">
          <cell r="A93">
            <v>26217229330</v>
          </cell>
          <cell r="B93" t="str">
            <v>Trịnh</v>
          </cell>
          <cell r="C93" t="str">
            <v>Hải</v>
          </cell>
          <cell r="D93" t="str">
            <v>Long</v>
          </cell>
          <cell r="E93">
            <v>37450</v>
          </cell>
          <cell r="F93" t="str">
            <v>Nam</v>
          </cell>
          <cell r="G93" t="str">
            <v>Đã Đăng Ký (chưa học xong)</v>
          </cell>
          <cell r="H93">
            <v>7.8</v>
          </cell>
          <cell r="I93">
            <v>7.2</v>
          </cell>
          <cell r="J93" t="str">
            <v/>
          </cell>
          <cell r="K93">
            <v>7.7</v>
          </cell>
          <cell r="L93" t="str">
            <v/>
          </cell>
          <cell r="M93">
            <v>5.9</v>
          </cell>
          <cell r="N93">
            <v>4.3</v>
          </cell>
          <cell r="O93">
            <v>7.3</v>
          </cell>
          <cell r="P93" t="str">
            <v/>
          </cell>
          <cell r="Q93">
            <v>7.9</v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>
            <v>6.1</v>
          </cell>
          <cell r="W93">
            <v>8.8000000000000007</v>
          </cell>
          <cell r="X93">
            <v>8.1999999999999993</v>
          </cell>
          <cell r="Y93">
            <v>9.4</v>
          </cell>
          <cell r="Z93" t="str">
            <v/>
          </cell>
          <cell r="AA93">
            <v>7.7</v>
          </cell>
          <cell r="AB93" t="str">
            <v>X</v>
          </cell>
          <cell r="AC93">
            <v>6.4</v>
          </cell>
          <cell r="AD93">
            <v>5.9</v>
          </cell>
          <cell r="AE93">
            <v>5.7</v>
          </cell>
          <cell r="AF93">
            <v>6.2</v>
          </cell>
          <cell r="AG93">
            <v>9.4</v>
          </cell>
          <cell r="AH93">
            <v>4.4000000000000004</v>
          </cell>
          <cell r="AI93" t="str">
            <v/>
          </cell>
          <cell r="AJ93">
            <v>0</v>
          </cell>
          <cell r="AK93" t="str">
            <v/>
          </cell>
          <cell r="AL93" t="str">
            <v/>
          </cell>
          <cell r="AM93">
            <v>37</v>
          </cell>
          <cell r="AN93">
            <v>12</v>
          </cell>
          <cell r="AO93">
            <v>7.6</v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>
            <v>5.2</v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>
            <v>6.9</v>
          </cell>
          <cell r="BA93" t="str">
            <v/>
          </cell>
          <cell r="BB93">
            <v>3</v>
          </cell>
          <cell r="BC93">
            <v>0</v>
          </cell>
          <cell r="BD93">
            <v>5.0999999999999996</v>
          </cell>
          <cell r="BE93" t="str">
            <v>X</v>
          </cell>
          <cell r="BF93" t="str">
            <v>X</v>
          </cell>
          <cell r="BG93">
            <v>7.5</v>
          </cell>
          <cell r="BH93">
            <v>6.2</v>
          </cell>
          <cell r="BI93" t="str">
            <v>X</v>
          </cell>
          <cell r="BJ93">
            <v>5.8</v>
          </cell>
          <cell r="BK93">
            <v>6.6</v>
          </cell>
          <cell r="BL93" t="str">
            <v>X</v>
          </cell>
          <cell r="BM93">
            <v>8.1999999999999993</v>
          </cell>
          <cell r="BN93">
            <v>0</v>
          </cell>
          <cell r="BO93" t="str">
            <v/>
          </cell>
          <cell r="BP93">
            <v>8.6</v>
          </cell>
          <cell r="BQ93" t="str">
            <v/>
          </cell>
          <cell r="BR93">
            <v>5.7</v>
          </cell>
          <cell r="BS93">
            <v>4.5</v>
          </cell>
          <cell r="BT93" t="str">
            <v>X</v>
          </cell>
          <cell r="BU93">
            <v>4.5999999999999996</v>
          </cell>
          <cell r="BV93">
            <v>9.1999999999999993</v>
          </cell>
          <cell r="BW93">
            <v>6.6</v>
          </cell>
          <cell r="BX93">
            <v>29</v>
          </cell>
          <cell r="BY93">
            <v>19</v>
          </cell>
          <cell r="BZ93" t="str">
            <v/>
          </cell>
          <cell r="CA93" t="str">
            <v>X</v>
          </cell>
          <cell r="CB93">
            <v>6.4</v>
          </cell>
          <cell r="CC93" t="str">
            <v/>
          </cell>
          <cell r="CD93">
            <v>8.3000000000000007</v>
          </cell>
          <cell r="CE93" t="str">
            <v/>
          </cell>
          <cell r="CF93">
            <v>5.9</v>
          </cell>
          <cell r="CG93" t="str">
            <v/>
          </cell>
          <cell r="CH93" t="str">
            <v>X</v>
          </cell>
          <cell r="CI93" t="str">
            <v/>
          </cell>
          <cell r="CJ93" t="str">
            <v/>
          </cell>
          <cell r="CK93" t="str">
            <v/>
          </cell>
          <cell r="CL93" t="str">
            <v/>
          </cell>
          <cell r="CM93" t="str">
            <v/>
          </cell>
          <cell r="CN93">
            <v>7.7</v>
          </cell>
          <cell r="CO93">
            <v>7.1</v>
          </cell>
          <cell r="CP93" t="str">
            <v>X</v>
          </cell>
          <cell r="CQ93" t="str">
            <v/>
          </cell>
          <cell r="CR93">
            <v>5.0999999999999996</v>
          </cell>
          <cell r="CS93">
            <v>15</v>
          </cell>
          <cell r="CT93">
            <v>12</v>
          </cell>
          <cell r="CU93">
            <v>81</v>
          </cell>
          <cell r="CV93">
            <v>43</v>
          </cell>
          <cell r="CW93">
            <v>0</v>
          </cell>
          <cell r="CX93">
            <v>124</v>
          </cell>
          <cell r="CY93">
            <v>4.32</v>
          </cell>
          <cell r="CZ93">
            <v>1.7</v>
          </cell>
          <cell r="DA93" t="str">
            <v/>
          </cell>
          <cell r="DB93" t="str">
            <v/>
          </cell>
          <cell r="DC93" t="str">
            <v/>
          </cell>
          <cell r="DD93">
            <v>0</v>
          </cell>
          <cell r="DE93">
            <v>0</v>
          </cell>
          <cell r="DF93">
            <v>0</v>
          </cell>
          <cell r="DG93">
            <v>5</v>
          </cell>
          <cell r="DH93">
            <v>81</v>
          </cell>
          <cell r="DI93">
            <v>48</v>
          </cell>
          <cell r="DJ93">
            <v>4.1500000000000004</v>
          </cell>
          <cell r="DK93">
            <v>1.63</v>
          </cell>
          <cell r="DL93">
            <v>84</v>
          </cell>
          <cell r="DM93">
            <v>48</v>
          </cell>
          <cell r="DN93">
            <v>130</v>
          </cell>
          <cell r="DO93">
            <v>92</v>
          </cell>
          <cell r="DP93">
            <v>6.01</v>
          </cell>
          <cell r="DQ93">
            <v>2.29</v>
          </cell>
          <cell r="DR93" t="str">
            <v/>
          </cell>
          <cell r="DS93">
            <v>0.34677419354838712</v>
          </cell>
        </row>
        <row r="94">
          <cell r="A94">
            <v>26217239855</v>
          </cell>
          <cell r="B94" t="str">
            <v>Ngô</v>
          </cell>
          <cell r="C94" t="str">
            <v>Anh</v>
          </cell>
          <cell r="D94" t="str">
            <v>Long</v>
          </cell>
          <cell r="E94">
            <v>37481</v>
          </cell>
          <cell r="F94" t="str">
            <v>Nam</v>
          </cell>
          <cell r="G94" t="str">
            <v>Đã Đăng Ký (chưa học xong)</v>
          </cell>
          <cell r="H94">
            <v>8.1</v>
          </cell>
          <cell r="I94">
            <v>8.9</v>
          </cell>
          <cell r="J94" t="str">
            <v/>
          </cell>
          <cell r="K94">
            <v>8</v>
          </cell>
          <cell r="L94" t="str">
            <v/>
          </cell>
          <cell r="M94">
            <v>7.9</v>
          </cell>
          <cell r="N94">
            <v>7.9</v>
          </cell>
          <cell r="O94">
            <v>9.6999999999999993</v>
          </cell>
          <cell r="P94">
            <v>9.1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>
            <v>8.6</v>
          </cell>
          <cell r="W94">
            <v>8.3000000000000007</v>
          </cell>
          <cell r="X94">
            <v>8.8000000000000007</v>
          </cell>
          <cell r="Y94">
            <v>9</v>
          </cell>
          <cell r="Z94" t="str">
            <v>X</v>
          </cell>
          <cell r="AA94">
            <v>7.2</v>
          </cell>
          <cell r="AB94">
            <v>7.6</v>
          </cell>
          <cell r="AC94">
            <v>7.7</v>
          </cell>
          <cell r="AD94">
            <v>8.3000000000000007</v>
          </cell>
          <cell r="AE94">
            <v>6</v>
          </cell>
          <cell r="AF94">
            <v>7.5</v>
          </cell>
          <cell r="AG94">
            <v>9.5</v>
          </cell>
          <cell r="AH94">
            <v>8.9</v>
          </cell>
          <cell r="AI94">
            <v>7.2</v>
          </cell>
          <cell r="AJ94">
            <v>7.2</v>
          </cell>
          <cell r="AK94">
            <v>7.1</v>
          </cell>
          <cell r="AL94">
            <v>9</v>
          </cell>
          <cell r="AM94">
            <v>47</v>
          </cell>
          <cell r="AN94">
            <v>2</v>
          </cell>
          <cell r="AO94">
            <v>6.7</v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>
            <v>6.2</v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>
            <v>8.5</v>
          </cell>
          <cell r="BA94" t="str">
            <v/>
          </cell>
          <cell r="BB94">
            <v>3</v>
          </cell>
          <cell r="BC94">
            <v>0</v>
          </cell>
          <cell r="BD94">
            <v>8.5</v>
          </cell>
          <cell r="BE94">
            <v>8.1</v>
          </cell>
          <cell r="BF94">
            <v>6.8</v>
          </cell>
          <cell r="BG94">
            <v>9</v>
          </cell>
          <cell r="BH94">
            <v>9.1999999999999993</v>
          </cell>
          <cell r="BI94">
            <v>8.6</v>
          </cell>
          <cell r="BJ94">
            <v>7.8</v>
          </cell>
          <cell r="BK94">
            <v>8.5</v>
          </cell>
          <cell r="BL94" t="str">
            <v>X</v>
          </cell>
          <cell r="BM94">
            <v>7.6</v>
          </cell>
          <cell r="BN94">
            <v>5.9</v>
          </cell>
          <cell r="BO94">
            <v>5.4</v>
          </cell>
          <cell r="BP94">
            <v>7.3</v>
          </cell>
          <cell r="BQ94" t="str">
            <v/>
          </cell>
          <cell r="BR94">
            <v>5.9</v>
          </cell>
          <cell r="BS94" t="str">
            <v>X</v>
          </cell>
          <cell r="BT94">
            <v>5.4</v>
          </cell>
          <cell r="BU94" t="str">
            <v>X</v>
          </cell>
          <cell r="BV94">
            <v>9.6</v>
          </cell>
          <cell r="BW94">
            <v>8.5</v>
          </cell>
          <cell r="BX94">
            <v>39</v>
          </cell>
          <cell r="BY94">
            <v>9</v>
          </cell>
          <cell r="BZ94" t="str">
            <v/>
          </cell>
          <cell r="CA94">
            <v>6.8</v>
          </cell>
          <cell r="CB94" t="str">
            <v>X</v>
          </cell>
          <cell r="CC94" t="str">
            <v>X</v>
          </cell>
          <cell r="CD94">
            <v>8.6999999999999993</v>
          </cell>
          <cell r="CE94" t="str">
            <v/>
          </cell>
          <cell r="CF94">
            <v>8.4</v>
          </cell>
          <cell r="CG94" t="str">
            <v/>
          </cell>
          <cell r="CH94" t="str">
            <v/>
          </cell>
          <cell r="CI94">
            <v>8.8000000000000007</v>
          </cell>
          <cell r="CJ94" t="str">
            <v/>
          </cell>
          <cell r="CK94" t="str">
            <v/>
          </cell>
          <cell r="CL94" t="str">
            <v/>
          </cell>
          <cell r="CM94" t="str">
            <v/>
          </cell>
          <cell r="CN94">
            <v>8.1999999999999993</v>
          </cell>
          <cell r="CO94">
            <v>8.1999999999999993</v>
          </cell>
          <cell r="CP94" t="str">
            <v>X</v>
          </cell>
          <cell r="CQ94" t="str">
            <v/>
          </cell>
          <cell r="CR94" t="str">
            <v>X</v>
          </cell>
          <cell r="CS94">
            <v>13</v>
          </cell>
          <cell r="CT94">
            <v>14</v>
          </cell>
          <cell r="CU94">
            <v>99</v>
          </cell>
          <cell r="CV94">
            <v>25</v>
          </cell>
          <cell r="CW94">
            <v>0</v>
          </cell>
          <cell r="CX94">
            <v>124</v>
          </cell>
          <cell r="CY94">
            <v>6.28</v>
          </cell>
          <cell r="CZ94">
            <v>2.69</v>
          </cell>
          <cell r="DA94" t="str">
            <v/>
          </cell>
          <cell r="DB94" t="str">
            <v/>
          </cell>
          <cell r="DC94" t="str">
            <v/>
          </cell>
          <cell r="DD94">
            <v>0</v>
          </cell>
          <cell r="DE94">
            <v>0</v>
          </cell>
          <cell r="DF94">
            <v>0</v>
          </cell>
          <cell r="DG94">
            <v>5</v>
          </cell>
          <cell r="DH94">
            <v>99</v>
          </cell>
          <cell r="DI94">
            <v>30</v>
          </cell>
          <cell r="DJ94">
            <v>6.04</v>
          </cell>
          <cell r="DK94">
            <v>2.59</v>
          </cell>
          <cell r="DL94">
            <v>102</v>
          </cell>
          <cell r="DM94">
            <v>30</v>
          </cell>
          <cell r="DN94">
            <v>130</v>
          </cell>
          <cell r="DO94">
            <v>99</v>
          </cell>
          <cell r="DP94">
            <v>7.87</v>
          </cell>
          <cell r="DQ94">
            <v>3.37</v>
          </cell>
          <cell r="DR94" t="str">
            <v/>
          </cell>
          <cell r="DS94">
            <v>0.20161290322580644</v>
          </cell>
          <cell r="DU94" t="str">
            <v>Đạt</v>
          </cell>
        </row>
        <row r="95">
          <cell r="A95">
            <v>26203136737</v>
          </cell>
          <cell r="B95" t="str">
            <v>Trần</v>
          </cell>
          <cell r="C95" t="str">
            <v>Thị Bích</v>
          </cell>
          <cell r="D95" t="str">
            <v>Luận</v>
          </cell>
          <cell r="E95">
            <v>37283</v>
          </cell>
          <cell r="F95" t="str">
            <v>Nữ</v>
          </cell>
          <cell r="G95" t="str">
            <v>Đã Đăng Ký (chưa học xong)</v>
          </cell>
          <cell r="H95">
            <v>5.9</v>
          </cell>
          <cell r="I95">
            <v>6.1</v>
          </cell>
          <cell r="J95" t="str">
            <v/>
          </cell>
          <cell r="K95">
            <v>8.5</v>
          </cell>
          <cell r="L95" t="str">
            <v/>
          </cell>
          <cell r="M95">
            <v>7.5</v>
          </cell>
          <cell r="N95">
            <v>8.9</v>
          </cell>
          <cell r="O95">
            <v>9</v>
          </cell>
          <cell r="P95" t="str">
            <v/>
          </cell>
          <cell r="Q95">
            <v>7.1</v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>
            <v>9.4</v>
          </cell>
          <cell r="W95">
            <v>8.4</v>
          </cell>
          <cell r="X95">
            <v>9</v>
          </cell>
          <cell r="Y95" t="str">
            <v/>
          </cell>
          <cell r="Z95" t="str">
            <v>X</v>
          </cell>
          <cell r="AA95">
            <v>5.9</v>
          </cell>
          <cell r="AB95">
            <v>6.9</v>
          </cell>
          <cell r="AC95">
            <v>7.9</v>
          </cell>
          <cell r="AD95">
            <v>7.2</v>
          </cell>
          <cell r="AE95" t="str">
            <v>X</v>
          </cell>
          <cell r="AF95" t="str">
            <v>X</v>
          </cell>
          <cell r="AG95" t="str">
            <v>X</v>
          </cell>
          <cell r="AH95">
            <v>7.6</v>
          </cell>
          <cell r="AI95" t="str">
            <v/>
          </cell>
          <cell r="AJ95" t="str">
            <v/>
          </cell>
          <cell r="AK95" t="str">
            <v/>
          </cell>
          <cell r="AL95">
            <v>0</v>
          </cell>
          <cell r="AM95">
            <v>32</v>
          </cell>
          <cell r="AN95">
            <v>17</v>
          </cell>
          <cell r="AO95">
            <v>8.6999999999999993</v>
          </cell>
          <cell r="AP95" t="str">
            <v/>
          </cell>
          <cell r="AQ95" t="str">
            <v/>
          </cell>
          <cell r="AR95">
            <v>7.3</v>
          </cell>
          <cell r="AS95" t="str">
            <v/>
          </cell>
          <cell r="AT95" t="str">
            <v/>
          </cell>
          <cell r="AU95" t="str">
            <v/>
          </cell>
          <cell r="AV95">
            <v>7.9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3</v>
          </cell>
          <cell r="BC95">
            <v>0</v>
          </cell>
          <cell r="BD95">
            <v>8.8000000000000007</v>
          </cell>
          <cell r="BE95">
            <v>5.7</v>
          </cell>
          <cell r="BF95">
            <v>5.7</v>
          </cell>
          <cell r="BG95">
            <v>8.6999999999999993</v>
          </cell>
          <cell r="BH95">
            <v>8.5</v>
          </cell>
          <cell r="BI95">
            <v>7.5</v>
          </cell>
          <cell r="BJ95" t="str">
            <v>X</v>
          </cell>
          <cell r="BK95">
            <v>7.2</v>
          </cell>
          <cell r="BL95" t="str">
            <v/>
          </cell>
          <cell r="BM95">
            <v>5.7</v>
          </cell>
          <cell r="BN95">
            <v>4.5999999999999996</v>
          </cell>
          <cell r="BO95">
            <v>5.3</v>
          </cell>
          <cell r="BP95" t="str">
            <v/>
          </cell>
          <cell r="BQ95" t="str">
            <v/>
          </cell>
          <cell r="BR95">
            <v>8</v>
          </cell>
          <cell r="BS95" t="str">
            <v>X</v>
          </cell>
          <cell r="BT95" t="str">
            <v>X</v>
          </cell>
          <cell r="BU95" t="str">
            <v>X</v>
          </cell>
          <cell r="BV95">
            <v>7.9</v>
          </cell>
          <cell r="BW95">
            <v>0</v>
          </cell>
          <cell r="BX95">
            <v>30</v>
          </cell>
          <cell r="BY95">
            <v>18</v>
          </cell>
          <cell r="BZ95" t="str">
            <v/>
          </cell>
          <cell r="CA95">
            <v>5.3</v>
          </cell>
          <cell r="CB95" t="str">
            <v/>
          </cell>
          <cell r="CC95" t="str">
            <v/>
          </cell>
          <cell r="CD95">
            <v>8.9</v>
          </cell>
          <cell r="CE95" t="str">
            <v/>
          </cell>
          <cell r="CF95">
            <v>8.8000000000000007</v>
          </cell>
          <cell r="CG95" t="str">
            <v/>
          </cell>
          <cell r="CH95" t="str">
            <v/>
          </cell>
          <cell r="CI95">
            <v>8.6999999999999993</v>
          </cell>
          <cell r="CJ95" t="str">
            <v/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>
            <v>7.8</v>
          </cell>
          <cell r="CP95" t="str">
            <v/>
          </cell>
          <cell r="CQ95" t="str">
            <v/>
          </cell>
          <cell r="CR95" t="str">
            <v>X</v>
          </cell>
          <cell r="CS95">
            <v>11</v>
          </cell>
          <cell r="CT95">
            <v>16</v>
          </cell>
          <cell r="CU95">
            <v>73</v>
          </cell>
          <cell r="CV95">
            <v>51</v>
          </cell>
          <cell r="CW95">
            <v>0</v>
          </cell>
          <cell r="CX95">
            <v>124</v>
          </cell>
          <cell r="CY95">
            <v>4.3499999999999996</v>
          </cell>
          <cell r="CZ95">
            <v>1.83</v>
          </cell>
          <cell r="DA95" t="str">
            <v/>
          </cell>
          <cell r="DB95" t="str">
            <v/>
          </cell>
          <cell r="DC95" t="str">
            <v/>
          </cell>
          <cell r="DD95">
            <v>0</v>
          </cell>
          <cell r="DE95">
            <v>0</v>
          </cell>
          <cell r="DF95">
            <v>0</v>
          </cell>
          <cell r="DG95">
            <v>5</v>
          </cell>
          <cell r="DH95">
            <v>73</v>
          </cell>
          <cell r="DI95">
            <v>56</v>
          </cell>
          <cell r="DJ95">
            <v>4.18</v>
          </cell>
          <cell r="DK95">
            <v>1.75</v>
          </cell>
          <cell r="DL95">
            <v>76</v>
          </cell>
          <cell r="DM95">
            <v>56</v>
          </cell>
          <cell r="DN95">
            <v>130</v>
          </cell>
          <cell r="DO95">
            <v>76</v>
          </cell>
          <cell r="DP95">
            <v>7.09</v>
          </cell>
          <cell r="DQ95">
            <v>2.98</v>
          </cell>
          <cell r="DR95" t="str">
            <v>ENG 104; ENG 105; ENG 106; ENG 107; DTE-LIN 152; ENG 108; ENG 109; JAP 101; MTH 100</v>
          </cell>
          <cell r="DS95">
            <v>0.41129032258064518</v>
          </cell>
        </row>
        <row r="96">
          <cell r="A96">
            <v>26207241665</v>
          </cell>
          <cell r="B96" t="str">
            <v>Phạm</v>
          </cell>
          <cell r="C96" t="str">
            <v>Thị Ái</v>
          </cell>
          <cell r="D96" t="str">
            <v>Ly</v>
          </cell>
          <cell r="E96">
            <v>37369</v>
          </cell>
          <cell r="F96" t="str">
            <v>Nữ</v>
          </cell>
          <cell r="G96" t="str">
            <v>Đã Đăng Ký (chưa học xong)</v>
          </cell>
          <cell r="H96">
            <v>8.1</v>
          </cell>
          <cell r="I96">
            <v>8.8000000000000007</v>
          </cell>
          <cell r="J96" t="str">
            <v/>
          </cell>
          <cell r="K96">
            <v>8</v>
          </cell>
          <cell r="L96" t="str">
            <v/>
          </cell>
          <cell r="M96">
            <v>6.9</v>
          </cell>
          <cell r="N96">
            <v>7.1</v>
          </cell>
          <cell r="O96">
            <v>8.6</v>
          </cell>
          <cell r="P96">
            <v>9.1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>
            <v>9</v>
          </cell>
          <cell r="W96">
            <v>9.4</v>
          </cell>
          <cell r="X96">
            <v>9</v>
          </cell>
          <cell r="Y96">
            <v>9.5</v>
          </cell>
          <cell r="Z96">
            <v>9.1</v>
          </cell>
          <cell r="AA96">
            <v>8.1999999999999993</v>
          </cell>
          <cell r="AB96">
            <v>8.6999999999999993</v>
          </cell>
          <cell r="AC96" t="str">
            <v>X</v>
          </cell>
          <cell r="AD96">
            <v>8</v>
          </cell>
          <cell r="AE96">
            <v>6.1</v>
          </cell>
          <cell r="AF96">
            <v>8.5</v>
          </cell>
          <cell r="AG96">
            <v>9.5</v>
          </cell>
          <cell r="AH96">
            <v>7.2</v>
          </cell>
          <cell r="AI96">
            <v>7.8</v>
          </cell>
          <cell r="AJ96">
            <v>6.6</v>
          </cell>
          <cell r="AK96">
            <v>6.3</v>
          </cell>
          <cell r="AL96">
            <v>8</v>
          </cell>
          <cell r="AM96">
            <v>47</v>
          </cell>
          <cell r="AN96">
            <v>2</v>
          </cell>
          <cell r="AO96">
            <v>7.9</v>
          </cell>
          <cell r="AP96" t="str">
            <v/>
          </cell>
          <cell r="AQ96" t="str">
            <v/>
          </cell>
          <cell r="AR96">
            <v>6.5</v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>
            <v>2</v>
          </cell>
          <cell r="BC96">
            <v>1</v>
          </cell>
          <cell r="BD96">
            <v>6.7</v>
          </cell>
          <cell r="BE96">
            <v>8.4</v>
          </cell>
          <cell r="BF96">
            <v>8.6999999999999993</v>
          </cell>
          <cell r="BG96">
            <v>8.4</v>
          </cell>
          <cell r="BH96">
            <v>8.9</v>
          </cell>
          <cell r="BI96">
            <v>8.3000000000000007</v>
          </cell>
          <cell r="BJ96">
            <v>7.4</v>
          </cell>
          <cell r="BK96">
            <v>6.6</v>
          </cell>
          <cell r="BL96" t="str">
            <v/>
          </cell>
          <cell r="BM96">
            <v>6.9</v>
          </cell>
          <cell r="BN96">
            <v>5.6</v>
          </cell>
          <cell r="BO96">
            <v>7.9</v>
          </cell>
          <cell r="BP96">
            <v>7.1</v>
          </cell>
          <cell r="BQ96" t="str">
            <v/>
          </cell>
          <cell r="BR96">
            <v>8.8000000000000007</v>
          </cell>
          <cell r="BS96">
            <v>6.9</v>
          </cell>
          <cell r="BT96">
            <v>7.3</v>
          </cell>
          <cell r="BU96">
            <v>6.1</v>
          </cell>
          <cell r="BV96">
            <v>8.9</v>
          </cell>
          <cell r="BW96">
            <v>8.6999999999999993</v>
          </cell>
          <cell r="BX96">
            <v>45</v>
          </cell>
          <cell r="BY96">
            <v>3</v>
          </cell>
          <cell r="BZ96" t="str">
            <v/>
          </cell>
          <cell r="CA96" t="str">
            <v/>
          </cell>
          <cell r="CB96" t="str">
            <v>X</v>
          </cell>
          <cell r="CC96" t="str">
            <v/>
          </cell>
          <cell r="CD96">
            <v>9.6</v>
          </cell>
          <cell r="CE96" t="str">
            <v/>
          </cell>
          <cell r="CF96" t="str">
            <v>X</v>
          </cell>
          <cell r="CG96" t="str">
            <v/>
          </cell>
          <cell r="CH96" t="str">
            <v/>
          </cell>
          <cell r="CI96" t="str">
            <v>X</v>
          </cell>
          <cell r="CJ96" t="str">
            <v/>
          </cell>
          <cell r="CK96" t="str">
            <v/>
          </cell>
          <cell r="CL96" t="str">
            <v/>
          </cell>
          <cell r="CM96" t="str">
            <v/>
          </cell>
          <cell r="CN96">
            <v>8.0500000000000007</v>
          </cell>
          <cell r="CO96" t="str">
            <v/>
          </cell>
          <cell r="CP96" t="str">
            <v>X</v>
          </cell>
          <cell r="CQ96" t="str">
            <v/>
          </cell>
          <cell r="CR96">
            <v>6.5</v>
          </cell>
          <cell r="CS96">
            <v>6</v>
          </cell>
          <cell r="CT96">
            <v>21</v>
          </cell>
          <cell r="CU96">
            <v>98</v>
          </cell>
          <cell r="CV96">
            <v>26</v>
          </cell>
          <cell r="CW96">
            <v>0</v>
          </cell>
          <cell r="CX96">
            <v>124</v>
          </cell>
          <cell r="CY96">
            <v>6.15</v>
          </cell>
          <cell r="CZ96">
            <v>2.62</v>
          </cell>
          <cell r="DA96" t="str">
            <v/>
          </cell>
          <cell r="DB96" t="str">
            <v/>
          </cell>
          <cell r="DC96" t="str">
            <v/>
          </cell>
          <cell r="DD96">
            <v>0</v>
          </cell>
          <cell r="DE96">
            <v>0</v>
          </cell>
          <cell r="DF96">
            <v>0</v>
          </cell>
          <cell r="DG96">
            <v>5</v>
          </cell>
          <cell r="DH96">
            <v>98</v>
          </cell>
          <cell r="DI96">
            <v>31</v>
          </cell>
          <cell r="DJ96">
            <v>5.91</v>
          </cell>
          <cell r="DK96">
            <v>2.52</v>
          </cell>
          <cell r="DL96">
            <v>100</v>
          </cell>
          <cell r="DM96">
            <v>32</v>
          </cell>
          <cell r="DN96">
            <v>130</v>
          </cell>
          <cell r="DO96">
            <v>98</v>
          </cell>
          <cell r="DP96">
            <v>7.78</v>
          </cell>
          <cell r="DQ96">
            <v>3.32</v>
          </cell>
          <cell r="DR96" t="str">
            <v/>
          </cell>
          <cell r="DS96">
            <v>0.20967741935483872</v>
          </cell>
        </row>
        <row r="97">
          <cell r="A97">
            <v>26207234598</v>
          </cell>
          <cell r="B97" t="str">
            <v>Trần</v>
          </cell>
          <cell r="C97" t="str">
            <v>Thị Hoàng</v>
          </cell>
          <cell r="D97" t="str">
            <v>Mai</v>
          </cell>
          <cell r="E97">
            <v>37438</v>
          </cell>
          <cell r="F97" t="str">
            <v>Nữ</v>
          </cell>
          <cell r="G97" t="str">
            <v>Đã Đăng Ký (chưa học xong)</v>
          </cell>
          <cell r="H97">
            <v>8.5</v>
          </cell>
          <cell r="I97">
            <v>9.5</v>
          </cell>
          <cell r="J97" t="str">
            <v/>
          </cell>
          <cell r="K97">
            <v>8.6999999999999993</v>
          </cell>
          <cell r="L97" t="str">
            <v/>
          </cell>
          <cell r="M97">
            <v>8.6999999999999993</v>
          </cell>
          <cell r="N97">
            <v>9.6</v>
          </cell>
          <cell r="O97">
            <v>10</v>
          </cell>
          <cell r="P97" t="str">
            <v/>
          </cell>
          <cell r="Q97">
            <v>9.5</v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>
            <v>9.3000000000000007</v>
          </cell>
          <cell r="W97">
            <v>8.8000000000000007</v>
          </cell>
          <cell r="X97">
            <v>8.6</v>
          </cell>
          <cell r="Y97">
            <v>8.5</v>
          </cell>
          <cell r="Z97">
            <v>9.1</v>
          </cell>
          <cell r="AA97">
            <v>8.5</v>
          </cell>
          <cell r="AB97">
            <v>8.1999999999999993</v>
          </cell>
          <cell r="AC97">
            <v>8.3000000000000007</v>
          </cell>
          <cell r="AD97">
            <v>7.9</v>
          </cell>
          <cell r="AE97">
            <v>7.3</v>
          </cell>
          <cell r="AF97">
            <v>9.3000000000000007</v>
          </cell>
          <cell r="AG97">
            <v>9.4</v>
          </cell>
          <cell r="AH97">
            <v>8.6999999999999993</v>
          </cell>
          <cell r="AI97">
            <v>9.1</v>
          </cell>
          <cell r="AJ97">
            <v>8.1999999999999993</v>
          </cell>
          <cell r="AK97" t="str">
            <v>X</v>
          </cell>
          <cell r="AL97" t="str">
            <v/>
          </cell>
          <cell r="AM97">
            <v>45</v>
          </cell>
          <cell r="AN97">
            <v>4</v>
          </cell>
          <cell r="AO97">
            <v>9.1999999999999993</v>
          </cell>
          <cell r="AP97">
            <v>9.5</v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>
            <v>7.3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>
            <v>3</v>
          </cell>
          <cell r="BC97">
            <v>0</v>
          </cell>
          <cell r="BD97">
            <v>9.3000000000000007</v>
          </cell>
          <cell r="BE97">
            <v>8</v>
          </cell>
          <cell r="BF97">
            <v>9.3000000000000007</v>
          </cell>
          <cell r="BG97">
            <v>9.3000000000000007</v>
          </cell>
          <cell r="BH97">
            <v>9.5</v>
          </cell>
          <cell r="BI97">
            <v>8.9</v>
          </cell>
          <cell r="BJ97">
            <v>8.8000000000000007</v>
          </cell>
          <cell r="BK97">
            <v>8.9</v>
          </cell>
          <cell r="BL97" t="str">
            <v>X</v>
          </cell>
          <cell r="BM97">
            <v>9.1</v>
          </cell>
          <cell r="BN97">
            <v>9.6999999999999993</v>
          </cell>
          <cell r="BO97">
            <v>8.1</v>
          </cell>
          <cell r="BP97">
            <v>9.8000000000000007</v>
          </cell>
          <cell r="BQ97" t="str">
            <v/>
          </cell>
          <cell r="BR97">
            <v>9.4</v>
          </cell>
          <cell r="BS97">
            <v>8.1999999999999993</v>
          </cell>
          <cell r="BT97">
            <v>8.5</v>
          </cell>
          <cell r="BU97" t="str">
            <v>X</v>
          </cell>
          <cell r="BV97">
            <v>9</v>
          </cell>
          <cell r="BW97" t="str">
            <v>X</v>
          </cell>
          <cell r="BX97">
            <v>41</v>
          </cell>
          <cell r="BY97">
            <v>7</v>
          </cell>
          <cell r="BZ97" t="str">
            <v/>
          </cell>
          <cell r="CA97">
            <v>6.4</v>
          </cell>
          <cell r="CB97" t="str">
            <v>X</v>
          </cell>
          <cell r="CC97" t="str">
            <v/>
          </cell>
          <cell r="CD97">
            <v>8.5</v>
          </cell>
          <cell r="CE97" t="str">
            <v/>
          </cell>
          <cell r="CF97">
            <v>9.4</v>
          </cell>
          <cell r="CG97" t="str">
            <v/>
          </cell>
          <cell r="CH97" t="str">
            <v/>
          </cell>
          <cell r="CI97">
            <v>9.6</v>
          </cell>
          <cell r="CJ97" t="str">
            <v/>
          </cell>
          <cell r="CK97" t="str">
            <v/>
          </cell>
          <cell r="CL97" t="str">
            <v/>
          </cell>
          <cell r="CM97" t="str">
            <v/>
          </cell>
          <cell r="CN97">
            <v>9.0500000000000007</v>
          </cell>
          <cell r="CO97">
            <v>9.6</v>
          </cell>
          <cell r="CP97" t="str">
            <v>X</v>
          </cell>
          <cell r="CQ97" t="str">
            <v/>
          </cell>
          <cell r="CR97">
            <v>7.4</v>
          </cell>
          <cell r="CS97">
            <v>16</v>
          </cell>
          <cell r="CT97">
            <v>11</v>
          </cell>
          <cell r="CU97">
            <v>102</v>
          </cell>
          <cell r="CV97">
            <v>22</v>
          </cell>
          <cell r="CW97">
            <v>0</v>
          </cell>
          <cell r="CX97">
            <v>124</v>
          </cell>
          <cell r="CY97">
            <v>7.29</v>
          </cell>
          <cell r="CZ97">
            <v>3.17</v>
          </cell>
          <cell r="DA97" t="str">
            <v/>
          </cell>
          <cell r="DB97" t="str">
            <v/>
          </cell>
          <cell r="DC97" t="str">
            <v/>
          </cell>
          <cell r="DD97">
            <v>0</v>
          </cell>
          <cell r="DE97">
            <v>0</v>
          </cell>
          <cell r="DF97">
            <v>0</v>
          </cell>
          <cell r="DG97">
            <v>5</v>
          </cell>
          <cell r="DH97">
            <v>102</v>
          </cell>
          <cell r="DI97">
            <v>27</v>
          </cell>
          <cell r="DJ97">
            <v>7.01</v>
          </cell>
          <cell r="DK97">
            <v>3.05</v>
          </cell>
          <cell r="DL97">
            <v>105</v>
          </cell>
          <cell r="DM97">
            <v>27</v>
          </cell>
          <cell r="DN97">
            <v>130</v>
          </cell>
          <cell r="DO97">
            <v>102</v>
          </cell>
          <cell r="DP97">
            <v>8.86</v>
          </cell>
          <cell r="DQ97">
            <v>3.86</v>
          </cell>
          <cell r="DR97" t="str">
            <v/>
          </cell>
          <cell r="DS97">
            <v>0.17741935483870969</v>
          </cell>
          <cell r="DU97" t="str">
            <v>Đạt</v>
          </cell>
        </row>
        <row r="98">
          <cell r="A98">
            <v>26217225180</v>
          </cell>
          <cell r="B98" t="str">
            <v>Võ</v>
          </cell>
          <cell r="C98" t="str">
            <v>Công</v>
          </cell>
          <cell r="D98" t="str">
            <v>Mạnh</v>
          </cell>
          <cell r="E98">
            <v>37449</v>
          </cell>
          <cell r="F98" t="str">
            <v>Nam</v>
          </cell>
          <cell r="G98" t="str">
            <v>Đã Đăng Ký (chưa học xong)</v>
          </cell>
          <cell r="H98">
            <v>6.1</v>
          </cell>
          <cell r="I98">
            <v>7.7</v>
          </cell>
          <cell r="J98" t="str">
            <v/>
          </cell>
          <cell r="K98">
            <v>7.1</v>
          </cell>
          <cell r="L98" t="str">
            <v/>
          </cell>
          <cell r="M98">
            <v>5.6</v>
          </cell>
          <cell r="N98">
            <v>5.2</v>
          </cell>
          <cell r="O98">
            <v>7.9</v>
          </cell>
          <cell r="P98" t="str">
            <v/>
          </cell>
          <cell r="Q98">
            <v>8.8000000000000007</v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>
            <v>6.5</v>
          </cell>
          <cell r="W98">
            <v>5.6</v>
          </cell>
          <cell r="X98">
            <v>9</v>
          </cell>
          <cell r="Y98">
            <v>9</v>
          </cell>
          <cell r="Z98" t="str">
            <v>X</v>
          </cell>
          <cell r="AA98">
            <v>8.3000000000000007</v>
          </cell>
          <cell r="AB98" t="str">
            <v>X</v>
          </cell>
          <cell r="AC98" t="str">
            <v/>
          </cell>
          <cell r="AD98">
            <v>4.2</v>
          </cell>
          <cell r="AE98">
            <v>5.6</v>
          </cell>
          <cell r="AF98">
            <v>6.8</v>
          </cell>
          <cell r="AG98">
            <v>8.5</v>
          </cell>
          <cell r="AH98">
            <v>6.4</v>
          </cell>
          <cell r="AI98">
            <v>0</v>
          </cell>
          <cell r="AJ98" t="str">
            <v>X</v>
          </cell>
          <cell r="AK98" t="str">
            <v/>
          </cell>
          <cell r="AL98" t="str">
            <v/>
          </cell>
          <cell r="AM98">
            <v>35</v>
          </cell>
          <cell r="AN98">
            <v>14</v>
          </cell>
          <cell r="AO98">
            <v>5.3</v>
          </cell>
          <cell r="AP98">
            <v>5</v>
          </cell>
          <cell r="AQ98" t="str">
            <v/>
          </cell>
          <cell r="AR98" t="str">
            <v/>
          </cell>
          <cell r="AS98" t="str">
            <v/>
          </cell>
          <cell r="AT98">
            <v>0</v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>
            <v>2</v>
          </cell>
          <cell r="BC98">
            <v>1</v>
          </cell>
          <cell r="BD98">
            <v>4.2</v>
          </cell>
          <cell r="BE98">
            <v>6.7</v>
          </cell>
          <cell r="BF98" t="str">
            <v>X</v>
          </cell>
          <cell r="BG98">
            <v>8.4</v>
          </cell>
          <cell r="BH98">
            <v>7.5</v>
          </cell>
          <cell r="BI98">
            <v>7</v>
          </cell>
          <cell r="BJ98">
            <v>7</v>
          </cell>
          <cell r="BK98">
            <v>4.3</v>
          </cell>
          <cell r="BL98" t="str">
            <v/>
          </cell>
          <cell r="BM98">
            <v>7.7</v>
          </cell>
          <cell r="BN98">
            <v>5.8</v>
          </cell>
          <cell r="BO98" t="str">
            <v>X</v>
          </cell>
          <cell r="BP98">
            <v>5</v>
          </cell>
          <cell r="BQ98" t="str">
            <v/>
          </cell>
          <cell r="BR98">
            <v>6.3</v>
          </cell>
          <cell r="BS98">
            <v>6.2</v>
          </cell>
          <cell r="BT98" t="str">
            <v>X</v>
          </cell>
          <cell r="BU98" t="str">
            <v>X</v>
          </cell>
          <cell r="BV98" t="str">
            <v/>
          </cell>
          <cell r="BW98" t="str">
            <v>X</v>
          </cell>
          <cell r="BX98">
            <v>33</v>
          </cell>
          <cell r="BY98">
            <v>15</v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>
            <v>8.5</v>
          </cell>
          <cell r="CE98" t="str">
            <v/>
          </cell>
          <cell r="CF98">
            <v>5.6</v>
          </cell>
          <cell r="CG98" t="str">
            <v/>
          </cell>
          <cell r="CH98" t="str">
            <v/>
          </cell>
          <cell r="CI98">
            <v>7.5</v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>
            <v>7.35</v>
          </cell>
          <cell r="CO98">
            <v>0</v>
          </cell>
          <cell r="CP98">
            <v>7.3</v>
          </cell>
          <cell r="CQ98">
            <v>6.3</v>
          </cell>
          <cell r="CR98">
            <v>5</v>
          </cell>
          <cell r="CS98">
            <v>16</v>
          </cell>
          <cell r="CT98">
            <v>11</v>
          </cell>
          <cell r="CU98">
            <v>84</v>
          </cell>
          <cell r="CV98">
            <v>40</v>
          </cell>
          <cell r="CW98">
            <v>0</v>
          </cell>
          <cell r="CX98">
            <v>124</v>
          </cell>
          <cell r="CY98">
            <v>4.45</v>
          </cell>
          <cell r="CZ98">
            <v>1.75</v>
          </cell>
          <cell r="DA98" t="str">
            <v/>
          </cell>
          <cell r="DB98" t="str">
            <v/>
          </cell>
          <cell r="DC98" t="str">
            <v/>
          </cell>
          <cell r="DD98">
            <v>0</v>
          </cell>
          <cell r="DE98">
            <v>0</v>
          </cell>
          <cell r="DF98">
            <v>0</v>
          </cell>
          <cell r="DG98">
            <v>5</v>
          </cell>
          <cell r="DH98">
            <v>84</v>
          </cell>
          <cell r="DI98">
            <v>45</v>
          </cell>
          <cell r="DJ98">
            <v>4.28</v>
          </cell>
          <cell r="DK98">
            <v>1.68</v>
          </cell>
          <cell r="DL98">
            <v>86</v>
          </cell>
          <cell r="DM98">
            <v>46</v>
          </cell>
          <cell r="DN98">
            <v>130</v>
          </cell>
          <cell r="DO98">
            <v>94</v>
          </cell>
          <cell r="DP98">
            <v>5.95</v>
          </cell>
          <cell r="DQ98">
            <v>2.31</v>
          </cell>
          <cell r="DR98" t="str">
            <v/>
          </cell>
          <cell r="DS98">
            <v>0.32258064516129031</v>
          </cell>
        </row>
        <row r="99">
          <cell r="A99">
            <v>25207216736</v>
          </cell>
          <cell r="B99" t="str">
            <v>Vũ</v>
          </cell>
          <cell r="C99" t="str">
            <v>Thị Hồng</v>
          </cell>
          <cell r="D99" t="str">
            <v>Minh</v>
          </cell>
          <cell r="E99">
            <v>37022</v>
          </cell>
          <cell r="F99" t="str">
            <v>Nữ</v>
          </cell>
          <cell r="G99" t="str">
            <v>Đang Học Lại</v>
          </cell>
          <cell r="H99">
            <v>7.9</v>
          </cell>
          <cell r="I99">
            <v>6.6</v>
          </cell>
          <cell r="J99" t="str">
            <v/>
          </cell>
          <cell r="K99">
            <v>8</v>
          </cell>
          <cell r="L99" t="str">
            <v/>
          </cell>
          <cell r="M99">
            <v>6.7</v>
          </cell>
          <cell r="N99">
            <v>8.1</v>
          </cell>
          <cell r="O99">
            <v>8.4</v>
          </cell>
          <cell r="P99" t="str">
            <v/>
          </cell>
          <cell r="Q99">
            <v>9.1999999999999993</v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>
            <v>6.8</v>
          </cell>
          <cell r="W99">
            <v>8.9</v>
          </cell>
          <cell r="X99">
            <v>9.5</v>
          </cell>
          <cell r="Y99">
            <v>9.1</v>
          </cell>
          <cell r="Z99">
            <v>8.3000000000000007</v>
          </cell>
          <cell r="AA99">
            <v>8.4</v>
          </cell>
          <cell r="AB99">
            <v>8.3000000000000007</v>
          </cell>
          <cell r="AC99">
            <v>8.6</v>
          </cell>
          <cell r="AD99">
            <v>9</v>
          </cell>
          <cell r="AE99">
            <v>6.5</v>
          </cell>
          <cell r="AF99">
            <v>6.3</v>
          </cell>
          <cell r="AG99">
            <v>7.7</v>
          </cell>
          <cell r="AH99">
            <v>6.2</v>
          </cell>
          <cell r="AI99">
            <v>8.3000000000000007</v>
          </cell>
          <cell r="AJ99">
            <v>7</v>
          </cell>
          <cell r="AK99">
            <v>5.4</v>
          </cell>
          <cell r="AL99">
            <v>6.9</v>
          </cell>
          <cell r="AM99">
            <v>49</v>
          </cell>
          <cell r="AN99">
            <v>0</v>
          </cell>
          <cell r="AO99">
            <v>6.8</v>
          </cell>
          <cell r="AP99" t="str">
            <v/>
          </cell>
          <cell r="AQ99" t="str">
            <v/>
          </cell>
          <cell r="AR99">
            <v>8</v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>
            <v>7.3</v>
          </cell>
          <cell r="AY99" t="str">
            <v/>
          </cell>
          <cell r="AZ99" t="str">
            <v/>
          </cell>
          <cell r="BA99" t="str">
            <v/>
          </cell>
          <cell r="BB99">
            <v>3</v>
          </cell>
          <cell r="BC99">
            <v>0</v>
          </cell>
          <cell r="BD99">
            <v>4.7</v>
          </cell>
          <cell r="BE99">
            <v>6.4</v>
          </cell>
          <cell r="BF99">
            <v>8</v>
          </cell>
          <cell r="BG99">
            <v>8.3000000000000007</v>
          </cell>
          <cell r="BH99">
            <v>6.9</v>
          </cell>
          <cell r="BI99">
            <v>7.8</v>
          </cell>
          <cell r="BJ99">
            <v>7.1</v>
          </cell>
          <cell r="BK99">
            <v>5.7</v>
          </cell>
          <cell r="BL99">
            <v>6.7</v>
          </cell>
          <cell r="BM99">
            <v>6.2</v>
          </cell>
          <cell r="BN99">
            <v>5.0999999999999996</v>
          </cell>
          <cell r="BO99">
            <v>6.8</v>
          </cell>
          <cell r="BP99">
            <v>7.1</v>
          </cell>
          <cell r="BQ99" t="str">
            <v/>
          </cell>
          <cell r="BR99">
            <v>8.3000000000000007</v>
          </cell>
          <cell r="BS99">
            <v>6.6</v>
          </cell>
          <cell r="BT99">
            <v>6.7</v>
          </cell>
          <cell r="BU99">
            <v>5</v>
          </cell>
          <cell r="BV99">
            <v>9.8000000000000007</v>
          </cell>
          <cell r="BW99">
            <v>8.4</v>
          </cell>
          <cell r="BX99">
            <v>48</v>
          </cell>
          <cell r="BY99">
            <v>0</v>
          </cell>
          <cell r="BZ99" t="str">
            <v/>
          </cell>
          <cell r="CA99">
            <v>7.3</v>
          </cell>
          <cell r="CB99">
            <v>6.7</v>
          </cell>
          <cell r="CC99">
            <v>6.9</v>
          </cell>
          <cell r="CD99">
            <v>8</v>
          </cell>
          <cell r="CE99">
            <v>8.4</v>
          </cell>
          <cell r="CF99">
            <v>5.2</v>
          </cell>
          <cell r="CG99" t="str">
            <v/>
          </cell>
          <cell r="CH99" t="str">
            <v/>
          </cell>
          <cell r="CI99">
            <v>7.2</v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>
            <v>8.4</v>
          </cell>
          <cell r="CO99">
            <v>7.3</v>
          </cell>
          <cell r="CP99">
            <v>8.1</v>
          </cell>
          <cell r="CQ99">
            <v>8</v>
          </cell>
          <cell r="CR99">
            <v>5.7</v>
          </cell>
          <cell r="CS99">
            <v>27</v>
          </cell>
          <cell r="CT99">
            <v>0</v>
          </cell>
          <cell r="CU99">
            <v>124</v>
          </cell>
          <cell r="CV99">
            <v>0</v>
          </cell>
          <cell r="CW99">
            <v>0</v>
          </cell>
          <cell r="CX99">
            <v>124</v>
          </cell>
          <cell r="CY99">
            <v>7.19</v>
          </cell>
          <cell r="CZ99">
            <v>2.96</v>
          </cell>
          <cell r="DA99" t="str">
            <v/>
          </cell>
          <cell r="DB99" t="str">
            <v/>
          </cell>
          <cell r="DC99" t="str">
            <v/>
          </cell>
          <cell r="DD99">
            <v>0</v>
          </cell>
          <cell r="DE99">
            <v>0</v>
          </cell>
          <cell r="DF99">
            <v>0</v>
          </cell>
          <cell r="DG99">
            <v>5</v>
          </cell>
          <cell r="DH99">
            <v>124</v>
          </cell>
          <cell r="DI99">
            <v>5</v>
          </cell>
          <cell r="DJ99">
            <v>6.91</v>
          </cell>
          <cell r="DK99">
            <v>2.84</v>
          </cell>
          <cell r="DL99">
            <v>127</v>
          </cell>
          <cell r="DM99">
            <v>5</v>
          </cell>
          <cell r="DN99">
            <v>130</v>
          </cell>
          <cell r="DO99">
            <v>124</v>
          </cell>
          <cell r="DP99">
            <v>7.19</v>
          </cell>
          <cell r="DQ99">
            <v>2.96</v>
          </cell>
          <cell r="DR99" t="str">
            <v>CS 101; ES 102</v>
          </cell>
          <cell r="DS99">
            <v>0</v>
          </cell>
          <cell r="DU99" t="str">
            <v>Đạt</v>
          </cell>
        </row>
        <row r="100">
          <cell r="A100">
            <v>25217212771</v>
          </cell>
          <cell r="B100" t="str">
            <v>Hoàng</v>
          </cell>
          <cell r="C100" t="str">
            <v>Hữu</v>
          </cell>
          <cell r="D100" t="str">
            <v>Minh</v>
          </cell>
          <cell r="E100">
            <v>37207</v>
          </cell>
          <cell r="F100" t="str">
            <v>Nam</v>
          </cell>
          <cell r="G100" t="str">
            <v>Đang Học Lại</v>
          </cell>
          <cell r="H100">
            <v>5.7</v>
          </cell>
          <cell r="I100">
            <v>7.4</v>
          </cell>
          <cell r="J100" t="str">
            <v/>
          </cell>
          <cell r="K100">
            <v>8.1</v>
          </cell>
          <cell r="L100" t="str">
            <v/>
          </cell>
          <cell r="M100">
            <v>7.3</v>
          </cell>
          <cell r="N100">
            <v>7.2</v>
          </cell>
          <cell r="O100">
            <v>7.7</v>
          </cell>
          <cell r="P100" t="str">
            <v/>
          </cell>
          <cell r="Q100">
            <v>8.6</v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>
            <v>7.4</v>
          </cell>
          <cell r="W100">
            <v>9.3000000000000007</v>
          </cell>
          <cell r="X100">
            <v>8.8000000000000007</v>
          </cell>
          <cell r="Y100">
            <v>8.4</v>
          </cell>
          <cell r="Z100">
            <v>9</v>
          </cell>
          <cell r="AA100">
            <v>8.6</v>
          </cell>
          <cell r="AB100">
            <v>8.4</v>
          </cell>
          <cell r="AC100">
            <v>9</v>
          </cell>
          <cell r="AD100">
            <v>8.8000000000000007</v>
          </cell>
          <cell r="AE100">
            <v>4.7</v>
          </cell>
          <cell r="AF100">
            <v>9</v>
          </cell>
          <cell r="AG100">
            <v>7.8</v>
          </cell>
          <cell r="AH100">
            <v>8.5</v>
          </cell>
          <cell r="AI100">
            <v>8.8000000000000007</v>
          </cell>
          <cell r="AJ100">
            <v>9.5</v>
          </cell>
          <cell r="AK100">
            <v>7.4</v>
          </cell>
          <cell r="AL100">
            <v>8.9</v>
          </cell>
          <cell r="AM100">
            <v>49</v>
          </cell>
          <cell r="AN100">
            <v>0</v>
          </cell>
          <cell r="AO100">
            <v>7.7</v>
          </cell>
          <cell r="AP100" t="str">
            <v/>
          </cell>
          <cell r="AQ100" t="str">
            <v/>
          </cell>
          <cell r="AR100">
            <v>8.9</v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>
            <v>10</v>
          </cell>
          <cell r="AY100" t="str">
            <v/>
          </cell>
          <cell r="AZ100" t="str">
            <v/>
          </cell>
          <cell r="BA100" t="str">
            <v/>
          </cell>
          <cell r="BB100">
            <v>3</v>
          </cell>
          <cell r="BC100">
            <v>0</v>
          </cell>
          <cell r="BD100">
            <v>7</v>
          </cell>
          <cell r="BE100">
            <v>8.4</v>
          </cell>
          <cell r="BF100">
            <v>8.4</v>
          </cell>
          <cell r="BG100">
            <v>8.1999999999999993</v>
          </cell>
          <cell r="BH100">
            <v>6.2</v>
          </cell>
          <cell r="BI100">
            <v>9.3000000000000007</v>
          </cell>
          <cell r="BJ100">
            <v>7.7</v>
          </cell>
          <cell r="BK100">
            <v>7.8</v>
          </cell>
          <cell r="BL100">
            <v>9.6999999999999993</v>
          </cell>
          <cell r="BM100">
            <v>9.1</v>
          </cell>
          <cell r="BN100">
            <v>8.6</v>
          </cell>
          <cell r="BO100">
            <v>8.1</v>
          </cell>
          <cell r="BP100">
            <v>8.9</v>
          </cell>
          <cell r="BQ100" t="str">
            <v/>
          </cell>
          <cell r="BR100">
            <v>9.4</v>
          </cell>
          <cell r="BS100">
            <v>8.3000000000000007</v>
          </cell>
          <cell r="BT100">
            <v>8.4</v>
          </cell>
          <cell r="BU100">
            <v>7.9</v>
          </cell>
          <cell r="BV100">
            <v>9.6</v>
          </cell>
          <cell r="BW100">
            <v>9</v>
          </cell>
          <cell r="BX100">
            <v>48</v>
          </cell>
          <cell r="BY100">
            <v>0</v>
          </cell>
          <cell r="BZ100" t="str">
            <v/>
          </cell>
          <cell r="CA100">
            <v>7</v>
          </cell>
          <cell r="CB100">
            <v>8</v>
          </cell>
          <cell r="CC100">
            <v>9.1</v>
          </cell>
          <cell r="CD100">
            <v>8.1</v>
          </cell>
          <cell r="CE100">
            <v>9.1</v>
          </cell>
          <cell r="CF100">
            <v>9.3000000000000007</v>
          </cell>
          <cell r="CG100" t="str">
            <v/>
          </cell>
          <cell r="CH100" t="str">
            <v/>
          </cell>
          <cell r="CI100">
            <v>9.4</v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>
            <v>8.1</v>
          </cell>
          <cell r="CO100">
            <v>9</v>
          </cell>
          <cell r="CP100">
            <v>8.9</v>
          </cell>
          <cell r="CQ100">
            <v>8.1999999999999993</v>
          </cell>
          <cell r="CR100">
            <v>7.3</v>
          </cell>
          <cell r="CS100">
            <v>27</v>
          </cell>
          <cell r="CT100">
            <v>0</v>
          </cell>
          <cell r="CU100">
            <v>124</v>
          </cell>
          <cell r="CV100">
            <v>0</v>
          </cell>
          <cell r="CW100">
            <v>0</v>
          </cell>
          <cell r="CX100">
            <v>124</v>
          </cell>
          <cell r="CY100">
            <v>8.2899999999999991</v>
          </cell>
          <cell r="CZ100">
            <v>3.6</v>
          </cell>
          <cell r="DA100" t="str">
            <v/>
          </cell>
          <cell r="DB100">
            <v>8.6</v>
          </cell>
          <cell r="DC100">
            <v>9.5</v>
          </cell>
          <cell r="DD100">
            <v>9</v>
          </cell>
          <cell r="DE100">
            <v>4</v>
          </cell>
          <cell r="DF100">
            <v>5</v>
          </cell>
          <cell r="DG100">
            <v>0</v>
          </cell>
          <cell r="DH100">
            <v>129</v>
          </cell>
          <cell r="DI100">
            <v>0</v>
          </cell>
          <cell r="DJ100">
            <v>8.31</v>
          </cell>
          <cell r="DK100">
            <v>3.62</v>
          </cell>
          <cell r="DL100">
            <v>132</v>
          </cell>
          <cell r="DM100">
            <v>0</v>
          </cell>
          <cell r="DN100">
            <v>130</v>
          </cell>
          <cell r="DO100">
            <v>129</v>
          </cell>
          <cell r="DP100">
            <v>8.31</v>
          </cell>
          <cell r="DQ100">
            <v>3.62</v>
          </cell>
          <cell r="DR100" t="str">
            <v>CS 101</v>
          </cell>
          <cell r="DS100">
            <v>0</v>
          </cell>
          <cell r="DT100" t="str">
            <v>Đạt</v>
          </cell>
          <cell r="DU100" t="str">
            <v>Đạt</v>
          </cell>
          <cell r="DV100" t="str">
            <v>Đạt</v>
          </cell>
          <cell r="DW100" t="str">
            <v>Đạt</v>
          </cell>
          <cell r="DX100" t="str">
            <v>Xuất sắc</v>
          </cell>
        </row>
        <row r="101">
          <cell r="A101">
            <v>26207200377</v>
          </cell>
          <cell r="B101" t="str">
            <v>Trần</v>
          </cell>
          <cell r="C101" t="str">
            <v>Thị Thúy</v>
          </cell>
          <cell r="D101" t="str">
            <v>Minh</v>
          </cell>
          <cell r="E101">
            <v>36908</v>
          </cell>
          <cell r="F101" t="str">
            <v>Nữ</v>
          </cell>
          <cell r="G101" t="str">
            <v>Đã Đăng Ký (chưa học xong)</v>
          </cell>
          <cell r="H101">
            <v>8.1</v>
          </cell>
          <cell r="I101">
            <v>6.9</v>
          </cell>
          <cell r="J101" t="str">
            <v/>
          </cell>
          <cell r="K101">
            <v>7.3</v>
          </cell>
          <cell r="L101" t="str">
            <v/>
          </cell>
          <cell r="M101">
            <v>5.5</v>
          </cell>
          <cell r="N101">
            <v>6.7</v>
          </cell>
          <cell r="O101">
            <v>8.6999999999999993</v>
          </cell>
          <cell r="P101" t="str">
            <v/>
          </cell>
          <cell r="Q101">
            <v>8.8000000000000007</v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>
            <v>6.8</v>
          </cell>
          <cell r="W101">
            <v>7.4</v>
          </cell>
          <cell r="X101">
            <v>8.4</v>
          </cell>
          <cell r="Y101">
            <v>8.1999999999999993</v>
          </cell>
          <cell r="Z101" t="str">
            <v>X</v>
          </cell>
          <cell r="AA101">
            <v>9.4</v>
          </cell>
          <cell r="AB101">
            <v>6.5</v>
          </cell>
          <cell r="AC101">
            <v>5.4</v>
          </cell>
          <cell r="AD101">
            <v>8.5</v>
          </cell>
          <cell r="AE101">
            <v>4</v>
          </cell>
          <cell r="AF101">
            <v>7.6</v>
          </cell>
          <cell r="AG101">
            <v>8.6999999999999993</v>
          </cell>
          <cell r="AH101">
            <v>9.3000000000000007</v>
          </cell>
          <cell r="AI101">
            <v>8.6</v>
          </cell>
          <cell r="AJ101">
            <v>8.6</v>
          </cell>
          <cell r="AK101">
            <v>9.3000000000000007</v>
          </cell>
          <cell r="AL101">
            <v>6.4</v>
          </cell>
          <cell r="AM101">
            <v>47</v>
          </cell>
          <cell r="AN101">
            <v>2</v>
          </cell>
          <cell r="AO101">
            <v>8.4</v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>
            <v>7.9</v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>
            <v>8.4</v>
          </cell>
          <cell r="BA101" t="str">
            <v/>
          </cell>
          <cell r="BB101">
            <v>3</v>
          </cell>
          <cell r="BC101">
            <v>0</v>
          </cell>
          <cell r="BD101">
            <v>7.8</v>
          </cell>
          <cell r="BE101">
            <v>8.4</v>
          </cell>
          <cell r="BF101">
            <v>7.2</v>
          </cell>
          <cell r="BG101">
            <v>8</v>
          </cell>
          <cell r="BH101">
            <v>8.3000000000000007</v>
          </cell>
          <cell r="BI101">
            <v>6.4</v>
          </cell>
          <cell r="BJ101">
            <v>6.9</v>
          </cell>
          <cell r="BK101">
            <v>6.1</v>
          </cell>
          <cell r="BL101" t="str">
            <v>X</v>
          </cell>
          <cell r="BM101">
            <v>9.9</v>
          </cell>
          <cell r="BN101">
            <v>6.7</v>
          </cell>
          <cell r="BO101">
            <v>5.6</v>
          </cell>
          <cell r="BP101">
            <v>8</v>
          </cell>
          <cell r="BQ101" t="str">
            <v/>
          </cell>
          <cell r="BR101">
            <v>8.1</v>
          </cell>
          <cell r="BS101">
            <v>4.5999999999999996</v>
          </cell>
          <cell r="BT101">
            <v>6.1</v>
          </cell>
          <cell r="BU101">
            <v>5.4</v>
          </cell>
          <cell r="BV101">
            <v>9.6</v>
          </cell>
          <cell r="BW101" t="str">
            <v>X</v>
          </cell>
          <cell r="BX101">
            <v>44</v>
          </cell>
          <cell r="BY101">
            <v>4</v>
          </cell>
          <cell r="BZ101" t="str">
            <v/>
          </cell>
          <cell r="CA101" t="str">
            <v>X</v>
          </cell>
          <cell r="CB101" t="str">
            <v>X</v>
          </cell>
          <cell r="CC101">
            <v>6.6</v>
          </cell>
          <cell r="CD101">
            <v>8.1999999999999993</v>
          </cell>
          <cell r="CE101">
            <v>7.7</v>
          </cell>
          <cell r="CF101">
            <v>6.2</v>
          </cell>
          <cell r="CG101" t="str">
            <v/>
          </cell>
          <cell r="CH101" t="str">
            <v/>
          </cell>
          <cell r="CI101">
            <v>8.3000000000000007</v>
          </cell>
          <cell r="CJ101" t="str">
            <v/>
          </cell>
          <cell r="CK101" t="str">
            <v/>
          </cell>
          <cell r="CL101" t="str">
            <v/>
          </cell>
          <cell r="CM101" t="str">
            <v/>
          </cell>
          <cell r="CN101">
            <v>8.4499999999999993</v>
          </cell>
          <cell r="CO101">
            <v>8</v>
          </cell>
          <cell r="CP101">
            <v>7</v>
          </cell>
          <cell r="CQ101">
            <v>5.9</v>
          </cell>
          <cell r="CR101" t="str">
            <v>X</v>
          </cell>
          <cell r="CS101">
            <v>19</v>
          </cell>
          <cell r="CT101">
            <v>8</v>
          </cell>
          <cell r="CU101">
            <v>110</v>
          </cell>
          <cell r="CV101">
            <v>14</v>
          </cell>
          <cell r="CW101">
            <v>0</v>
          </cell>
          <cell r="CX101">
            <v>124</v>
          </cell>
          <cell r="CY101">
            <v>6.53</v>
          </cell>
          <cell r="CZ101">
            <v>2.71</v>
          </cell>
          <cell r="DA101" t="str">
            <v/>
          </cell>
          <cell r="DB101" t="str">
            <v/>
          </cell>
          <cell r="DC101" t="str">
            <v/>
          </cell>
          <cell r="DD101">
            <v>0</v>
          </cell>
          <cell r="DE101">
            <v>0</v>
          </cell>
          <cell r="DF101">
            <v>0</v>
          </cell>
          <cell r="DG101">
            <v>5</v>
          </cell>
          <cell r="DH101">
            <v>110</v>
          </cell>
          <cell r="DI101">
            <v>19</v>
          </cell>
          <cell r="DJ101">
            <v>6.27</v>
          </cell>
          <cell r="DK101">
            <v>2.6</v>
          </cell>
          <cell r="DL101">
            <v>113</v>
          </cell>
          <cell r="DM101">
            <v>19</v>
          </cell>
          <cell r="DN101">
            <v>130</v>
          </cell>
          <cell r="DO101">
            <v>110</v>
          </cell>
          <cell r="DP101">
            <v>7.36</v>
          </cell>
          <cell r="DQ101">
            <v>3.06</v>
          </cell>
          <cell r="DR101" t="str">
            <v/>
          </cell>
          <cell r="DS101">
            <v>0.11290322580645161</v>
          </cell>
        </row>
        <row r="102">
          <cell r="A102">
            <v>26217226204</v>
          </cell>
          <cell r="B102" t="str">
            <v>Nguyễn</v>
          </cell>
          <cell r="C102" t="str">
            <v>Nhật</v>
          </cell>
          <cell r="D102" t="str">
            <v>Minh</v>
          </cell>
          <cell r="E102">
            <v>37593</v>
          </cell>
          <cell r="F102" t="str">
            <v>Nam</v>
          </cell>
          <cell r="G102" t="str">
            <v>Đã Đăng Ký (chưa học xong)</v>
          </cell>
          <cell r="H102">
            <v>5.9</v>
          </cell>
          <cell r="I102">
            <v>8.3000000000000007</v>
          </cell>
          <cell r="J102" t="str">
            <v/>
          </cell>
          <cell r="K102">
            <v>7.1</v>
          </cell>
          <cell r="L102" t="str">
            <v/>
          </cell>
          <cell r="M102">
            <v>6.1</v>
          </cell>
          <cell r="N102">
            <v>4.7</v>
          </cell>
          <cell r="O102">
            <v>7.7</v>
          </cell>
          <cell r="P102" t="str">
            <v/>
          </cell>
          <cell r="Q102">
            <v>8.3000000000000007</v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>
            <v>8.1999999999999993</v>
          </cell>
          <cell r="W102">
            <v>9</v>
          </cell>
          <cell r="X102">
            <v>9.1999999999999993</v>
          </cell>
          <cell r="Y102">
            <v>9.1</v>
          </cell>
          <cell r="Z102" t="str">
            <v>X</v>
          </cell>
          <cell r="AA102">
            <v>8.3000000000000007</v>
          </cell>
          <cell r="AB102" t="str">
            <v/>
          </cell>
          <cell r="AC102">
            <v>6.2</v>
          </cell>
          <cell r="AD102">
            <v>7</v>
          </cell>
          <cell r="AE102">
            <v>7.8</v>
          </cell>
          <cell r="AF102">
            <v>8.1999999999999993</v>
          </cell>
          <cell r="AG102">
            <v>9.4</v>
          </cell>
          <cell r="AH102">
            <v>7.6</v>
          </cell>
          <cell r="AI102" t="str">
            <v/>
          </cell>
          <cell r="AJ102">
            <v>6.1</v>
          </cell>
          <cell r="AK102">
            <v>6.3</v>
          </cell>
          <cell r="AL102">
            <v>7.1</v>
          </cell>
          <cell r="AM102">
            <v>43</v>
          </cell>
          <cell r="AN102">
            <v>6</v>
          </cell>
          <cell r="AO102">
            <v>7.4</v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>
            <v>5.2</v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>
            <v>5.7</v>
          </cell>
          <cell r="BA102" t="str">
            <v/>
          </cell>
          <cell r="BB102">
            <v>3</v>
          </cell>
          <cell r="BC102">
            <v>0</v>
          </cell>
          <cell r="BD102">
            <v>6.3</v>
          </cell>
          <cell r="BE102">
            <v>5.2</v>
          </cell>
          <cell r="BF102" t="str">
            <v>X</v>
          </cell>
          <cell r="BG102">
            <v>8.3000000000000007</v>
          </cell>
          <cell r="BH102">
            <v>5.7</v>
          </cell>
          <cell r="BI102">
            <v>8.3000000000000007</v>
          </cell>
          <cell r="BJ102">
            <v>6.5</v>
          </cell>
          <cell r="BK102">
            <v>6.7</v>
          </cell>
          <cell r="BL102" t="str">
            <v/>
          </cell>
          <cell r="BM102">
            <v>8.1999999999999993</v>
          </cell>
          <cell r="BN102">
            <v>5</v>
          </cell>
          <cell r="BO102">
            <v>5.2</v>
          </cell>
          <cell r="BP102">
            <v>6.3</v>
          </cell>
          <cell r="BQ102" t="str">
            <v/>
          </cell>
          <cell r="BR102">
            <v>6.9</v>
          </cell>
          <cell r="BS102">
            <v>4.2</v>
          </cell>
          <cell r="BT102" t="str">
            <v/>
          </cell>
          <cell r="BU102">
            <v>5.9</v>
          </cell>
          <cell r="BV102" t="str">
            <v/>
          </cell>
          <cell r="BW102">
            <v>6.4</v>
          </cell>
          <cell r="BX102">
            <v>39</v>
          </cell>
          <cell r="BY102">
            <v>9</v>
          </cell>
          <cell r="BZ102" t="str">
            <v/>
          </cell>
          <cell r="CA102" t="str">
            <v/>
          </cell>
          <cell r="CB102" t="str">
            <v/>
          </cell>
          <cell r="CC102" t="str">
            <v/>
          </cell>
          <cell r="CD102" t="str">
            <v/>
          </cell>
          <cell r="CE102" t="str">
            <v/>
          </cell>
          <cell r="CF102">
            <v>6.5</v>
          </cell>
          <cell r="CG102" t="str">
            <v/>
          </cell>
          <cell r="CH102" t="str">
            <v/>
          </cell>
          <cell r="CI102" t="str">
            <v/>
          </cell>
          <cell r="CJ102" t="str">
            <v/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>
            <v>7.1</v>
          </cell>
          <cell r="CP102" t="str">
            <v/>
          </cell>
          <cell r="CQ102" t="str">
            <v/>
          </cell>
          <cell r="CR102">
            <v>6.6</v>
          </cell>
          <cell r="CS102">
            <v>9</v>
          </cell>
          <cell r="CT102">
            <v>18</v>
          </cell>
          <cell r="CU102">
            <v>91</v>
          </cell>
          <cell r="CV102">
            <v>33</v>
          </cell>
          <cell r="CW102">
            <v>0</v>
          </cell>
          <cell r="CX102">
            <v>124</v>
          </cell>
          <cell r="CY102">
            <v>5.04</v>
          </cell>
          <cell r="CZ102">
            <v>2.02</v>
          </cell>
          <cell r="DA102" t="str">
            <v/>
          </cell>
          <cell r="DB102" t="str">
            <v/>
          </cell>
          <cell r="DC102" t="str">
            <v/>
          </cell>
          <cell r="DD102">
            <v>0</v>
          </cell>
          <cell r="DE102">
            <v>0</v>
          </cell>
          <cell r="DF102">
            <v>0</v>
          </cell>
          <cell r="DG102">
            <v>5</v>
          </cell>
          <cell r="DH102">
            <v>91</v>
          </cell>
          <cell r="DI102">
            <v>38</v>
          </cell>
          <cell r="DJ102">
            <v>4.84</v>
          </cell>
          <cell r="DK102">
            <v>1.94</v>
          </cell>
          <cell r="DL102">
            <v>94</v>
          </cell>
          <cell r="DM102">
            <v>38</v>
          </cell>
          <cell r="DN102">
            <v>130</v>
          </cell>
          <cell r="DO102">
            <v>91</v>
          </cell>
          <cell r="DP102">
            <v>6.87</v>
          </cell>
          <cell r="DQ102">
            <v>2.76</v>
          </cell>
          <cell r="DR102" t="str">
            <v/>
          </cell>
          <cell r="DS102">
            <v>0.2661290322580645</v>
          </cell>
        </row>
        <row r="103">
          <cell r="A103">
            <v>26217239886</v>
          </cell>
          <cell r="B103" t="str">
            <v>Phan</v>
          </cell>
          <cell r="C103" t="str">
            <v>Hữu Bảo</v>
          </cell>
          <cell r="D103" t="str">
            <v>Minh</v>
          </cell>
          <cell r="E103">
            <v>37364</v>
          </cell>
          <cell r="F103" t="str">
            <v>Nam</v>
          </cell>
          <cell r="G103" t="str">
            <v>Đã Đăng Ký (chưa học xong)</v>
          </cell>
          <cell r="H103">
            <v>4.5999999999999996</v>
          </cell>
          <cell r="I103">
            <v>7.6</v>
          </cell>
          <cell r="J103" t="str">
            <v/>
          </cell>
          <cell r="K103">
            <v>7.9</v>
          </cell>
          <cell r="L103" t="str">
            <v/>
          </cell>
          <cell r="M103">
            <v>6.6</v>
          </cell>
          <cell r="N103">
            <v>4.4000000000000004</v>
          </cell>
          <cell r="O103">
            <v>7.7</v>
          </cell>
          <cell r="P103">
            <v>8.6999999999999993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>
            <v>7.5</v>
          </cell>
          <cell r="W103">
            <v>5.0999999999999996</v>
          </cell>
          <cell r="X103">
            <v>7.9</v>
          </cell>
          <cell r="Y103">
            <v>8.9</v>
          </cell>
          <cell r="Z103">
            <v>7</v>
          </cell>
          <cell r="AA103">
            <v>9.5</v>
          </cell>
          <cell r="AB103">
            <v>5.8</v>
          </cell>
          <cell r="AC103">
            <v>6.5</v>
          </cell>
          <cell r="AD103" t="str">
            <v/>
          </cell>
          <cell r="AE103">
            <v>5.0999999999999996</v>
          </cell>
          <cell r="AF103">
            <v>6.7</v>
          </cell>
          <cell r="AG103">
            <v>8.9</v>
          </cell>
          <cell r="AH103">
            <v>8.1999999999999993</v>
          </cell>
          <cell r="AI103" t="str">
            <v>X</v>
          </cell>
          <cell r="AJ103" t="str">
            <v>X</v>
          </cell>
          <cell r="AK103">
            <v>4.5999999999999996</v>
          </cell>
          <cell r="AL103">
            <v>6.3</v>
          </cell>
          <cell r="AM103">
            <v>43</v>
          </cell>
          <cell r="AN103">
            <v>6</v>
          </cell>
          <cell r="AO103">
            <v>6.7</v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>
            <v>6.9</v>
          </cell>
          <cell r="AU103" t="str">
            <v/>
          </cell>
          <cell r="AV103">
            <v>5</v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/>
          </cell>
          <cell r="BB103">
            <v>3</v>
          </cell>
          <cell r="BC103">
            <v>0</v>
          </cell>
          <cell r="BD103">
            <v>7.8</v>
          </cell>
          <cell r="BE103">
            <v>6.9</v>
          </cell>
          <cell r="BF103">
            <v>9.1</v>
          </cell>
          <cell r="BG103">
            <v>8.9</v>
          </cell>
          <cell r="BH103">
            <v>6.5</v>
          </cell>
          <cell r="BI103">
            <v>8.1999999999999993</v>
          </cell>
          <cell r="BJ103">
            <v>5</v>
          </cell>
          <cell r="BK103">
            <v>7.9</v>
          </cell>
          <cell r="BL103" t="str">
            <v>X</v>
          </cell>
          <cell r="BM103">
            <v>8.1999999999999993</v>
          </cell>
          <cell r="BN103">
            <v>4.8</v>
          </cell>
          <cell r="BO103">
            <v>5.2</v>
          </cell>
          <cell r="BP103">
            <v>6.7</v>
          </cell>
          <cell r="BQ103" t="str">
            <v/>
          </cell>
          <cell r="BR103">
            <v>6.8</v>
          </cell>
          <cell r="BS103">
            <v>8.4</v>
          </cell>
          <cell r="BT103" t="str">
            <v>X</v>
          </cell>
          <cell r="BU103" t="str">
            <v>X</v>
          </cell>
          <cell r="BV103">
            <v>9.6</v>
          </cell>
          <cell r="BW103" t="str">
            <v>X</v>
          </cell>
          <cell r="BX103">
            <v>38</v>
          </cell>
          <cell r="BY103">
            <v>10</v>
          </cell>
          <cell r="BZ103" t="str">
            <v/>
          </cell>
          <cell r="CA103" t="str">
            <v>X</v>
          </cell>
          <cell r="CB103">
            <v>7.3</v>
          </cell>
          <cell r="CC103" t="str">
            <v>X</v>
          </cell>
          <cell r="CD103">
            <v>8.6999999999999993</v>
          </cell>
          <cell r="CE103" t="str">
            <v/>
          </cell>
          <cell r="CF103">
            <v>5</v>
          </cell>
          <cell r="CG103" t="str">
            <v/>
          </cell>
          <cell r="CH103" t="str">
            <v/>
          </cell>
          <cell r="CI103" t="str">
            <v/>
          </cell>
          <cell r="CJ103" t="str">
            <v/>
          </cell>
          <cell r="CK103" t="str">
            <v/>
          </cell>
          <cell r="CL103" t="str">
            <v/>
          </cell>
          <cell r="CM103" t="str">
            <v/>
          </cell>
          <cell r="CN103">
            <v>8.0500000000000007</v>
          </cell>
          <cell r="CO103" t="str">
            <v>X</v>
          </cell>
          <cell r="CP103">
            <v>6.8</v>
          </cell>
          <cell r="CQ103">
            <v>6.3</v>
          </cell>
          <cell r="CR103" t="str">
            <v>X</v>
          </cell>
          <cell r="CS103">
            <v>14</v>
          </cell>
          <cell r="CT103">
            <v>13</v>
          </cell>
          <cell r="CU103">
            <v>95</v>
          </cell>
          <cell r="CV103">
            <v>29</v>
          </cell>
          <cell r="CW103">
            <v>0</v>
          </cell>
          <cell r="CX103">
            <v>124</v>
          </cell>
          <cell r="CY103">
            <v>5.38</v>
          </cell>
          <cell r="CZ103">
            <v>2.1800000000000002</v>
          </cell>
          <cell r="DA103" t="str">
            <v/>
          </cell>
          <cell r="DB103" t="str">
            <v/>
          </cell>
          <cell r="DC103" t="str">
            <v/>
          </cell>
          <cell r="DD103">
            <v>0</v>
          </cell>
          <cell r="DE103">
            <v>0</v>
          </cell>
          <cell r="DF103">
            <v>0</v>
          </cell>
          <cell r="DG103">
            <v>5</v>
          </cell>
          <cell r="DH103">
            <v>95</v>
          </cell>
          <cell r="DI103">
            <v>34</v>
          </cell>
          <cell r="DJ103">
            <v>5.17</v>
          </cell>
          <cell r="DK103">
            <v>2.1</v>
          </cell>
          <cell r="DL103">
            <v>98</v>
          </cell>
          <cell r="DM103">
            <v>34</v>
          </cell>
          <cell r="DN103">
            <v>130</v>
          </cell>
          <cell r="DO103">
            <v>95</v>
          </cell>
          <cell r="DP103">
            <v>7.02</v>
          </cell>
          <cell r="DQ103">
            <v>2.85</v>
          </cell>
          <cell r="DR103" t="str">
            <v/>
          </cell>
          <cell r="DS103">
            <v>0.23387096774193547</v>
          </cell>
        </row>
        <row r="104">
          <cell r="A104">
            <v>26207231433</v>
          </cell>
          <cell r="B104" t="str">
            <v>Nguyễn</v>
          </cell>
          <cell r="C104" t="str">
            <v>Kiều</v>
          </cell>
          <cell r="D104" t="str">
            <v>My</v>
          </cell>
          <cell r="E104">
            <v>37524</v>
          </cell>
          <cell r="F104" t="str">
            <v>Nữ</v>
          </cell>
          <cell r="G104" t="str">
            <v>Đã Đăng Ký (chưa học xong)</v>
          </cell>
          <cell r="H104">
            <v>7.4</v>
          </cell>
          <cell r="I104">
            <v>8.4</v>
          </cell>
          <cell r="J104" t="str">
            <v/>
          </cell>
          <cell r="K104">
            <v>8.3000000000000007</v>
          </cell>
          <cell r="L104" t="str">
            <v/>
          </cell>
          <cell r="M104">
            <v>6.4</v>
          </cell>
          <cell r="N104">
            <v>8</v>
          </cell>
          <cell r="O104">
            <v>7.6</v>
          </cell>
          <cell r="P104" t="str">
            <v/>
          </cell>
          <cell r="Q104">
            <v>9.1999999999999993</v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>
            <v>7.8</v>
          </cell>
          <cell r="W104">
            <v>9.6</v>
          </cell>
          <cell r="X104">
            <v>9.3000000000000007</v>
          </cell>
          <cell r="Y104">
            <v>9.6999999999999993</v>
          </cell>
          <cell r="Z104" t="str">
            <v>X</v>
          </cell>
          <cell r="AA104">
            <v>7.6</v>
          </cell>
          <cell r="AB104">
            <v>5.5</v>
          </cell>
          <cell r="AC104">
            <v>9.1999999999999993</v>
          </cell>
          <cell r="AD104">
            <v>7.6</v>
          </cell>
          <cell r="AE104">
            <v>5.0999999999999996</v>
          </cell>
          <cell r="AF104">
            <v>8.3000000000000007</v>
          </cell>
          <cell r="AG104">
            <v>9.3000000000000007</v>
          </cell>
          <cell r="AH104">
            <v>7.8</v>
          </cell>
          <cell r="AI104">
            <v>8.1999999999999993</v>
          </cell>
          <cell r="AJ104">
            <v>7.1</v>
          </cell>
          <cell r="AK104">
            <v>6.1</v>
          </cell>
          <cell r="AL104">
            <v>7.1</v>
          </cell>
          <cell r="AM104">
            <v>47</v>
          </cell>
          <cell r="AN104">
            <v>2</v>
          </cell>
          <cell r="AO104">
            <v>9.1999999999999993</v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7.6</v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>
            <v>8.6999999999999993</v>
          </cell>
          <cell r="BB104">
            <v>3</v>
          </cell>
          <cell r="BC104">
            <v>0</v>
          </cell>
          <cell r="BD104">
            <v>8.1999999999999993</v>
          </cell>
          <cell r="BE104">
            <v>7.9</v>
          </cell>
          <cell r="BF104">
            <v>6.8</v>
          </cell>
          <cell r="BG104">
            <v>8.3000000000000007</v>
          </cell>
          <cell r="BH104">
            <v>7.5</v>
          </cell>
          <cell r="BI104">
            <v>7.4</v>
          </cell>
          <cell r="BJ104">
            <v>7.4</v>
          </cell>
          <cell r="BK104">
            <v>8.8000000000000007</v>
          </cell>
          <cell r="BL104">
            <v>5.0999999999999996</v>
          </cell>
          <cell r="BM104">
            <v>8.6</v>
          </cell>
          <cell r="BN104">
            <v>7.1</v>
          </cell>
          <cell r="BO104">
            <v>8.6999999999999993</v>
          </cell>
          <cell r="BP104">
            <v>8.5</v>
          </cell>
          <cell r="BQ104" t="str">
            <v/>
          </cell>
          <cell r="BR104">
            <v>8.5</v>
          </cell>
          <cell r="BS104">
            <v>6.9</v>
          </cell>
          <cell r="BT104">
            <v>4.7</v>
          </cell>
          <cell r="BU104" t="str">
            <v>X</v>
          </cell>
          <cell r="BV104">
            <v>9.5</v>
          </cell>
          <cell r="BW104" t="str">
            <v>X</v>
          </cell>
          <cell r="BX104">
            <v>44</v>
          </cell>
          <cell r="BY104">
            <v>4</v>
          </cell>
          <cell r="BZ104">
            <v>7.3</v>
          </cell>
          <cell r="CA104" t="str">
            <v/>
          </cell>
          <cell r="CB104" t="str">
            <v/>
          </cell>
          <cell r="CC104" t="str">
            <v/>
          </cell>
          <cell r="CD104">
            <v>8.5</v>
          </cell>
          <cell r="CE104" t="str">
            <v/>
          </cell>
          <cell r="CF104" t="str">
            <v>X</v>
          </cell>
          <cell r="CG104" t="str">
            <v/>
          </cell>
          <cell r="CH104" t="str">
            <v>X</v>
          </cell>
          <cell r="CI104" t="str">
            <v/>
          </cell>
          <cell r="CJ104" t="str">
            <v/>
          </cell>
          <cell r="CK104" t="str">
            <v/>
          </cell>
          <cell r="CL104" t="str">
            <v/>
          </cell>
          <cell r="CM104" t="str">
            <v/>
          </cell>
          <cell r="CN104">
            <v>9</v>
          </cell>
          <cell r="CO104" t="str">
            <v/>
          </cell>
          <cell r="CP104" t="str">
            <v/>
          </cell>
          <cell r="CQ104" t="str">
            <v/>
          </cell>
          <cell r="CR104" t="str">
            <v>X</v>
          </cell>
          <cell r="CS104">
            <v>5</v>
          </cell>
          <cell r="CT104">
            <v>22</v>
          </cell>
          <cell r="CU104">
            <v>96</v>
          </cell>
          <cell r="CV104">
            <v>28</v>
          </cell>
          <cell r="CW104">
            <v>0</v>
          </cell>
          <cell r="CX104">
            <v>124</v>
          </cell>
          <cell r="CY104">
            <v>5.94</v>
          </cell>
          <cell r="CZ104">
            <v>2.5299999999999998</v>
          </cell>
          <cell r="DA104" t="str">
            <v/>
          </cell>
          <cell r="DB104" t="str">
            <v/>
          </cell>
          <cell r="DC104" t="str">
            <v/>
          </cell>
          <cell r="DD104">
            <v>0</v>
          </cell>
          <cell r="DE104">
            <v>0</v>
          </cell>
          <cell r="DF104">
            <v>0</v>
          </cell>
          <cell r="DG104">
            <v>5</v>
          </cell>
          <cell r="DH104">
            <v>96</v>
          </cell>
          <cell r="DI104">
            <v>33</v>
          </cell>
          <cell r="DJ104">
            <v>5.71</v>
          </cell>
          <cell r="DK104">
            <v>2.4300000000000002</v>
          </cell>
          <cell r="DL104">
            <v>99</v>
          </cell>
          <cell r="DM104">
            <v>33</v>
          </cell>
          <cell r="DN104">
            <v>130</v>
          </cell>
          <cell r="DO104">
            <v>96</v>
          </cell>
          <cell r="DP104">
            <v>7.68</v>
          </cell>
          <cell r="DQ104">
            <v>3.26</v>
          </cell>
          <cell r="DR104" t="str">
            <v/>
          </cell>
          <cell r="DS104">
            <v>0.22580645161290322</v>
          </cell>
        </row>
        <row r="105">
          <cell r="A105">
            <v>26207242782</v>
          </cell>
          <cell r="B105" t="str">
            <v>Lê</v>
          </cell>
          <cell r="C105" t="str">
            <v>Thị Diễm</v>
          </cell>
          <cell r="D105" t="str">
            <v>My</v>
          </cell>
          <cell r="E105">
            <v>37387</v>
          </cell>
          <cell r="F105" t="str">
            <v>Nữ</v>
          </cell>
          <cell r="G105" t="str">
            <v>Đã Đăng Ký (chưa học xong)</v>
          </cell>
          <cell r="H105">
            <v>4.4000000000000004</v>
          </cell>
          <cell r="I105">
            <v>8</v>
          </cell>
          <cell r="J105" t="str">
            <v/>
          </cell>
          <cell r="K105">
            <v>7</v>
          </cell>
          <cell r="L105" t="str">
            <v/>
          </cell>
          <cell r="M105">
            <v>4.4000000000000004</v>
          </cell>
          <cell r="N105">
            <v>4.8</v>
          </cell>
          <cell r="O105" t="str">
            <v>X</v>
          </cell>
          <cell r="P105" t="str">
            <v/>
          </cell>
          <cell r="Q105">
            <v>8.1999999999999993</v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>
            <v>7.1</v>
          </cell>
          <cell r="W105">
            <v>7.4</v>
          </cell>
          <cell r="X105">
            <v>9.3000000000000007</v>
          </cell>
          <cell r="Y105">
            <v>8.3000000000000007</v>
          </cell>
          <cell r="Z105" t="str">
            <v/>
          </cell>
          <cell r="AA105">
            <v>8.9</v>
          </cell>
          <cell r="AB105" t="str">
            <v/>
          </cell>
          <cell r="AC105">
            <v>5.5</v>
          </cell>
          <cell r="AD105" t="str">
            <v/>
          </cell>
          <cell r="AE105">
            <v>5.5</v>
          </cell>
          <cell r="AF105">
            <v>7.4</v>
          </cell>
          <cell r="AG105">
            <v>9.1999999999999993</v>
          </cell>
          <cell r="AH105">
            <v>4.2</v>
          </cell>
          <cell r="AI105">
            <v>7.3</v>
          </cell>
          <cell r="AJ105">
            <v>7.4</v>
          </cell>
          <cell r="AK105">
            <v>4.5999999999999996</v>
          </cell>
          <cell r="AL105" t="str">
            <v>X</v>
          </cell>
          <cell r="AM105">
            <v>39</v>
          </cell>
          <cell r="AN105">
            <v>10</v>
          </cell>
          <cell r="AO105">
            <v>7</v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>
            <v>6.1</v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>
            <v>6.5</v>
          </cell>
          <cell r="BA105" t="str">
            <v/>
          </cell>
          <cell r="BB105">
            <v>3</v>
          </cell>
          <cell r="BC105">
            <v>0</v>
          </cell>
          <cell r="BD105" t="str">
            <v>X</v>
          </cell>
          <cell r="BE105">
            <v>4.3</v>
          </cell>
          <cell r="BF105" t="str">
            <v/>
          </cell>
          <cell r="BG105">
            <v>8</v>
          </cell>
          <cell r="BH105">
            <v>6.4</v>
          </cell>
          <cell r="BI105">
            <v>8.8000000000000007</v>
          </cell>
          <cell r="BJ105">
            <v>6.4</v>
          </cell>
          <cell r="BK105">
            <v>7.4</v>
          </cell>
          <cell r="BL105" t="str">
            <v>X</v>
          </cell>
          <cell r="BM105">
            <v>8.1999999999999993</v>
          </cell>
          <cell r="BN105">
            <v>4.9000000000000004</v>
          </cell>
          <cell r="BO105">
            <v>5</v>
          </cell>
          <cell r="BP105" t="str">
            <v>X</v>
          </cell>
          <cell r="BQ105" t="str">
            <v/>
          </cell>
          <cell r="BR105">
            <v>6.9</v>
          </cell>
          <cell r="BS105">
            <v>5.6</v>
          </cell>
          <cell r="BT105">
            <v>5.3</v>
          </cell>
          <cell r="BU105" t="str">
            <v/>
          </cell>
          <cell r="BV105">
            <v>9.4</v>
          </cell>
          <cell r="BW105" t="str">
            <v/>
          </cell>
          <cell r="BX105">
            <v>33</v>
          </cell>
          <cell r="BY105">
            <v>15</v>
          </cell>
          <cell r="BZ105" t="str">
            <v/>
          </cell>
          <cell r="CA105" t="str">
            <v>X</v>
          </cell>
          <cell r="CB105" t="str">
            <v>X</v>
          </cell>
          <cell r="CC105" t="str">
            <v/>
          </cell>
          <cell r="CD105">
            <v>8.9</v>
          </cell>
          <cell r="CE105" t="str">
            <v/>
          </cell>
          <cell r="CF105">
            <v>4.7</v>
          </cell>
          <cell r="CG105" t="str">
            <v/>
          </cell>
          <cell r="CH105" t="str">
            <v/>
          </cell>
          <cell r="CI105" t="str">
            <v/>
          </cell>
          <cell r="CJ105" t="str">
            <v/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>
            <v>7.7</v>
          </cell>
          <cell r="CP105" t="str">
            <v/>
          </cell>
          <cell r="CQ105" t="str">
            <v/>
          </cell>
          <cell r="CR105" t="str">
            <v>X</v>
          </cell>
          <cell r="CS105">
            <v>7</v>
          </cell>
          <cell r="CT105">
            <v>20</v>
          </cell>
          <cell r="CU105">
            <v>79</v>
          </cell>
          <cell r="CV105">
            <v>45</v>
          </cell>
          <cell r="CW105">
            <v>0</v>
          </cell>
          <cell r="CX105">
            <v>124</v>
          </cell>
          <cell r="CY105">
            <v>4.2</v>
          </cell>
          <cell r="CZ105">
            <v>1.64</v>
          </cell>
          <cell r="DA105" t="str">
            <v/>
          </cell>
          <cell r="DB105" t="str">
            <v/>
          </cell>
          <cell r="DC105" t="str">
            <v/>
          </cell>
          <cell r="DD105">
            <v>0</v>
          </cell>
          <cell r="DE105">
            <v>0</v>
          </cell>
          <cell r="DF105">
            <v>0</v>
          </cell>
          <cell r="DG105">
            <v>5</v>
          </cell>
          <cell r="DH105">
            <v>79</v>
          </cell>
          <cell r="DI105">
            <v>50</v>
          </cell>
          <cell r="DJ105">
            <v>4.03</v>
          </cell>
          <cell r="DK105">
            <v>1.58</v>
          </cell>
          <cell r="DL105">
            <v>82</v>
          </cell>
          <cell r="DM105">
            <v>50</v>
          </cell>
          <cell r="DN105">
            <v>130</v>
          </cell>
          <cell r="DO105">
            <v>85</v>
          </cell>
          <cell r="DP105">
            <v>6.3</v>
          </cell>
          <cell r="DQ105">
            <v>2.4</v>
          </cell>
          <cell r="DR105" t="str">
            <v>HOS 496</v>
          </cell>
          <cell r="DS105">
            <v>0.36290322580645162</v>
          </cell>
        </row>
        <row r="106">
          <cell r="A106">
            <v>26217226708</v>
          </cell>
          <cell r="B106" t="str">
            <v>Mai</v>
          </cell>
          <cell r="C106" t="str">
            <v>Xuân</v>
          </cell>
          <cell r="D106" t="str">
            <v>Mỹ</v>
          </cell>
          <cell r="E106">
            <v>37328</v>
          </cell>
          <cell r="F106" t="str">
            <v>Nam</v>
          </cell>
          <cell r="G106" t="str">
            <v>Đã Đăng Ký (chưa học xong)</v>
          </cell>
          <cell r="H106">
            <v>6.3</v>
          </cell>
          <cell r="I106">
            <v>7.6</v>
          </cell>
          <cell r="J106" t="str">
            <v/>
          </cell>
          <cell r="K106">
            <v>7.8</v>
          </cell>
          <cell r="L106" t="str">
            <v/>
          </cell>
          <cell r="M106">
            <v>5.9</v>
          </cell>
          <cell r="N106">
            <v>5.6</v>
          </cell>
          <cell r="O106">
            <v>8.5</v>
          </cell>
          <cell r="P106" t="str">
            <v/>
          </cell>
          <cell r="Q106">
            <v>8.6999999999999993</v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>
            <v>6.2</v>
          </cell>
          <cell r="W106">
            <v>6.5</v>
          </cell>
          <cell r="X106">
            <v>8.6999999999999993</v>
          </cell>
          <cell r="Y106">
            <v>8.9</v>
          </cell>
          <cell r="Z106" t="str">
            <v>X</v>
          </cell>
          <cell r="AA106">
            <v>9.6999999999999993</v>
          </cell>
          <cell r="AB106">
            <v>8.9</v>
          </cell>
          <cell r="AC106">
            <v>9.5</v>
          </cell>
          <cell r="AD106">
            <v>6.6</v>
          </cell>
          <cell r="AE106">
            <v>4.5999999999999996</v>
          </cell>
          <cell r="AF106">
            <v>6.5</v>
          </cell>
          <cell r="AG106">
            <v>8.8000000000000007</v>
          </cell>
          <cell r="AH106">
            <v>6.7</v>
          </cell>
          <cell r="AI106">
            <v>7.8</v>
          </cell>
          <cell r="AJ106">
            <v>0</v>
          </cell>
          <cell r="AK106">
            <v>5.0999999999999996</v>
          </cell>
          <cell r="AL106" t="str">
            <v/>
          </cell>
          <cell r="AM106">
            <v>43</v>
          </cell>
          <cell r="AN106">
            <v>6</v>
          </cell>
          <cell r="AO106">
            <v>5.5</v>
          </cell>
          <cell r="AP106" t="str">
            <v/>
          </cell>
          <cell r="AQ106" t="str">
            <v/>
          </cell>
          <cell r="AR106">
            <v>5.3</v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>
            <v>0</v>
          </cell>
          <cell r="AY106" t="str">
            <v/>
          </cell>
          <cell r="AZ106" t="str">
            <v/>
          </cell>
          <cell r="BA106" t="str">
            <v/>
          </cell>
          <cell r="BB106">
            <v>2</v>
          </cell>
          <cell r="BC106">
            <v>1</v>
          </cell>
          <cell r="BD106">
            <v>7.7</v>
          </cell>
          <cell r="BE106">
            <v>5.0999999999999996</v>
          </cell>
          <cell r="BF106">
            <v>6.1</v>
          </cell>
          <cell r="BG106">
            <v>7.7</v>
          </cell>
          <cell r="BH106">
            <v>7.6</v>
          </cell>
          <cell r="BI106">
            <v>6.7</v>
          </cell>
          <cell r="BJ106">
            <v>7.3</v>
          </cell>
          <cell r="BK106">
            <v>6</v>
          </cell>
          <cell r="BL106">
            <v>4.2</v>
          </cell>
          <cell r="BM106">
            <v>6.6</v>
          </cell>
          <cell r="BN106">
            <v>4.8</v>
          </cell>
          <cell r="BO106">
            <v>0</v>
          </cell>
          <cell r="BP106" t="str">
            <v>X</v>
          </cell>
          <cell r="BQ106">
            <v>5.0999999999999996</v>
          </cell>
          <cell r="BR106" t="str">
            <v/>
          </cell>
          <cell r="BS106" t="str">
            <v>X</v>
          </cell>
          <cell r="BT106" t="str">
            <v>X</v>
          </cell>
          <cell r="BU106" t="str">
            <v>X</v>
          </cell>
          <cell r="BV106">
            <v>9.3000000000000007</v>
          </cell>
          <cell r="BW106" t="str">
            <v>X</v>
          </cell>
          <cell r="BX106">
            <v>33</v>
          </cell>
          <cell r="BY106">
            <v>15</v>
          </cell>
          <cell r="BZ106" t="str">
            <v/>
          </cell>
          <cell r="CA106" t="str">
            <v/>
          </cell>
          <cell r="CB106">
            <v>0</v>
          </cell>
          <cell r="CC106" t="str">
            <v/>
          </cell>
          <cell r="CD106">
            <v>8</v>
          </cell>
          <cell r="CE106" t="str">
            <v/>
          </cell>
          <cell r="CF106" t="str">
            <v>X</v>
          </cell>
          <cell r="CG106" t="str">
            <v/>
          </cell>
          <cell r="CH106" t="str">
            <v/>
          </cell>
          <cell r="CI106" t="str">
            <v/>
          </cell>
          <cell r="CJ106" t="str">
            <v/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>
            <v>6.8</v>
          </cell>
          <cell r="CP106" t="str">
            <v/>
          </cell>
          <cell r="CQ106" t="str">
            <v/>
          </cell>
          <cell r="CR106">
            <v>6.5</v>
          </cell>
          <cell r="CS106">
            <v>7</v>
          </cell>
          <cell r="CT106">
            <v>20</v>
          </cell>
          <cell r="CU106">
            <v>83</v>
          </cell>
          <cell r="CV106">
            <v>41</v>
          </cell>
          <cell r="CW106">
            <v>0</v>
          </cell>
          <cell r="CX106">
            <v>124</v>
          </cell>
          <cell r="CY106">
            <v>4.58</v>
          </cell>
          <cell r="CZ106">
            <v>1.84</v>
          </cell>
          <cell r="DA106" t="str">
            <v/>
          </cell>
          <cell r="DB106" t="str">
            <v/>
          </cell>
          <cell r="DC106" t="str">
            <v/>
          </cell>
          <cell r="DD106">
            <v>0</v>
          </cell>
          <cell r="DE106">
            <v>0</v>
          </cell>
          <cell r="DF106">
            <v>0</v>
          </cell>
          <cell r="DG106">
            <v>5</v>
          </cell>
          <cell r="DH106">
            <v>83</v>
          </cell>
          <cell r="DI106">
            <v>46</v>
          </cell>
          <cell r="DJ106">
            <v>4.41</v>
          </cell>
          <cell r="DK106">
            <v>1.77</v>
          </cell>
          <cell r="DL106">
            <v>85</v>
          </cell>
          <cell r="DM106">
            <v>47</v>
          </cell>
          <cell r="DN106">
            <v>130</v>
          </cell>
          <cell r="DO106">
            <v>101</v>
          </cell>
          <cell r="DP106">
            <v>5.79</v>
          </cell>
          <cell r="DQ106">
            <v>2.2599999999999998</v>
          </cell>
          <cell r="DR106" t="str">
            <v/>
          </cell>
          <cell r="DS106">
            <v>0.33064516129032256</v>
          </cell>
        </row>
        <row r="107">
          <cell r="A107">
            <v>26217228592</v>
          </cell>
          <cell r="B107" t="str">
            <v>Trần</v>
          </cell>
          <cell r="C107" t="str">
            <v>Đình</v>
          </cell>
          <cell r="D107" t="str">
            <v>Nam</v>
          </cell>
          <cell r="E107">
            <v>37447</v>
          </cell>
          <cell r="F107" t="str">
            <v>Nam</v>
          </cell>
          <cell r="G107" t="str">
            <v>Đã Đăng Ký (chưa học xong)</v>
          </cell>
          <cell r="H107">
            <v>6.2</v>
          </cell>
          <cell r="I107">
            <v>5.5</v>
          </cell>
          <cell r="J107" t="str">
            <v/>
          </cell>
          <cell r="K107">
            <v>6.6</v>
          </cell>
          <cell r="L107" t="str">
            <v/>
          </cell>
          <cell r="M107">
            <v>5</v>
          </cell>
          <cell r="N107">
            <v>5.3</v>
          </cell>
          <cell r="O107">
            <v>7.1</v>
          </cell>
          <cell r="P107" t="str">
            <v/>
          </cell>
          <cell r="Q107">
            <v>6.8</v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>
            <v>5.5</v>
          </cell>
          <cell r="W107">
            <v>5.6</v>
          </cell>
          <cell r="X107">
            <v>7.8</v>
          </cell>
          <cell r="Y107">
            <v>4.8</v>
          </cell>
          <cell r="Z107" t="str">
            <v>X</v>
          </cell>
          <cell r="AA107">
            <v>7.7</v>
          </cell>
          <cell r="AB107">
            <v>6.1</v>
          </cell>
          <cell r="AC107" t="str">
            <v>X</v>
          </cell>
          <cell r="AD107">
            <v>6.5</v>
          </cell>
          <cell r="AE107">
            <v>5.9</v>
          </cell>
          <cell r="AF107">
            <v>6.3</v>
          </cell>
          <cell r="AG107">
            <v>9</v>
          </cell>
          <cell r="AH107">
            <v>0</v>
          </cell>
          <cell r="AI107">
            <v>7.7</v>
          </cell>
          <cell r="AJ107" t="str">
            <v>X</v>
          </cell>
          <cell r="AK107">
            <v>0</v>
          </cell>
          <cell r="AL107" t="str">
            <v/>
          </cell>
          <cell r="AM107">
            <v>37</v>
          </cell>
          <cell r="AN107">
            <v>12</v>
          </cell>
          <cell r="AO107">
            <v>7.4</v>
          </cell>
          <cell r="AP107" t="str">
            <v/>
          </cell>
          <cell r="AQ107" t="str">
            <v/>
          </cell>
          <cell r="AR107">
            <v>6.5</v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>
            <v>10</v>
          </cell>
          <cell r="AY107" t="str">
            <v/>
          </cell>
          <cell r="AZ107" t="str">
            <v/>
          </cell>
          <cell r="BA107" t="str">
            <v/>
          </cell>
          <cell r="BB107">
            <v>3</v>
          </cell>
          <cell r="BC107">
            <v>0</v>
          </cell>
          <cell r="BD107">
            <v>6.2</v>
          </cell>
          <cell r="BE107" t="str">
            <v>X</v>
          </cell>
          <cell r="BF107" t="str">
            <v>X</v>
          </cell>
          <cell r="BG107">
            <v>7.3</v>
          </cell>
          <cell r="BH107">
            <v>6.7</v>
          </cell>
          <cell r="BI107">
            <v>8.6</v>
          </cell>
          <cell r="BJ107">
            <v>5.8</v>
          </cell>
          <cell r="BK107">
            <v>5.8</v>
          </cell>
          <cell r="BL107" t="str">
            <v/>
          </cell>
          <cell r="BM107">
            <v>4.0999999999999996</v>
          </cell>
          <cell r="BN107">
            <v>4.0999999999999996</v>
          </cell>
          <cell r="BO107" t="str">
            <v>X</v>
          </cell>
          <cell r="BP107" t="str">
            <v/>
          </cell>
          <cell r="BQ107" t="str">
            <v/>
          </cell>
          <cell r="BR107">
            <v>7.1</v>
          </cell>
          <cell r="BS107">
            <v>0</v>
          </cell>
          <cell r="BT107">
            <v>4.2</v>
          </cell>
          <cell r="BU107" t="str">
            <v>X</v>
          </cell>
          <cell r="BV107">
            <v>9.1</v>
          </cell>
          <cell r="BW107" t="str">
            <v>X</v>
          </cell>
          <cell r="BX107">
            <v>28</v>
          </cell>
          <cell r="BY107">
            <v>20</v>
          </cell>
          <cell r="BZ107" t="str">
            <v/>
          </cell>
          <cell r="CA107" t="str">
            <v/>
          </cell>
          <cell r="CB107" t="str">
            <v/>
          </cell>
          <cell r="CC107" t="str">
            <v/>
          </cell>
          <cell r="CD107">
            <v>0</v>
          </cell>
          <cell r="CE107" t="str">
            <v/>
          </cell>
          <cell r="CF107">
            <v>7.8</v>
          </cell>
          <cell r="CG107" t="str">
            <v/>
          </cell>
          <cell r="CH107" t="str">
            <v/>
          </cell>
          <cell r="CI107">
            <v>6.3</v>
          </cell>
          <cell r="CJ107" t="str">
            <v/>
          </cell>
          <cell r="CK107" t="str">
            <v/>
          </cell>
          <cell r="CL107" t="str">
            <v/>
          </cell>
          <cell r="CM107" t="str">
            <v/>
          </cell>
          <cell r="CN107">
            <v>7.85</v>
          </cell>
          <cell r="CO107">
            <v>4.4000000000000004</v>
          </cell>
          <cell r="CP107">
            <v>6.3</v>
          </cell>
          <cell r="CQ107" t="str">
            <v/>
          </cell>
          <cell r="CR107">
            <v>4.0999999999999996</v>
          </cell>
          <cell r="CS107">
            <v>16</v>
          </cell>
          <cell r="CT107">
            <v>11</v>
          </cell>
          <cell r="CU107">
            <v>81</v>
          </cell>
          <cell r="CV107">
            <v>43</v>
          </cell>
          <cell r="CW107">
            <v>0</v>
          </cell>
          <cell r="CX107">
            <v>124</v>
          </cell>
          <cell r="CY107">
            <v>4.05</v>
          </cell>
          <cell r="CZ107">
            <v>1.52</v>
          </cell>
          <cell r="DA107" t="str">
            <v/>
          </cell>
          <cell r="DB107" t="str">
            <v/>
          </cell>
          <cell r="DC107" t="str">
            <v/>
          </cell>
          <cell r="DD107">
            <v>0</v>
          </cell>
          <cell r="DE107">
            <v>0</v>
          </cell>
          <cell r="DF107">
            <v>0</v>
          </cell>
          <cell r="DG107">
            <v>5</v>
          </cell>
          <cell r="DH107">
            <v>81</v>
          </cell>
          <cell r="DI107">
            <v>48</v>
          </cell>
          <cell r="DJ107">
            <v>3.9</v>
          </cell>
          <cell r="DK107">
            <v>1.47</v>
          </cell>
          <cell r="DL107">
            <v>84</v>
          </cell>
          <cell r="DM107">
            <v>48</v>
          </cell>
          <cell r="DN107">
            <v>130</v>
          </cell>
          <cell r="DO107">
            <v>96</v>
          </cell>
          <cell r="DP107">
            <v>5.32</v>
          </cell>
          <cell r="DQ107">
            <v>1.97</v>
          </cell>
          <cell r="DR107" t="str">
            <v/>
          </cell>
          <cell r="DS107">
            <v>0.34677419354838712</v>
          </cell>
        </row>
        <row r="108">
          <cell r="A108">
            <v>26203127701</v>
          </cell>
          <cell r="B108" t="str">
            <v>Nguyễn</v>
          </cell>
          <cell r="C108" t="str">
            <v>Thị Hằng</v>
          </cell>
          <cell r="D108" t="str">
            <v>Nga</v>
          </cell>
          <cell r="E108">
            <v>37560</v>
          </cell>
          <cell r="F108" t="str">
            <v>Nữ</v>
          </cell>
          <cell r="G108" t="str">
            <v>Đã Đăng Ký (chưa học xong)</v>
          </cell>
          <cell r="H108">
            <v>7.8</v>
          </cell>
          <cell r="I108">
            <v>8.4</v>
          </cell>
          <cell r="J108" t="str">
            <v/>
          </cell>
          <cell r="K108">
            <v>7.7</v>
          </cell>
          <cell r="L108" t="str">
            <v/>
          </cell>
          <cell r="M108">
            <v>8.6</v>
          </cell>
          <cell r="N108" t="str">
            <v/>
          </cell>
          <cell r="O108" t="str">
            <v/>
          </cell>
          <cell r="P108" t="str">
            <v/>
          </cell>
          <cell r="Q108">
            <v>6.8</v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>
            <v>6.8</v>
          </cell>
          <cell r="W108">
            <v>9.5</v>
          </cell>
          <cell r="X108">
            <v>8.6999999999999993</v>
          </cell>
          <cell r="Y108" t="str">
            <v/>
          </cell>
          <cell r="Z108">
            <v>8.9</v>
          </cell>
          <cell r="AA108">
            <v>6.5</v>
          </cell>
          <cell r="AB108">
            <v>8.5</v>
          </cell>
          <cell r="AC108">
            <v>7.8</v>
          </cell>
          <cell r="AD108">
            <v>8</v>
          </cell>
          <cell r="AE108">
            <v>8.3000000000000007</v>
          </cell>
          <cell r="AF108" t="str">
            <v>X</v>
          </cell>
          <cell r="AG108" t="str">
            <v>X</v>
          </cell>
          <cell r="AH108" t="str">
            <v/>
          </cell>
          <cell r="AI108">
            <v>6.9</v>
          </cell>
          <cell r="AJ108" t="str">
            <v/>
          </cell>
          <cell r="AK108" t="str">
            <v/>
          </cell>
          <cell r="AL108" t="str">
            <v/>
          </cell>
          <cell r="AM108">
            <v>31</v>
          </cell>
          <cell r="AN108">
            <v>18</v>
          </cell>
          <cell r="AO108">
            <v>9</v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>
            <v>8.4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>
            <v>8.5</v>
          </cell>
          <cell r="BB108">
            <v>3</v>
          </cell>
          <cell r="BC108">
            <v>0</v>
          </cell>
          <cell r="BD108">
            <v>4.2</v>
          </cell>
          <cell r="BE108">
            <v>6</v>
          </cell>
          <cell r="BF108" t="str">
            <v/>
          </cell>
          <cell r="BG108">
            <v>7.5</v>
          </cell>
          <cell r="BH108">
            <v>8.3000000000000007</v>
          </cell>
          <cell r="BI108">
            <v>6.7</v>
          </cell>
          <cell r="BJ108">
            <v>9</v>
          </cell>
          <cell r="BK108">
            <v>7.8</v>
          </cell>
          <cell r="BL108" t="str">
            <v/>
          </cell>
          <cell r="BM108">
            <v>7.8</v>
          </cell>
          <cell r="BN108" t="str">
            <v>X</v>
          </cell>
          <cell r="BO108" t="str">
            <v/>
          </cell>
          <cell r="BP108" t="str">
            <v/>
          </cell>
          <cell r="BQ108" t="str">
            <v/>
          </cell>
          <cell r="BR108">
            <v>8.1999999999999993</v>
          </cell>
          <cell r="BS108" t="str">
            <v/>
          </cell>
          <cell r="BT108" t="str">
            <v/>
          </cell>
          <cell r="BU108" t="str">
            <v/>
          </cell>
          <cell r="BV108">
            <v>8.8000000000000007</v>
          </cell>
          <cell r="BW108">
            <v>7.5</v>
          </cell>
          <cell r="BX108">
            <v>26</v>
          </cell>
          <cell r="BY108">
            <v>22</v>
          </cell>
          <cell r="BZ108">
            <v>8.9</v>
          </cell>
          <cell r="CA108" t="str">
            <v/>
          </cell>
          <cell r="CB108" t="str">
            <v/>
          </cell>
          <cell r="CC108" t="str">
            <v/>
          </cell>
          <cell r="CD108">
            <v>8.1</v>
          </cell>
          <cell r="CE108" t="str">
            <v/>
          </cell>
          <cell r="CF108">
            <v>8</v>
          </cell>
          <cell r="CG108" t="str">
            <v/>
          </cell>
          <cell r="CH108" t="str">
            <v/>
          </cell>
          <cell r="CI108">
            <v>8.8000000000000007</v>
          </cell>
          <cell r="CJ108" t="str">
            <v/>
          </cell>
          <cell r="CK108" t="str">
            <v/>
          </cell>
          <cell r="CL108" t="str">
            <v/>
          </cell>
          <cell r="CM108" t="str">
            <v/>
          </cell>
          <cell r="CN108">
            <v>8.4499999999999993</v>
          </cell>
          <cell r="CO108">
            <v>6.3</v>
          </cell>
          <cell r="CP108" t="str">
            <v/>
          </cell>
          <cell r="CQ108" t="str">
            <v/>
          </cell>
          <cell r="CR108" t="str">
            <v/>
          </cell>
          <cell r="CS108">
            <v>13</v>
          </cell>
          <cell r="CT108">
            <v>14</v>
          </cell>
          <cell r="CU108">
            <v>70</v>
          </cell>
          <cell r="CV108">
            <v>54</v>
          </cell>
          <cell r="CW108">
            <v>0</v>
          </cell>
          <cell r="CX108">
            <v>124</v>
          </cell>
          <cell r="CY108">
            <v>4.32</v>
          </cell>
          <cell r="CZ108">
            <v>1.85</v>
          </cell>
          <cell r="DA108" t="str">
            <v/>
          </cell>
          <cell r="DB108" t="str">
            <v/>
          </cell>
          <cell r="DC108" t="str">
            <v/>
          </cell>
          <cell r="DD108">
            <v>0</v>
          </cell>
          <cell r="DE108">
            <v>0</v>
          </cell>
          <cell r="DF108">
            <v>0</v>
          </cell>
          <cell r="DG108">
            <v>5</v>
          </cell>
          <cell r="DH108">
            <v>70</v>
          </cell>
          <cell r="DI108">
            <v>59</v>
          </cell>
          <cell r="DJ108">
            <v>4.1500000000000004</v>
          </cell>
          <cell r="DK108">
            <v>1.77</v>
          </cell>
          <cell r="DL108">
            <v>73</v>
          </cell>
          <cell r="DM108">
            <v>59</v>
          </cell>
          <cell r="DN108">
            <v>130</v>
          </cell>
          <cell r="DO108">
            <v>70</v>
          </cell>
          <cell r="DP108">
            <v>7.65</v>
          </cell>
          <cell r="DQ108">
            <v>3.27</v>
          </cell>
          <cell r="DR108" t="str">
            <v>CHI 105; CHI 116; CHI 117; CHI 151; CHI 110; CHI 118; DTE-LIN 152; ENG 116; ENG 118; CHI 152; CHI 166; CHI 168; CHI 213; CHI 296; CHI 396; ENG 117; ENG 119; ENG 168; MTH 100</v>
          </cell>
          <cell r="DS108">
            <v>0.43548387096774194</v>
          </cell>
        </row>
        <row r="109">
          <cell r="A109">
            <v>26207135606</v>
          </cell>
          <cell r="B109" t="str">
            <v>Trần</v>
          </cell>
          <cell r="C109" t="str">
            <v>Thục</v>
          </cell>
          <cell r="D109" t="str">
            <v>Nghi</v>
          </cell>
          <cell r="E109">
            <v>37270</v>
          </cell>
          <cell r="F109" t="str">
            <v>Nữ</v>
          </cell>
          <cell r="G109" t="str">
            <v>Đã Đăng Ký (chưa học xong)</v>
          </cell>
          <cell r="H109" t="e">
            <v>#N/A</v>
          </cell>
          <cell r="I109" t="e">
            <v>#N/A</v>
          </cell>
          <cell r="J109" t="e">
            <v>#N/A</v>
          </cell>
          <cell r="K109" t="e">
            <v>#N/A</v>
          </cell>
          <cell r="L109" t="e">
            <v>#N/A</v>
          </cell>
          <cell r="M109" t="e">
            <v>#N/A</v>
          </cell>
          <cell r="N109" t="e">
            <v>#N/A</v>
          </cell>
          <cell r="O109" t="e">
            <v>#N/A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 t="e">
            <v>#N/A</v>
          </cell>
          <cell r="V109" t="e">
            <v>#N/A</v>
          </cell>
          <cell r="W109" t="e">
            <v>#N/A</v>
          </cell>
          <cell r="X109" t="e">
            <v>#N/A</v>
          </cell>
          <cell r="Y109" t="e">
            <v>#N/A</v>
          </cell>
          <cell r="Z109" t="e">
            <v>#N/A</v>
          </cell>
          <cell r="AA109" t="e">
            <v>#N/A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 t="e">
            <v>#N/A</v>
          </cell>
          <cell r="AH109" t="e">
            <v>#N/A</v>
          </cell>
          <cell r="AI109" t="e">
            <v>#N/A</v>
          </cell>
          <cell r="AJ109" t="e">
            <v>#N/A</v>
          </cell>
          <cell r="AK109" t="e">
            <v>#N/A</v>
          </cell>
          <cell r="AL109" t="e">
            <v>#N/A</v>
          </cell>
          <cell r="AM109" t="e">
            <v>#N/A</v>
          </cell>
          <cell r="AN109" t="e">
            <v>#N/A</v>
          </cell>
          <cell r="AO109" t="e">
            <v>#N/A</v>
          </cell>
          <cell r="AP109" t="e">
            <v>#N/A</v>
          </cell>
          <cell r="AQ109" t="e">
            <v>#N/A</v>
          </cell>
          <cell r="AR109" t="e">
            <v>#N/A</v>
          </cell>
          <cell r="AS109" t="e">
            <v>#N/A</v>
          </cell>
          <cell r="AT109" t="e">
            <v>#N/A</v>
          </cell>
          <cell r="AU109" t="e">
            <v>#N/A</v>
          </cell>
          <cell r="AV109" t="e">
            <v>#N/A</v>
          </cell>
          <cell r="AW109" t="e">
            <v>#N/A</v>
          </cell>
          <cell r="AX109" t="e">
            <v>#N/A</v>
          </cell>
          <cell r="AY109" t="e">
            <v>#N/A</v>
          </cell>
          <cell r="AZ109" t="e">
            <v>#N/A</v>
          </cell>
          <cell r="BA109" t="e">
            <v>#N/A</v>
          </cell>
          <cell r="BB109" t="e">
            <v>#N/A</v>
          </cell>
          <cell r="BC109" t="e">
            <v>#N/A</v>
          </cell>
          <cell r="BD109" t="e">
            <v>#N/A</v>
          </cell>
          <cell r="BE109" t="e">
            <v>#N/A</v>
          </cell>
          <cell r="BF109" t="e">
            <v>#N/A</v>
          </cell>
          <cell r="BG109" t="e">
            <v>#N/A</v>
          </cell>
          <cell r="BH109" t="e">
            <v>#N/A</v>
          </cell>
          <cell r="BI109" t="e">
            <v>#N/A</v>
          </cell>
          <cell r="BJ109" t="e">
            <v>#N/A</v>
          </cell>
          <cell r="BK109" t="e">
            <v>#N/A</v>
          </cell>
          <cell r="BL109" t="e">
            <v>#N/A</v>
          </cell>
          <cell r="BM109" t="e">
            <v>#N/A</v>
          </cell>
          <cell r="BN109" t="e">
            <v>#N/A</v>
          </cell>
          <cell r="BO109" t="e">
            <v>#N/A</v>
          </cell>
          <cell r="BP109" t="e">
            <v>#N/A</v>
          </cell>
          <cell r="BQ109" t="e">
            <v>#N/A</v>
          </cell>
          <cell r="BR109" t="e">
            <v>#N/A</v>
          </cell>
          <cell r="BS109" t="e">
            <v>#N/A</v>
          </cell>
          <cell r="BT109" t="e">
            <v>#N/A</v>
          </cell>
          <cell r="BU109" t="e">
            <v>#N/A</v>
          </cell>
          <cell r="BV109" t="e">
            <v>#N/A</v>
          </cell>
          <cell r="BW109" t="e">
            <v>#N/A</v>
          </cell>
          <cell r="BX109" t="e">
            <v>#N/A</v>
          </cell>
          <cell r="BY109" t="e">
            <v>#N/A</v>
          </cell>
          <cell r="BZ109" t="e">
            <v>#N/A</v>
          </cell>
          <cell r="CA109" t="e">
            <v>#N/A</v>
          </cell>
          <cell r="CB109" t="e">
            <v>#N/A</v>
          </cell>
          <cell r="CC109" t="e">
            <v>#N/A</v>
          </cell>
          <cell r="CD109" t="e">
            <v>#N/A</v>
          </cell>
          <cell r="CE109" t="e">
            <v>#N/A</v>
          </cell>
          <cell r="CF109" t="e">
            <v>#N/A</v>
          </cell>
          <cell r="CG109" t="e">
            <v>#N/A</v>
          </cell>
          <cell r="CH109" t="e">
            <v>#N/A</v>
          </cell>
          <cell r="CI109" t="e">
            <v>#N/A</v>
          </cell>
          <cell r="CJ109" t="e">
            <v>#N/A</v>
          </cell>
          <cell r="CK109" t="e">
            <v>#N/A</v>
          </cell>
          <cell r="CL109" t="e">
            <v>#N/A</v>
          </cell>
          <cell r="CM109" t="e">
            <v>#N/A</v>
          </cell>
          <cell r="CN109" t="e">
            <v>#N/A</v>
          </cell>
          <cell r="CO109" t="e">
            <v>#N/A</v>
          </cell>
          <cell r="CP109" t="e">
            <v>#N/A</v>
          </cell>
          <cell r="CQ109" t="e">
            <v>#N/A</v>
          </cell>
          <cell r="CR109" t="e">
            <v>#N/A</v>
          </cell>
          <cell r="CS109" t="e">
            <v>#N/A</v>
          </cell>
          <cell r="CT109" t="e">
            <v>#N/A</v>
          </cell>
          <cell r="CU109" t="e">
            <v>#N/A</v>
          </cell>
          <cell r="CV109" t="e">
            <v>#N/A</v>
          </cell>
          <cell r="CW109">
            <v>0</v>
          </cell>
          <cell r="CX109" t="e">
            <v>#N/A</v>
          </cell>
          <cell r="CY109" t="e">
            <v>#N/A</v>
          </cell>
          <cell r="CZ109" t="e">
            <v>#N/A</v>
          </cell>
          <cell r="DA109" t="e">
            <v>#N/A</v>
          </cell>
          <cell r="DB109" t="e">
            <v>#N/A</v>
          </cell>
          <cell r="DC109" t="e">
            <v>#N/A</v>
          </cell>
          <cell r="DD109" t="e">
            <v>#N/A</v>
          </cell>
          <cell r="DE109" t="e">
            <v>#N/A</v>
          </cell>
          <cell r="DF109" t="e">
            <v>#N/A</v>
          </cell>
          <cell r="DG109" t="e">
            <v>#N/A</v>
          </cell>
          <cell r="DH109" t="e">
            <v>#N/A</v>
          </cell>
          <cell r="DI109" t="e">
            <v>#N/A</v>
          </cell>
          <cell r="DJ109" t="e">
            <v>#N/A</v>
          </cell>
          <cell r="DK109" t="e">
            <v>#N/A</v>
          </cell>
          <cell r="DL109" t="e">
            <v>#N/A</v>
          </cell>
          <cell r="DM109" t="e">
            <v>#N/A</v>
          </cell>
          <cell r="DN109" t="e">
            <v>#N/A</v>
          </cell>
          <cell r="DO109" t="e">
            <v>#N/A</v>
          </cell>
          <cell r="DP109" t="e">
            <v>#N/A</v>
          </cell>
          <cell r="DQ109" t="e">
            <v>#N/A</v>
          </cell>
          <cell r="DR109" t="e">
            <v>#N/A</v>
          </cell>
          <cell r="DS109" t="e">
            <v>#N/A</v>
          </cell>
        </row>
        <row r="110">
          <cell r="A110">
            <v>26207228556</v>
          </cell>
          <cell r="B110" t="str">
            <v>Nguyễn</v>
          </cell>
          <cell r="C110" t="str">
            <v>Ngọc</v>
          </cell>
          <cell r="D110" t="str">
            <v>Ngoan</v>
          </cell>
          <cell r="E110">
            <v>37562</v>
          </cell>
          <cell r="F110" t="str">
            <v>Nữ</v>
          </cell>
          <cell r="G110" t="str">
            <v>Đã Đăng Ký (chưa học xong)</v>
          </cell>
          <cell r="H110">
            <v>8.8000000000000007</v>
          </cell>
          <cell r="I110">
            <v>7.8</v>
          </cell>
          <cell r="J110" t="str">
            <v/>
          </cell>
          <cell r="K110">
            <v>8</v>
          </cell>
          <cell r="L110" t="str">
            <v/>
          </cell>
          <cell r="M110">
            <v>5</v>
          </cell>
          <cell r="N110">
            <v>5.4</v>
          </cell>
          <cell r="O110">
            <v>7.4</v>
          </cell>
          <cell r="P110" t="str">
            <v/>
          </cell>
          <cell r="Q110">
            <v>9</v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>
            <v>7.8</v>
          </cell>
          <cell r="W110">
            <v>6.7</v>
          </cell>
          <cell r="X110">
            <v>8.6</v>
          </cell>
          <cell r="Y110">
            <v>9</v>
          </cell>
          <cell r="Z110" t="str">
            <v>X</v>
          </cell>
          <cell r="AA110">
            <v>8.1999999999999993</v>
          </cell>
          <cell r="AB110">
            <v>9.1</v>
          </cell>
          <cell r="AC110">
            <v>6.6</v>
          </cell>
          <cell r="AD110">
            <v>7.3</v>
          </cell>
          <cell r="AE110">
            <v>4.5999999999999996</v>
          </cell>
          <cell r="AF110">
            <v>7.7</v>
          </cell>
          <cell r="AG110">
            <v>9</v>
          </cell>
          <cell r="AH110">
            <v>5.5</v>
          </cell>
          <cell r="AI110">
            <v>7.1</v>
          </cell>
          <cell r="AJ110">
            <v>7.1</v>
          </cell>
          <cell r="AK110">
            <v>5.6</v>
          </cell>
          <cell r="AL110">
            <v>5.6</v>
          </cell>
          <cell r="AM110">
            <v>47</v>
          </cell>
          <cell r="AN110">
            <v>2</v>
          </cell>
          <cell r="AO110">
            <v>7.6</v>
          </cell>
          <cell r="AP110">
            <v>6</v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>
            <v>7.3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3</v>
          </cell>
          <cell r="BC110">
            <v>0</v>
          </cell>
          <cell r="BD110" t="str">
            <v>X</v>
          </cell>
          <cell r="BE110">
            <v>4.3</v>
          </cell>
          <cell r="BF110" t="str">
            <v/>
          </cell>
          <cell r="BG110">
            <v>7.9</v>
          </cell>
          <cell r="BH110">
            <v>8.1</v>
          </cell>
          <cell r="BI110">
            <v>7</v>
          </cell>
          <cell r="BJ110">
            <v>5.3</v>
          </cell>
          <cell r="BK110">
            <v>5.8</v>
          </cell>
          <cell r="BL110" t="str">
            <v/>
          </cell>
          <cell r="BM110">
            <v>8.6999999999999993</v>
          </cell>
          <cell r="BN110">
            <v>4</v>
          </cell>
          <cell r="BO110">
            <v>4.8</v>
          </cell>
          <cell r="BP110">
            <v>7.1</v>
          </cell>
          <cell r="BQ110" t="str">
            <v/>
          </cell>
          <cell r="BR110">
            <v>6</v>
          </cell>
          <cell r="BS110" t="str">
            <v>X</v>
          </cell>
          <cell r="BT110">
            <v>5</v>
          </cell>
          <cell r="BU110" t="str">
            <v/>
          </cell>
          <cell r="BV110">
            <v>8.6</v>
          </cell>
          <cell r="BW110" t="str">
            <v>X</v>
          </cell>
          <cell r="BX110">
            <v>33</v>
          </cell>
          <cell r="BY110">
            <v>15</v>
          </cell>
          <cell r="BZ110" t="str">
            <v/>
          </cell>
          <cell r="CA110">
            <v>8.3000000000000007</v>
          </cell>
          <cell r="CB110" t="str">
            <v/>
          </cell>
          <cell r="CC110" t="str">
            <v>X</v>
          </cell>
          <cell r="CD110">
            <v>9.1</v>
          </cell>
          <cell r="CE110" t="str">
            <v/>
          </cell>
          <cell r="CF110">
            <v>7.6</v>
          </cell>
          <cell r="CG110" t="str">
            <v/>
          </cell>
          <cell r="CH110" t="str">
            <v/>
          </cell>
          <cell r="CI110">
            <v>8.5</v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>
            <v>8.3000000000000007</v>
          </cell>
          <cell r="CO110" t="str">
            <v/>
          </cell>
          <cell r="CP110" t="str">
            <v>X</v>
          </cell>
          <cell r="CQ110" t="str">
            <v/>
          </cell>
          <cell r="CR110">
            <v>6.2</v>
          </cell>
          <cell r="CS110">
            <v>13</v>
          </cell>
          <cell r="CT110">
            <v>14</v>
          </cell>
          <cell r="CU110">
            <v>93</v>
          </cell>
          <cell r="CV110">
            <v>31</v>
          </cell>
          <cell r="CW110">
            <v>0</v>
          </cell>
          <cell r="CX110">
            <v>124</v>
          </cell>
          <cell r="CY110">
            <v>5.18</v>
          </cell>
          <cell r="CZ110">
            <v>2.11</v>
          </cell>
          <cell r="DA110" t="str">
            <v/>
          </cell>
          <cell r="DB110" t="str">
            <v/>
          </cell>
          <cell r="DC110" t="str">
            <v/>
          </cell>
          <cell r="DD110">
            <v>0</v>
          </cell>
          <cell r="DE110">
            <v>0</v>
          </cell>
          <cell r="DF110">
            <v>0</v>
          </cell>
          <cell r="DG110">
            <v>5</v>
          </cell>
          <cell r="DH110">
            <v>93</v>
          </cell>
          <cell r="DI110">
            <v>36</v>
          </cell>
          <cell r="DJ110">
            <v>4.9800000000000004</v>
          </cell>
          <cell r="DK110">
            <v>2.0299999999999998</v>
          </cell>
          <cell r="DL110">
            <v>96</v>
          </cell>
          <cell r="DM110">
            <v>36</v>
          </cell>
          <cell r="DN110">
            <v>130</v>
          </cell>
          <cell r="DO110">
            <v>96</v>
          </cell>
          <cell r="DP110">
            <v>6.69</v>
          </cell>
          <cell r="DQ110">
            <v>2.72</v>
          </cell>
          <cell r="DR110" t="str">
            <v/>
          </cell>
          <cell r="DS110">
            <v>0.25</v>
          </cell>
        </row>
        <row r="111">
          <cell r="A111">
            <v>24207203985</v>
          </cell>
          <cell r="B111" t="str">
            <v>Nguyễn</v>
          </cell>
          <cell r="C111" t="str">
            <v>Quỳnh</v>
          </cell>
          <cell r="D111" t="str">
            <v>Ngọc</v>
          </cell>
          <cell r="E111">
            <v>36796</v>
          </cell>
          <cell r="F111" t="str">
            <v>Nữ</v>
          </cell>
          <cell r="G111" t="str">
            <v>Đã Đăng Ký (chưa học xong)</v>
          </cell>
          <cell r="H111">
            <v>6.3</v>
          </cell>
          <cell r="I111">
            <v>7.7</v>
          </cell>
          <cell r="J111" t="str">
            <v/>
          </cell>
          <cell r="K111">
            <v>8.1999999999999993</v>
          </cell>
          <cell r="L111" t="str">
            <v/>
          </cell>
          <cell r="M111">
            <v>7.6</v>
          </cell>
          <cell r="N111">
            <v>4</v>
          </cell>
          <cell r="O111">
            <v>4</v>
          </cell>
          <cell r="P111" t="str">
            <v/>
          </cell>
          <cell r="Q111">
            <v>5.9</v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>
            <v>4.7</v>
          </cell>
          <cell r="W111">
            <v>7.8</v>
          </cell>
          <cell r="X111">
            <v>8.1999999999999993</v>
          </cell>
          <cell r="Y111">
            <v>7.7</v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>
            <v>9.1</v>
          </cell>
          <cell r="AE111">
            <v>5</v>
          </cell>
          <cell r="AF111">
            <v>0</v>
          </cell>
          <cell r="AG111">
            <v>0</v>
          </cell>
          <cell r="AH111">
            <v>6.1</v>
          </cell>
          <cell r="AI111" t="str">
            <v/>
          </cell>
          <cell r="AJ111">
            <v>4.8</v>
          </cell>
          <cell r="AK111">
            <v>0</v>
          </cell>
          <cell r="AL111">
            <v>0</v>
          </cell>
          <cell r="AM111">
            <v>30</v>
          </cell>
          <cell r="AN111">
            <v>19</v>
          </cell>
          <cell r="AO111">
            <v>4.0999999999999996</v>
          </cell>
          <cell r="AP111" t="str">
            <v/>
          </cell>
          <cell r="AQ111" t="str">
            <v/>
          </cell>
          <cell r="AR111">
            <v>0</v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>
            <v>1</v>
          </cell>
          <cell r="BC111">
            <v>2</v>
          </cell>
          <cell r="BD111" t="str">
            <v>X</v>
          </cell>
          <cell r="BE111">
            <v>0</v>
          </cell>
          <cell r="BF111" t="str">
            <v/>
          </cell>
          <cell r="BG111">
            <v>0</v>
          </cell>
          <cell r="BH111">
            <v>4.9000000000000004</v>
          </cell>
          <cell r="BI111">
            <v>0</v>
          </cell>
          <cell r="BJ111">
            <v>6.2</v>
          </cell>
          <cell r="BK111">
            <v>6.2</v>
          </cell>
          <cell r="BL111" t="str">
            <v/>
          </cell>
          <cell r="BM111">
            <v>0</v>
          </cell>
          <cell r="BN111" t="str">
            <v/>
          </cell>
          <cell r="BO111" t="str">
            <v/>
          </cell>
          <cell r="BP111">
            <v>4.7</v>
          </cell>
          <cell r="BQ111" t="str">
            <v>X</v>
          </cell>
          <cell r="BR111">
            <v>0</v>
          </cell>
          <cell r="BS111" t="str">
            <v>X</v>
          </cell>
          <cell r="BT111">
            <v>0</v>
          </cell>
          <cell r="BU111" t="str">
            <v/>
          </cell>
          <cell r="BV111">
            <v>6.8</v>
          </cell>
          <cell r="BW111" t="str">
            <v/>
          </cell>
          <cell r="BX111">
            <v>10</v>
          </cell>
          <cell r="BY111">
            <v>38</v>
          </cell>
          <cell r="BZ111">
            <v>6.1</v>
          </cell>
          <cell r="CA111" t="str">
            <v/>
          </cell>
          <cell r="CB111" t="str">
            <v/>
          </cell>
          <cell r="CC111">
            <v>5.7</v>
          </cell>
          <cell r="CD111">
            <v>0</v>
          </cell>
          <cell r="CE111">
            <v>0</v>
          </cell>
          <cell r="CF111" t="str">
            <v>X</v>
          </cell>
          <cell r="CG111" t="str">
            <v/>
          </cell>
          <cell r="CH111" t="str">
            <v/>
          </cell>
          <cell r="CI111">
            <v>5.6</v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>
            <v>7.2</v>
          </cell>
          <cell r="CO111" t="str">
            <v/>
          </cell>
          <cell r="CP111" t="str">
            <v/>
          </cell>
          <cell r="CQ111" t="str">
            <v/>
          </cell>
          <cell r="CR111" t="str">
            <v>X</v>
          </cell>
          <cell r="CS111">
            <v>8</v>
          </cell>
          <cell r="CT111">
            <v>19</v>
          </cell>
          <cell r="CU111">
            <v>48</v>
          </cell>
          <cell r="CV111">
            <v>76</v>
          </cell>
          <cell r="CW111">
            <v>0</v>
          </cell>
          <cell r="CX111">
            <v>124</v>
          </cell>
          <cell r="CY111">
            <v>2.38</v>
          </cell>
          <cell r="CZ111">
            <v>0.91</v>
          </cell>
          <cell r="DA111" t="str">
            <v/>
          </cell>
          <cell r="DB111" t="str">
            <v/>
          </cell>
          <cell r="DC111" t="str">
            <v/>
          </cell>
          <cell r="DD111">
            <v>0</v>
          </cell>
          <cell r="DE111">
            <v>0</v>
          </cell>
          <cell r="DF111">
            <v>0</v>
          </cell>
          <cell r="DG111">
            <v>5</v>
          </cell>
          <cell r="DH111">
            <v>48</v>
          </cell>
          <cell r="DI111">
            <v>81</v>
          </cell>
          <cell r="DJ111">
            <v>2.2799999999999998</v>
          </cell>
          <cell r="DK111">
            <v>0.87</v>
          </cell>
          <cell r="DL111">
            <v>49</v>
          </cell>
          <cell r="DM111">
            <v>83</v>
          </cell>
          <cell r="DN111">
            <v>130</v>
          </cell>
          <cell r="DO111">
            <v>85</v>
          </cell>
          <cell r="DP111">
            <v>3.47</v>
          </cell>
          <cell r="DQ111">
            <v>1.33</v>
          </cell>
          <cell r="DR111" t="str">
            <v>CS 101; PHI 161; ES 102; PHI 162; ENG 117; HOS 396; ES 303; LAW 403; ENG 104; KOR 101</v>
          </cell>
          <cell r="DS111">
            <v>0.61290322580645162</v>
          </cell>
        </row>
        <row r="112">
          <cell r="A112">
            <v>26207123786</v>
          </cell>
          <cell r="B112" t="str">
            <v>Huỳnh</v>
          </cell>
          <cell r="C112" t="str">
            <v>Huy Hồng</v>
          </cell>
          <cell r="D112" t="str">
            <v>Ngọc</v>
          </cell>
          <cell r="E112">
            <v>37539</v>
          </cell>
          <cell r="F112" t="str">
            <v>Nữ</v>
          </cell>
          <cell r="G112" t="str">
            <v>Đã Đăng Ký (chưa học xong)</v>
          </cell>
          <cell r="H112">
            <v>8.3000000000000007</v>
          </cell>
          <cell r="I112">
            <v>8.4</v>
          </cell>
          <cell r="J112" t="str">
            <v/>
          </cell>
          <cell r="K112">
            <v>9.1999999999999993</v>
          </cell>
          <cell r="L112" t="str">
            <v/>
          </cell>
          <cell r="M112">
            <v>5.4</v>
          </cell>
          <cell r="N112">
            <v>9.8000000000000007</v>
          </cell>
          <cell r="O112">
            <v>9.9</v>
          </cell>
          <cell r="P112">
            <v>8.6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>
            <v>9</v>
          </cell>
          <cell r="W112">
            <v>9.1</v>
          </cell>
          <cell r="X112">
            <v>9.8000000000000007</v>
          </cell>
          <cell r="Y112">
            <v>8.3000000000000007</v>
          </cell>
          <cell r="Z112">
            <v>9.1999999999999993</v>
          </cell>
          <cell r="AA112">
            <v>8.5</v>
          </cell>
          <cell r="AB112">
            <v>8.1999999999999993</v>
          </cell>
          <cell r="AC112">
            <v>8.5</v>
          </cell>
          <cell r="AD112">
            <v>7.8</v>
          </cell>
          <cell r="AE112">
            <v>6.6</v>
          </cell>
          <cell r="AF112">
            <v>6.1</v>
          </cell>
          <cell r="AG112">
            <v>8.9</v>
          </cell>
          <cell r="AH112">
            <v>6.4</v>
          </cell>
          <cell r="AI112">
            <v>9.1999999999999993</v>
          </cell>
          <cell r="AJ112">
            <v>8.6</v>
          </cell>
          <cell r="AK112">
            <v>8.4</v>
          </cell>
          <cell r="AL112">
            <v>8.1</v>
          </cell>
          <cell r="AM112">
            <v>49</v>
          </cell>
          <cell r="AN112">
            <v>0</v>
          </cell>
          <cell r="AO112">
            <v>8.6</v>
          </cell>
          <cell r="AP112">
            <v>10</v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>
            <v>6.7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>
            <v>3</v>
          </cell>
          <cell r="BC112">
            <v>0</v>
          </cell>
          <cell r="BD112">
            <v>8.1</v>
          </cell>
          <cell r="BE112">
            <v>7.8</v>
          </cell>
          <cell r="BF112">
            <v>9</v>
          </cell>
          <cell r="BG112">
            <v>9.5</v>
          </cell>
          <cell r="BH112">
            <v>8.5</v>
          </cell>
          <cell r="BI112">
            <v>8.1999999999999993</v>
          </cell>
          <cell r="BJ112">
            <v>6.7</v>
          </cell>
          <cell r="BK112">
            <v>7.2</v>
          </cell>
          <cell r="BL112" t="str">
            <v/>
          </cell>
          <cell r="BM112">
            <v>9</v>
          </cell>
          <cell r="BN112">
            <v>8.5</v>
          </cell>
          <cell r="BO112">
            <v>7.4</v>
          </cell>
          <cell r="BP112">
            <v>9</v>
          </cell>
          <cell r="BQ112" t="str">
            <v/>
          </cell>
          <cell r="BR112" t="str">
            <v>X</v>
          </cell>
          <cell r="BS112" t="str">
            <v>X</v>
          </cell>
          <cell r="BT112">
            <v>7.5</v>
          </cell>
          <cell r="BU112">
            <v>8.5</v>
          </cell>
          <cell r="BV112">
            <v>9.4</v>
          </cell>
          <cell r="BW112" t="str">
            <v>X</v>
          </cell>
          <cell r="BX112">
            <v>38</v>
          </cell>
          <cell r="BY112">
            <v>10</v>
          </cell>
          <cell r="BZ112">
            <v>9.1</v>
          </cell>
          <cell r="CA112" t="str">
            <v/>
          </cell>
          <cell r="CB112" t="str">
            <v/>
          </cell>
          <cell r="CC112" t="str">
            <v/>
          </cell>
          <cell r="CD112">
            <v>8.6999999999999993</v>
          </cell>
          <cell r="CE112" t="str">
            <v/>
          </cell>
          <cell r="CF112">
            <v>8.4</v>
          </cell>
          <cell r="CG112" t="str">
            <v/>
          </cell>
          <cell r="CH112" t="str">
            <v/>
          </cell>
          <cell r="CI112">
            <v>9</v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>
            <v>9.75</v>
          </cell>
          <cell r="CO112" t="str">
            <v/>
          </cell>
          <cell r="CP112" t="str">
            <v/>
          </cell>
          <cell r="CQ112" t="str">
            <v/>
          </cell>
          <cell r="CR112">
            <v>6.9</v>
          </cell>
          <cell r="CS112">
            <v>13</v>
          </cell>
          <cell r="CT112">
            <v>14</v>
          </cell>
          <cell r="CU112">
            <v>100</v>
          </cell>
          <cell r="CV112">
            <v>24</v>
          </cell>
          <cell r="CW112">
            <v>0</v>
          </cell>
          <cell r="CX112">
            <v>124</v>
          </cell>
          <cell r="CY112">
            <v>6.71</v>
          </cell>
          <cell r="CZ112">
            <v>2.91</v>
          </cell>
          <cell r="DA112" t="str">
            <v/>
          </cell>
          <cell r="DB112" t="str">
            <v/>
          </cell>
          <cell r="DC112" t="str">
            <v/>
          </cell>
          <cell r="DD112">
            <v>0</v>
          </cell>
          <cell r="DE112">
            <v>0</v>
          </cell>
          <cell r="DF112">
            <v>0</v>
          </cell>
          <cell r="DG112">
            <v>5</v>
          </cell>
          <cell r="DH112">
            <v>100</v>
          </cell>
          <cell r="DI112">
            <v>29</v>
          </cell>
          <cell r="DJ112">
            <v>6.45</v>
          </cell>
          <cell r="DK112">
            <v>2.79</v>
          </cell>
          <cell r="DL112">
            <v>103</v>
          </cell>
          <cell r="DM112">
            <v>29</v>
          </cell>
          <cell r="DN112">
            <v>130</v>
          </cell>
          <cell r="DO112">
            <v>100</v>
          </cell>
          <cell r="DP112">
            <v>8.32</v>
          </cell>
          <cell r="DQ112">
            <v>3.6</v>
          </cell>
          <cell r="DR112" t="str">
            <v/>
          </cell>
          <cell r="DS112">
            <v>0.19354838709677419</v>
          </cell>
        </row>
        <row r="113">
          <cell r="A113">
            <v>26207200228</v>
          </cell>
          <cell r="B113" t="str">
            <v>Đặng</v>
          </cell>
          <cell r="C113" t="str">
            <v>Thị Thảo</v>
          </cell>
          <cell r="D113" t="str">
            <v>Nguyên</v>
          </cell>
          <cell r="E113">
            <v>37055</v>
          </cell>
          <cell r="F113" t="str">
            <v>Nữ</v>
          </cell>
          <cell r="G113" t="str">
            <v>Đã Đăng Ký (chưa học xong)</v>
          </cell>
          <cell r="H113">
            <v>8.1999999999999993</v>
          </cell>
          <cell r="I113">
            <v>8.1</v>
          </cell>
          <cell r="J113" t="str">
            <v/>
          </cell>
          <cell r="K113">
            <v>8.6999999999999993</v>
          </cell>
          <cell r="L113" t="str">
            <v/>
          </cell>
          <cell r="M113">
            <v>7.8</v>
          </cell>
          <cell r="N113">
            <v>6.6</v>
          </cell>
          <cell r="O113">
            <v>7.6</v>
          </cell>
          <cell r="P113">
            <v>9.6999999999999993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>
            <v>8.6999999999999993</v>
          </cell>
          <cell r="W113">
            <v>9.1</v>
          </cell>
          <cell r="X113">
            <v>9.1</v>
          </cell>
          <cell r="Y113">
            <v>9.4</v>
          </cell>
          <cell r="Z113">
            <v>6.2</v>
          </cell>
          <cell r="AA113" t="str">
            <v/>
          </cell>
          <cell r="AB113">
            <v>8.6</v>
          </cell>
          <cell r="AC113">
            <v>9.1</v>
          </cell>
          <cell r="AD113">
            <v>7.8</v>
          </cell>
          <cell r="AE113">
            <v>6.6</v>
          </cell>
          <cell r="AF113">
            <v>7.2</v>
          </cell>
          <cell r="AG113">
            <v>9.3000000000000007</v>
          </cell>
          <cell r="AH113">
            <v>9.1999999999999993</v>
          </cell>
          <cell r="AI113">
            <v>8.8000000000000007</v>
          </cell>
          <cell r="AJ113">
            <v>8.8000000000000007</v>
          </cell>
          <cell r="AK113">
            <v>8.1</v>
          </cell>
          <cell r="AL113" t="str">
            <v>X</v>
          </cell>
          <cell r="AM113">
            <v>44</v>
          </cell>
          <cell r="AN113">
            <v>5</v>
          </cell>
          <cell r="AO113">
            <v>8.4</v>
          </cell>
          <cell r="AP113">
            <v>7.3</v>
          </cell>
          <cell r="AQ113" t="str">
            <v/>
          </cell>
          <cell r="AR113" t="str">
            <v/>
          </cell>
          <cell r="AS113" t="str">
            <v/>
          </cell>
          <cell r="AT113" t="str">
            <v/>
          </cell>
          <cell r="AU113" t="str">
            <v/>
          </cell>
          <cell r="AV113">
            <v>7.7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3</v>
          </cell>
          <cell r="BC113">
            <v>0</v>
          </cell>
          <cell r="BD113">
            <v>4.8</v>
          </cell>
          <cell r="BE113">
            <v>8.6</v>
          </cell>
          <cell r="BF113">
            <v>5.9</v>
          </cell>
          <cell r="BG113">
            <v>8.5</v>
          </cell>
          <cell r="BH113">
            <v>8.5</v>
          </cell>
          <cell r="BI113">
            <v>8.6</v>
          </cell>
          <cell r="BJ113">
            <v>7.5</v>
          </cell>
          <cell r="BK113">
            <v>7.5</v>
          </cell>
          <cell r="BL113" t="str">
            <v>X</v>
          </cell>
          <cell r="BM113">
            <v>7.8</v>
          </cell>
          <cell r="BN113">
            <v>6.7</v>
          </cell>
          <cell r="BO113">
            <v>5.0999999999999996</v>
          </cell>
          <cell r="BP113">
            <v>9</v>
          </cell>
          <cell r="BQ113" t="str">
            <v/>
          </cell>
          <cell r="BR113">
            <v>8.8000000000000007</v>
          </cell>
          <cell r="BS113">
            <v>8</v>
          </cell>
          <cell r="BT113" t="str">
            <v>X</v>
          </cell>
          <cell r="BU113" t="str">
            <v>X</v>
          </cell>
          <cell r="BV113">
            <v>9.5</v>
          </cell>
          <cell r="BW113">
            <v>8.8000000000000007</v>
          </cell>
          <cell r="BX113">
            <v>39</v>
          </cell>
          <cell r="BY113">
            <v>9</v>
          </cell>
          <cell r="BZ113" t="str">
            <v/>
          </cell>
          <cell r="CA113">
            <v>7.5</v>
          </cell>
          <cell r="CB113">
            <v>6.1</v>
          </cell>
          <cell r="CC113" t="str">
            <v>X</v>
          </cell>
          <cell r="CD113">
            <v>8.6</v>
          </cell>
          <cell r="CE113">
            <v>7.1</v>
          </cell>
          <cell r="CF113">
            <v>7.8</v>
          </cell>
          <cell r="CG113" t="str">
            <v/>
          </cell>
          <cell r="CH113" t="str">
            <v/>
          </cell>
          <cell r="CI113">
            <v>8.8000000000000007</v>
          </cell>
          <cell r="CJ113" t="str">
            <v/>
          </cell>
          <cell r="CK113" t="str">
            <v/>
          </cell>
          <cell r="CL113" t="str">
            <v/>
          </cell>
          <cell r="CM113" t="str">
            <v/>
          </cell>
          <cell r="CN113">
            <v>7.95</v>
          </cell>
          <cell r="CO113" t="str">
            <v/>
          </cell>
          <cell r="CP113">
            <v>7.7</v>
          </cell>
          <cell r="CQ113">
            <v>7.7</v>
          </cell>
          <cell r="CR113">
            <v>7.4</v>
          </cell>
          <cell r="CS113">
            <v>22</v>
          </cell>
          <cell r="CT113">
            <v>5</v>
          </cell>
          <cell r="CU113">
            <v>105</v>
          </cell>
          <cell r="CV113">
            <v>19</v>
          </cell>
          <cell r="CW113">
            <v>0</v>
          </cell>
          <cell r="CX113">
            <v>124</v>
          </cell>
          <cell r="CY113">
            <v>6.67</v>
          </cell>
          <cell r="CZ113">
            <v>2.89</v>
          </cell>
          <cell r="DA113" t="str">
            <v/>
          </cell>
          <cell r="DB113" t="str">
            <v/>
          </cell>
          <cell r="DC113" t="str">
            <v/>
          </cell>
          <cell r="DD113">
            <v>0</v>
          </cell>
          <cell r="DE113">
            <v>0</v>
          </cell>
          <cell r="DF113">
            <v>0</v>
          </cell>
          <cell r="DG113">
            <v>5</v>
          </cell>
          <cell r="DH113">
            <v>105</v>
          </cell>
          <cell r="DI113">
            <v>24</v>
          </cell>
          <cell r="DJ113">
            <v>6.42</v>
          </cell>
          <cell r="DK113">
            <v>2.78</v>
          </cell>
          <cell r="DL113">
            <v>108</v>
          </cell>
          <cell r="DM113">
            <v>24</v>
          </cell>
          <cell r="DN113">
            <v>130</v>
          </cell>
          <cell r="DO113">
            <v>105</v>
          </cell>
          <cell r="DP113">
            <v>7.88</v>
          </cell>
          <cell r="DQ113">
            <v>3.42</v>
          </cell>
          <cell r="DR113" t="str">
            <v/>
          </cell>
          <cell r="DS113">
            <v>0.15322580645161291</v>
          </cell>
        </row>
        <row r="114">
          <cell r="A114">
            <v>26207230789</v>
          </cell>
          <cell r="B114" t="str">
            <v>Phan</v>
          </cell>
          <cell r="C114" t="str">
            <v>Thị Thanh</v>
          </cell>
          <cell r="D114" t="str">
            <v>Nguyên</v>
          </cell>
          <cell r="E114">
            <v>37547</v>
          </cell>
          <cell r="F114" t="str">
            <v>Nữ</v>
          </cell>
          <cell r="G114" t="str">
            <v>Đã Đăng Ký (chưa học xong)</v>
          </cell>
          <cell r="H114">
            <v>6.3</v>
          </cell>
          <cell r="I114">
            <v>8.9</v>
          </cell>
          <cell r="J114" t="str">
            <v/>
          </cell>
          <cell r="K114">
            <v>8.1999999999999993</v>
          </cell>
          <cell r="L114" t="str">
            <v/>
          </cell>
          <cell r="M114">
            <v>5.5</v>
          </cell>
          <cell r="N114">
            <v>5.2</v>
          </cell>
          <cell r="O114">
            <v>7.2</v>
          </cell>
          <cell r="P114" t="str">
            <v/>
          </cell>
          <cell r="Q114">
            <v>7.7</v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>
            <v>7.4</v>
          </cell>
          <cell r="W114">
            <v>7.2</v>
          </cell>
          <cell r="X114">
            <v>8.4</v>
          </cell>
          <cell r="Y114">
            <v>9</v>
          </cell>
          <cell r="Z114" t="str">
            <v>X</v>
          </cell>
          <cell r="AA114">
            <v>7</v>
          </cell>
          <cell r="AB114">
            <v>5.8</v>
          </cell>
          <cell r="AC114">
            <v>8.9</v>
          </cell>
          <cell r="AD114" t="str">
            <v>X</v>
          </cell>
          <cell r="AE114">
            <v>4.2</v>
          </cell>
          <cell r="AF114">
            <v>7.6</v>
          </cell>
          <cell r="AG114">
            <v>7.9</v>
          </cell>
          <cell r="AH114">
            <v>6.7</v>
          </cell>
          <cell r="AI114">
            <v>8.5</v>
          </cell>
          <cell r="AJ114">
            <v>5.2</v>
          </cell>
          <cell r="AK114">
            <v>6.3</v>
          </cell>
          <cell r="AL114" t="str">
            <v>X</v>
          </cell>
          <cell r="AM114">
            <v>43</v>
          </cell>
          <cell r="AN114">
            <v>6</v>
          </cell>
          <cell r="AO114">
            <v>6.8</v>
          </cell>
          <cell r="AP114" t="str">
            <v/>
          </cell>
          <cell r="AQ114" t="str">
            <v/>
          </cell>
          <cell r="AR114">
            <v>5.8</v>
          </cell>
          <cell r="AS114" t="str">
            <v/>
          </cell>
          <cell r="AT114" t="str">
            <v/>
          </cell>
          <cell r="AU114" t="str">
            <v/>
          </cell>
          <cell r="AV114">
            <v>9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>
            <v>3</v>
          </cell>
          <cell r="BC114">
            <v>0</v>
          </cell>
          <cell r="BD114">
            <v>7.1</v>
          </cell>
          <cell r="BE114">
            <v>5.7</v>
          </cell>
          <cell r="BF114">
            <v>6.9</v>
          </cell>
          <cell r="BG114">
            <v>9.1999999999999993</v>
          </cell>
          <cell r="BH114">
            <v>8.4</v>
          </cell>
          <cell r="BI114">
            <v>7.4</v>
          </cell>
          <cell r="BJ114">
            <v>6.4</v>
          </cell>
          <cell r="BK114">
            <v>7.1</v>
          </cell>
          <cell r="BL114" t="str">
            <v/>
          </cell>
          <cell r="BM114">
            <v>8.8000000000000007</v>
          </cell>
          <cell r="BN114">
            <v>6.1</v>
          </cell>
          <cell r="BO114">
            <v>4.9000000000000004</v>
          </cell>
          <cell r="BP114" t="str">
            <v>X</v>
          </cell>
          <cell r="BQ114" t="str">
            <v/>
          </cell>
          <cell r="BR114">
            <v>6.3</v>
          </cell>
          <cell r="BS114" t="str">
            <v>X</v>
          </cell>
          <cell r="BT114">
            <v>5.3</v>
          </cell>
          <cell r="BU114" t="str">
            <v>X</v>
          </cell>
          <cell r="BV114">
            <v>9.1</v>
          </cell>
          <cell r="BW114" t="str">
            <v>X</v>
          </cell>
          <cell r="BX114">
            <v>35</v>
          </cell>
          <cell r="BY114">
            <v>13</v>
          </cell>
          <cell r="BZ114" t="str">
            <v/>
          </cell>
          <cell r="CA114">
            <v>6.7</v>
          </cell>
          <cell r="CB114">
            <v>5.9</v>
          </cell>
          <cell r="CC114" t="str">
            <v/>
          </cell>
          <cell r="CD114">
            <v>9.1</v>
          </cell>
          <cell r="CE114" t="str">
            <v/>
          </cell>
          <cell r="CF114">
            <v>7.9</v>
          </cell>
          <cell r="CG114" t="str">
            <v/>
          </cell>
          <cell r="CH114" t="str">
            <v/>
          </cell>
          <cell r="CI114" t="str">
            <v/>
          </cell>
          <cell r="CJ114" t="str">
            <v/>
          </cell>
          <cell r="CK114" t="str">
            <v/>
          </cell>
          <cell r="CL114" t="str">
            <v/>
          </cell>
          <cell r="CM114" t="str">
            <v/>
          </cell>
          <cell r="CN114">
            <v>9.35</v>
          </cell>
          <cell r="CO114" t="str">
            <v/>
          </cell>
          <cell r="CP114">
            <v>8.4</v>
          </cell>
          <cell r="CQ114" t="str">
            <v/>
          </cell>
          <cell r="CR114">
            <v>5.5</v>
          </cell>
          <cell r="CS114">
            <v>17</v>
          </cell>
          <cell r="CT114">
            <v>10</v>
          </cell>
          <cell r="CU114">
            <v>95</v>
          </cell>
          <cell r="CV114">
            <v>29</v>
          </cell>
          <cell r="CW114">
            <v>0</v>
          </cell>
          <cell r="CX114">
            <v>124</v>
          </cell>
          <cell r="CY114">
            <v>5.38</v>
          </cell>
          <cell r="CZ114">
            <v>2.17</v>
          </cell>
          <cell r="DA114" t="str">
            <v/>
          </cell>
          <cell r="DB114" t="str">
            <v/>
          </cell>
          <cell r="DC114" t="str">
            <v/>
          </cell>
          <cell r="DD114">
            <v>0</v>
          </cell>
          <cell r="DE114">
            <v>0</v>
          </cell>
          <cell r="DF114">
            <v>0</v>
          </cell>
          <cell r="DG114">
            <v>5</v>
          </cell>
          <cell r="DH114">
            <v>95</v>
          </cell>
          <cell r="DI114">
            <v>34</v>
          </cell>
          <cell r="DJ114">
            <v>5.17</v>
          </cell>
          <cell r="DK114">
            <v>2.08</v>
          </cell>
          <cell r="DL114">
            <v>98</v>
          </cell>
          <cell r="DM114">
            <v>34</v>
          </cell>
          <cell r="DN114">
            <v>130</v>
          </cell>
          <cell r="DO114">
            <v>95</v>
          </cell>
          <cell r="DP114">
            <v>7.02</v>
          </cell>
          <cell r="DQ114">
            <v>2.83</v>
          </cell>
          <cell r="DR114" t="str">
            <v>HOS 296</v>
          </cell>
          <cell r="DS114">
            <v>0.23387096774193547</v>
          </cell>
        </row>
        <row r="115">
          <cell r="A115">
            <v>26207233267</v>
          </cell>
          <cell r="B115" t="str">
            <v>Nguyễn</v>
          </cell>
          <cell r="C115" t="str">
            <v>Thị Mỹ</v>
          </cell>
          <cell r="D115" t="str">
            <v>Nguyên</v>
          </cell>
          <cell r="E115">
            <v>37072</v>
          </cell>
          <cell r="F115" t="str">
            <v>Nữ</v>
          </cell>
          <cell r="G115" t="str">
            <v>Đã Đăng Ký (chưa học xong)</v>
          </cell>
          <cell r="H115">
            <v>6.5</v>
          </cell>
          <cell r="I115">
            <v>8.8000000000000007</v>
          </cell>
          <cell r="J115" t="str">
            <v/>
          </cell>
          <cell r="K115">
            <v>7.6</v>
          </cell>
          <cell r="L115" t="str">
            <v/>
          </cell>
          <cell r="M115">
            <v>6.7</v>
          </cell>
          <cell r="N115">
            <v>8.1</v>
          </cell>
          <cell r="O115">
            <v>6.9</v>
          </cell>
          <cell r="P115">
            <v>9.6999999999999993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>
            <v>8.3000000000000007</v>
          </cell>
          <cell r="W115">
            <v>7.3</v>
          </cell>
          <cell r="X115">
            <v>8.6999999999999993</v>
          </cell>
          <cell r="Y115">
            <v>8.9</v>
          </cell>
          <cell r="Z115">
            <v>9.5</v>
          </cell>
          <cell r="AA115">
            <v>9.6999999999999993</v>
          </cell>
          <cell r="AB115" t="str">
            <v/>
          </cell>
          <cell r="AC115">
            <v>9.3000000000000007</v>
          </cell>
          <cell r="AD115" t="str">
            <v/>
          </cell>
          <cell r="AE115">
            <v>4.7</v>
          </cell>
          <cell r="AF115">
            <v>8.1</v>
          </cell>
          <cell r="AG115">
            <v>9.6</v>
          </cell>
          <cell r="AH115">
            <v>8.6</v>
          </cell>
          <cell r="AI115">
            <v>8.4</v>
          </cell>
          <cell r="AJ115">
            <v>0</v>
          </cell>
          <cell r="AK115">
            <v>7</v>
          </cell>
          <cell r="AL115">
            <v>7.1</v>
          </cell>
          <cell r="AM115">
            <v>43</v>
          </cell>
          <cell r="AN115">
            <v>6</v>
          </cell>
          <cell r="AO115">
            <v>8.3000000000000007</v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7.3</v>
          </cell>
          <cell r="AV115">
            <v>5.5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>
            <v>3</v>
          </cell>
          <cell r="BC115">
            <v>0</v>
          </cell>
          <cell r="BD115">
            <v>8.8000000000000007</v>
          </cell>
          <cell r="BE115">
            <v>8.1999999999999993</v>
          </cell>
          <cell r="BF115">
            <v>9.1999999999999993</v>
          </cell>
          <cell r="BG115">
            <v>8.4</v>
          </cell>
          <cell r="BH115">
            <v>8.6</v>
          </cell>
          <cell r="BI115">
            <v>8.8000000000000007</v>
          </cell>
          <cell r="BJ115">
            <v>6.5</v>
          </cell>
          <cell r="BK115">
            <v>7.8</v>
          </cell>
          <cell r="BL115" t="str">
            <v/>
          </cell>
          <cell r="BM115">
            <v>9</v>
          </cell>
          <cell r="BN115">
            <v>7.4</v>
          </cell>
          <cell r="BO115">
            <v>8.5</v>
          </cell>
          <cell r="BP115">
            <v>9.6999999999999993</v>
          </cell>
          <cell r="BQ115" t="str">
            <v/>
          </cell>
          <cell r="BR115">
            <v>8</v>
          </cell>
          <cell r="BS115">
            <v>8.6</v>
          </cell>
          <cell r="BT115" t="str">
            <v>X</v>
          </cell>
          <cell r="BU115" t="str">
            <v>X</v>
          </cell>
          <cell r="BV115">
            <v>9.6</v>
          </cell>
          <cell r="BW115" t="str">
            <v/>
          </cell>
          <cell r="BX115">
            <v>38</v>
          </cell>
          <cell r="BY115">
            <v>10</v>
          </cell>
          <cell r="BZ115" t="str">
            <v/>
          </cell>
          <cell r="CA115" t="str">
            <v>X</v>
          </cell>
          <cell r="CB115">
            <v>8.5</v>
          </cell>
          <cell r="CC115" t="str">
            <v/>
          </cell>
          <cell r="CD115">
            <v>8.6</v>
          </cell>
          <cell r="CE115" t="str">
            <v/>
          </cell>
          <cell r="CF115">
            <v>8.1</v>
          </cell>
          <cell r="CG115" t="str">
            <v/>
          </cell>
          <cell r="CH115" t="str">
            <v/>
          </cell>
          <cell r="CI115">
            <v>8.8000000000000007</v>
          </cell>
          <cell r="CJ115" t="str">
            <v/>
          </cell>
          <cell r="CK115" t="str">
            <v/>
          </cell>
          <cell r="CL115" t="str">
            <v/>
          </cell>
          <cell r="CM115" t="str">
            <v/>
          </cell>
          <cell r="CN115">
            <v>0</v>
          </cell>
          <cell r="CO115" t="str">
            <v>X</v>
          </cell>
          <cell r="CP115">
            <v>8.8000000000000007</v>
          </cell>
          <cell r="CQ115" t="str">
            <v/>
          </cell>
          <cell r="CR115" t="str">
            <v>X</v>
          </cell>
          <cell r="CS115">
            <v>12</v>
          </cell>
          <cell r="CT115">
            <v>15</v>
          </cell>
          <cell r="CU115">
            <v>93</v>
          </cell>
          <cell r="CV115">
            <v>31</v>
          </cell>
          <cell r="CW115">
            <v>0</v>
          </cell>
          <cell r="CX115">
            <v>124</v>
          </cell>
          <cell r="CY115">
            <v>6.21</v>
          </cell>
          <cell r="CZ115">
            <v>2.71</v>
          </cell>
          <cell r="DA115" t="str">
            <v/>
          </cell>
          <cell r="DB115" t="str">
            <v/>
          </cell>
          <cell r="DC115" t="str">
            <v/>
          </cell>
          <cell r="DD115">
            <v>0</v>
          </cell>
          <cell r="DE115">
            <v>0</v>
          </cell>
          <cell r="DF115">
            <v>0</v>
          </cell>
          <cell r="DG115">
            <v>5</v>
          </cell>
          <cell r="DH115">
            <v>93</v>
          </cell>
          <cell r="DI115">
            <v>36</v>
          </cell>
          <cell r="DJ115">
            <v>5.97</v>
          </cell>
          <cell r="DK115">
            <v>2.61</v>
          </cell>
          <cell r="DL115">
            <v>96</v>
          </cell>
          <cell r="DM115">
            <v>36</v>
          </cell>
          <cell r="DN115">
            <v>130</v>
          </cell>
          <cell r="DO115">
            <v>97</v>
          </cell>
          <cell r="DP115">
            <v>7.94</v>
          </cell>
          <cell r="DQ115">
            <v>3.47</v>
          </cell>
          <cell r="DR115" t="str">
            <v/>
          </cell>
          <cell r="DS115">
            <v>0.25</v>
          </cell>
        </row>
        <row r="116">
          <cell r="A116">
            <v>26217227918</v>
          </cell>
          <cell r="B116" t="str">
            <v>Nguyễn</v>
          </cell>
          <cell r="C116" t="str">
            <v>Anh</v>
          </cell>
          <cell r="D116" t="str">
            <v>Nguyên</v>
          </cell>
          <cell r="E116">
            <v>37577</v>
          </cell>
          <cell r="F116" t="str">
            <v>Nam</v>
          </cell>
          <cell r="G116" t="str">
            <v>Đã Đăng Ký (chưa học xong)</v>
          </cell>
          <cell r="H116">
            <v>4.5</v>
          </cell>
          <cell r="I116">
            <v>6.2</v>
          </cell>
          <cell r="J116" t="str">
            <v/>
          </cell>
          <cell r="K116">
            <v>6.7</v>
          </cell>
          <cell r="L116" t="str">
            <v/>
          </cell>
          <cell r="M116">
            <v>4.5</v>
          </cell>
          <cell r="N116">
            <v>5.2</v>
          </cell>
          <cell r="O116" t="str">
            <v>X</v>
          </cell>
          <cell r="P116" t="str">
            <v/>
          </cell>
          <cell r="Q116">
            <v>7.2</v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>
            <v>8.6</v>
          </cell>
          <cell r="W116">
            <v>5.2</v>
          </cell>
          <cell r="X116">
            <v>6.4</v>
          </cell>
          <cell r="Y116">
            <v>6.3</v>
          </cell>
          <cell r="Z116" t="str">
            <v>X</v>
          </cell>
          <cell r="AA116">
            <v>0</v>
          </cell>
          <cell r="AB116">
            <v>5.3</v>
          </cell>
          <cell r="AC116" t="str">
            <v>X</v>
          </cell>
          <cell r="AD116">
            <v>5.6</v>
          </cell>
          <cell r="AE116">
            <v>5.4</v>
          </cell>
          <cell r="AF116">
            <v>6.6</v>
          </cell>
          <cell r="AG116">
            <v>6.8</v>
          </cell>
          <cell r="AH116">
            <v>6.4</v>
          </cell>
          <cell r="AI116" t="str">
            <v>X</v>
          </cell>
          <cell r="AJ116">
            <v>7.5</v>
          </cell>
          <cell r="AK116" t="str">
            <v>X</v>
          </cell>
          <cell r="AL116" t="str">
            <v>X</v>
          </cell>
          <cell r="AM116">
            <v>34</v>
          </cell>
          <cell r="AN116">
            <v>15</v>
          </cell>
          <cell r="AO116" t="str">
            <v>X</v>
          </cell>
          <cell r="AP116" t="str">
            <v/>
          </cell>
          <cell r="AQ116" t="str">
            <v/>
          </cell>
          <cell r="AR116">
            <v>5.9</v>
          </cell>
          <cell r="AS116" t="str">
            <v/>
          </cell>
          <cell r="AT116" t="str">
            <v/>
          </cell>
          <cell r="AU116" t="str">
            <v/>
          </cell>
          <cell r="AV116">
            <v>5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>
            <v>2</v>
          </cell>
          <cell r="BC116">
            <v>1</v>
          </cell>
          <cell r="BD116">
            <v>7.6</v>
          </cell>
          <cell r="BE116">
            <v>7.4</v>
          </cell>
          <cell r="BF116" t="str">
            <v>X</v>
          </cell>
          <cell r="BG116" t="str">
            <v>X</v>
          </cell>
          <cell r="BH116">
            <v>4.9000000000000004</v>
          </cell>
          <cell r="BI116">
            <v>7.5</v>
          </cell>
          <cell r="BJ116">
            <v>5.5</v>
          </cell>
          <cell r="BK116">
            <v>6.9</v>
          </cell>
          <cell r="BL116">
            <v>4.0999999999999996</v>
          </cell>
          <cell r="BM116">
            <v>7</v>
          </cell>
          <cell r="BN116">
            <v>5.8</v>
          </cell>
          <cell r="BO116">
            <v>6.1</v>
          </cell>
          <cell r="BP116">
            <v>5.0999999999999996</v>
          </cell>
          <cell r="BQ116" t="str">
            <v/>
          </cell>
          <cell r="BR116">
            <v>8</v>
          </cell>
          <cell r="BS116">
            <v>6.3</v>
          </cell>
          <cell r="BT116" t="str">
            <v>X</v>
          </cell>
          <cell r="BU116">
            <v>0</v>
          </cell>
          <cell r="BV116">
            <v>8.4</v>
          </cell>
          <cell r="BW116" t="str">
            <v>X</v>
          </cell>
          <cell r="BX116">
            <v>36</v>
          </cell>
          <cell r="BY116">
            <v>12</v>
          </cell>
          <cell r="BZ116">
            <v>9.1</v>
          </cell>
          <cell r="CA116" t="str">
            <v/>
          </cell>
          <cell r="CB116" t="str">
            <v/>
          </cell>
          <cell r="CC116" t="str">
            <v>X</v>
          </cell>
          <cell r="CD116">
            <v>7.1</v>
          </cell>
          <cell r="CE116" t="str">
            <v/>
          </cell>
          <cell r="CF116">
            <v>5</v>
          </cell>
          <cell r="CG116" t="str">
            <v/>
          </cell>
          <cell r="CH116" t="str">
            <v/>
          </cell>
          <cell r="CI116">
            <v>8.6999999999999993</v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>
            <v>6.9</v>
          </cell>
          <cell r="CP116" t="str">
            <v/>
          </cell>
          <cell r="CQ116" t="str">
            <v/>
          </cell>
          <cell r="CR116" t="str">
            <v/>
          </cell>
          <cell r="CS116">
            <v>11</v>
          </cell>
          <cell r="CT116">
            <v>16</v>
          </cell>
          <cell r="CU116">
            <v>81</v>
          </cell>
          <cell r="CV116">
            <v>43</v>
          </cell>
          <cell r="CW116">
            <v>0</v>
          </cell>
          <cell r="CX116">
            <v>124</v>
          </cell>
          <cell r="CY116">
            <v>4.16</v>
          </cell>
          <cell r="CZ116">
            <v>1.62</v>
          </cell>
          <cell r="DA116" t="str">
            <v/>
          </cell>
          <cell r="DB116" t="str">
            <v/>
          </cell>
          <cell r="DC116" t="str">
            <v/>
          </cell>
          <cell r="DD116">
            <v>0</v>
          </cell>
          <cell r="DE116">
            <v>0</v>
          </cell>
          <cell r="DF116">
            <v>0</v>
          </cell>
          <cell r="DG116">
            <v>5</v>
          </cell>
          <cell r="DH116">
            <v>81</v>
          </cell>
          <cell r="DI116">
            <v>48</v>
          </cell>
          <cell r="DJ116">
            <v>4</v>
          </cell>
          <cell r="DK116">
            <v>1.55</v>
          </cell>
          <cell r="DL116">
            <v>83</v>
          </cell>
          <cell r="DM116">
            <v>49</v>
          </cell>
          <cell r="DN116">
            <v>130</v>
          </cell>
          <cell r="DO116">
            <v>91</v>
          </cell>
          <cell r="DP116">
            <v>5.75</v>
          </cell>
          <cell r="DQ116">
            <v>2.2000000000000002</v>
          </cell>
          <cell r="DR116" t="str">
            <v/>
          </cell>
          <cell r="DS116">
            <v>0.34677419354838712</v>
          </cell>
        </row>
        <row r="117">
          <cell r="A117">
            <v>26217332345</v>
          </cell>
          <cell r="B117" t="str">
            <v>Bùi</v>
          </cell>
          <cell r="C117" t="str">
            <v>Quang</v>
          </cell>
          <cell r="D117" t="str">
            <v>Nguyên</v>
          </cell>
          <cell r="E117">
            <v>37556</v>
          </cell>
          <cell r="F117" t="str">
            <v>Nam</v>
          </cell>
          <cell r="G117" t="str">
            <v>Đã Đăng Ký (chưa học xong)</v>
          </cell>
          <cell r="H117" t="e">
            <v>#N/A</v>
          </cell>
          <cell r="I117" t="e">
            <v>#N/A</v>
          </cell>
          <cell r="J117" t="e">
            <v>#N/A</v>
          </cell>
          <cell r="K117" t="e">
            <v>#N/A</v>
          </cell>
          <cell r="L117" t="e">
            <v>#N/A</v>
          </cell>
          <cell r="M117" t="e">
            <v>#N/A</v>
          </cell>
          <cell r="N117" t="e">
            <v>#N/A</v>
          </cell>
          <cell r="O117" t="e">
            <v>#N/A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 t="e">
            <v>#N/A</v>
          </cell>
          <cell r="V117" t="e">
            <v>#N/A</v>
          </cell>
          <cell r="W117" t="e">
            <v>#N/A</v>
          </cell>
          <cell r="X117" t="e">
            <v>#N/A</v>
          </cell>
          <cell r="Y117" t="e">
            <v>#N/A</v>
          </cell>
          <cell r="Z117" t="e">
            <v>#N/A</v>
          </cell>
          <cell r="AA117" t="e">
            <v>#N/A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 t="e">
            <v>#N/A</v>
          </cell>
          <cell r="AH117" t="e">
            <v>#N/A</v>
          </cell>
          <cell r="AI117" t="e">
            <v>#N/A</v>
          </cell>
          <cell r="AJ117" t="e">
            <v>#N/A</v>
          </cell>
          <cell r="AK117" t="e">
            <v>#N/A</v>
          </cell>
          <cell r="AL117" t="e">
            <v>#N/A</v>
          </cell>
          <cell r="AM117" t="e">
            <v>#N/A</v>
          </cell>
          <cell r="AN117" t="e">
            <v>#N/A</v>
          </cell>
          <cell r="AO117" t="e">
            <v>#N/A</v>
          </cell>
          <cell r="AP117" t="e">
            <v>#N/A</v>
          </cell>
          <cell r="AQ117" t="e">
            <v>#N/A</v>
          </cell>
          <cell r="AR117" t="e">
            <v>#N/A</v>
          </cell>
          <cell r="AS117" t="e">
            <v>#N/A</v>
          </cell>
          <cell r="AT117" t="e">
            <v>#N/A</v>
          </cell>
          <cell r="AU117" t="e">
            <v>#N/A</v>
          </cell>
          <cell r="AV117" t="e">
            <v>#N/A</v>
          </cell>
          <cell r="AW117" t="e">
            <v>#N/A</v>
          </cell>
          <cell r="AX117" t="e">
            <v>#N/A</v>
          </cell>
          <cell r="AY117" t="e">
            <v>#N/A</v>
          </cell>
          <cell r="AZ117" t="e">
            <v>#N/A</v>
          </cell>
          <cell r="BA117" t="e">
            <v>#N/A</v>
          </cell>
          <cell r="BB117" t="e">
            <v>#N/A</v>
          </cell>
          <cell r="BC117" t="e">
            <v>#N/A</v>
          </cell>
          <cell r="BD117" t="e">
            <v>#N/A</v>
          </cell>
          <cell r="BE117" t="e">
            <v>#N/A</v>
          </cell>
          <cell r="BF117" t="e">
            <v>#N/A</v>
          </cell>
          <cell r="BG117" t="e">
            <v>#N/A</v>
          </cell>
          <cell r="BH117" t="e">
            <v>#N/A</v>
          </cell>
          <cell r="BI117" t="e">
            <v>#N/A</v>
          </cell>
          <cell r="BJ117" t="e">
            <v>#N/A</v>
          </cell>
          <cell r="BK117" t="e">
            <v>#N/A</v>
          </cell>
          <cell r="BL117" t="e">
            <v>#N/A</v>
          </cell>
          <cell r="BM117" t="e">
            <v>#N/A</v>
          </cell>
          <cell r="BN117" t="e">
            <v>#N/A</v>
          </cell>
          <cell r="BO117" t="e">
            <v>#N/A</v>
          </cell>
          <cell r="BP117" t="e">
            <v>#N/A</v>
          </cell>
          <cell r="BQ117" t="e">
            <v>#N/A</v>
          </cell>
          <cell r="BR117" t="e">
            <v>#N/A</v>
          </cell>
          <cell r="BS117" t="e">
            <v>#N/A</v>
          </cell>
          <cell r="BT117" t="e">
            <v>#N/A</v>
          </cell>
          <cell r="BU117" t="e">
            <v>#N/A</v>
          </cell>
          <cell r="BV117" t="e">
            <v>#N/A</v>
          </cell>
          <cell r="BW117" t="e">
            <v>#N/A</v>
          </cell>
          <cell r="BX117" t="e">
            <v>#N/A</v>
          </cell>
          <cell r="BY117" t="e">
            <v>#N/A</v>
          </cell>
          <cell r="BZ117" t="e">
            <v>#N/A</v>
          </cell>
          <cell r="CA117" t="e">
            <v>#N/A</v>
          </cell>
          <cell r="CB117" t="e">
            <v>#N/A</v>
          </cell>
          <cell r="CC117" t="e">
            <v>#N/A</v>
          </cell>
          <cell r="CD117" t="e">
            <v>#N/A</v>
          </cell>
          <cell r="CE117" t="e">
            <v>#N/A</v>
          </cell>
          <cell r="CF117" t="e">
            <v>#N/A</v>
          </cell>
          <cell r="CG117" t="e">
            <v>#N/A</v>
          </cell>
          <cell r="CH117" t="e">
            <v>#N/A</v>
          </cell>
          <cell r="CI117" t="e">
            <v>#N/A</v>
          </cell>
          <cell r="CJ117" t="e">
            <v>#N/A</v>
          </cell>
          <cell r="CK117" t="e">
            <v>#N/A</v>
          </cell>
          <cell r="CL117" t="e">
            <v>#N/A</v>
          </cell>
          <cell r="CM117" t="e">
            <v>#N/A</v>
          </cell>
          <cell r="CN117" t="e">
            <v>#N/A</v>
          </cell>
          <cell r="CO117" t="e">
            <v>#N/A</v>
          </cell>
          <cell r="CP117" t="e">
            <v>#N/A</v>
          </cell>
          <cell r="CQ117" t="e">
            <v>#N/A</v>
          </cell>
          <cell r="CR117" t="e">
            <v>#N/A</v>
          </cell>
          <cell r="CS117" t="e">
            <v>#N/A</v>
          </cell>
          <cell r="CT117" t="e">
            <v>#N/A</v>
          </cell>
          <cell r="CU117" t="e">
            <v>#N/A</v>
          </cell>
          <cell r="CV117" t="e">
            <v>#N/A</v>
          </cell>
          <cell r="CW117">
            <v>0</v>
          </cell>
          <cell r="CX117" t="e">
            <v>#N/A</v>
          </cell>
          <cell r="CY117" t="e">
            <v>#N/A</v>
          </cell>
          <cell r="CZ117" t="e">
            <v>#N/A</v>
          </cell>
          <cell r="DA117" t="e">
            <v>#N/A</v>
          </cell>
          <cell r="DB117" t="e">
            <v>#N/A</v>
          </cell>
          <cell r="DC117" t="e">
            <v>#N/A</v>
          </cell>
          <cell r="DD117" t="e">
            <v>#N/A</v>
          </cell>
          <cell r="DE117" t="e">
            <v>#N/A</v>
          </cell>
          <cell r="DF117" t="e">
            <v>#N/A</v>
          </cell>
          <cell r="DG117" t="e">
            <v>#N/A</v>
          </cell>
          <cell r="DH117" t="e">
            <v>#N/A</v>
          </cell>
          <cell r="DI117" t="e">
            <v>#N/A</v>
          </cell>
          <cell r="DJ117" t="e">
            <v>#N/A</v>
          </cell>
          <cell r="DK117" t="e">
            <v>#N/A</v>
          </cell>
          <cell r="DL117" t="e">
            <v>#N/A</v>
          </cell>
          <cell r="DM117" t="e">
            <v>#N/A</v>
          </cell>
          <cell r="DN117" t="e">
            <v>#N/A</v>
          </cell>
          <cell r="DO117" t="e">
            <v>#N/A</v>
          </cell>
          <cell r="DP117" t="e">
            <v>#N/A</v>
          </cell>
          <cell r="DQ117" t="e">
            <v>#N/A</v>
          </cell>
          <cell r="DR117" t="e">
            <v>#N/A</v>
          </cell>
          <cell r="DS117" t="e">
            <v>#N/A</v>
          </cell>
        </row>
        <row r="118">
          <cell r="A118">
            <v>26217235024</v>
          </cell>
          <cell r="B118" t="str">
            <v>Lê</v>
          </cell>
          <cell r="C118" t="str">
            <v>Văn</v>
          </cell>
          <cell r="D118" t="str">
            <v>Nhật</v>
          </cell>
          <cell r="E118">
            <v>37348</v>
          </cell>
          <cell r="F118" t="str">
            <v>Nam</v>
          </cell>
          <cell r="G118" t="str">
            <v>Đã Đăng Ký (chưa học xong)</v>
          </cell>
          <cell r="H118">
            <v>8.1</v>
          </cell>
          <cell r="I118">
            <v>8.1</v>
          </cell>
          <cell r="J118" t="str">
            <v/>
          </cell>
          <cell r="K118">
            <v>8.1999999999999993</v>
          </cell>
          <cell r="L118" t="str">
            <v/>
          </cell>
          <cell r="M118">
            <v>7.8</v>
          </cell>
          <cell r="N118">
            <v>8.4</v>
          </cell>
          <cell r="O118">
            <v>9.6</v>
          </cell>
          <cell r="P118">
            <v>9</v>
          </cell>
          <cell r="Q118">
            <v>9</v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>
            <v>8.1999999999999993</v>
          </cell>
          <cell r="W118">
            <v>8.1</v>
          </cell>
          <cell r="X118">
            <v>8.8000000000000007</v>
          </cell>
          <cell r="Y118">
            <v>8.8000000000000007</v>
          </cell>
          <cell r="Z118" t="str">
            <v/>
          </cell>
          <cell r="AA118">
            <v>9.5</v>
          </cell>
          <cell r="AB118">
            <v>7.4</v>
          </cell>
          <cell r="AC118">
            <v>6.9</v>
          </cell>
          <cell r="AD118">
            <v>7.6</v>
          </cell>
          <cell r="AE118">
            <v>5.4</v>
          </cell>
          <cell r="AF118">
            <v>8.4</v>
          </cell>
          <cell r="AG118">
            <v>9.1999999999999993</v>
          </cell>
          <cell r="AH118">
            <v>7.9</v>
          </cell>
          <cell r="AI118">
            <v>7.3</v>
          </cell>
          <cell r="AJ118">
            <v>5.9</v>
          </cell>
          <cell r="AK118">
            <v>6.5</v>
          </cell>
          <cell r="AL118">
            <v>7.3</v>
          </cell>
          <cell r="AM118">
            <v>49</v>
          </cell>
          <cell r="AN118">
            <v>2</v>
          </cell>
          <cell r="AO118">
            <v>9.1999999999999993</v>
          </cell>
          <cell r="AP118" t="str">
            <v/>
          </cell>
          <cell r="AQ118" t="str">
            <v/>
          </cell>
          <cell r="AR118">
            <v>5.8</v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>
            <v>5.2</v>
          </cell>
          <cell r="AY118" t="str">
            <v/>
          </cell>
          <cell r="AZ118" t="str">
            <v/>
          </cell>
          <cell r="BA118" t="str">
            <v/>
          </cell>
          <cell r="BB118">
            <v>3</v>
          </cell>
          <cell r="BC118">
            <v>0</v>
          </cell>
          <cell r="BD118">
            <v>8.8000000000000007</v>
          </cell>
          <cell r="BE118">
            <v>5.8</v>
          </cell>
          <cell r="BF118">
            <v>7</v>
          </cell>
          <cell r="BG118">
            <v>8.5</v>
          </cell>
          <cell r="BH118">
            <v>8.6</v>
          </cell>
          <cell r="BI118">
            <v>8.3000000000000007</v>
          </cell>
          <cell r="BJ118">
            <v>6.3</v>
          </cell>
          <cell r="BK118">
            <v>7.7</v>
          </cell>
          <cell r="BL118" t="str">
            <v/>
          </cell>
          <cell r="BM118">
            <v>8.3000000000000007</v>
          </cell>
          <cell r="BN118">
            <v>9.3000000000000007</v>
          </cell>
          <cell r="BO118">
            <v>8</v>
          </cell>
          <cell r="BP118">
            <v>8.4</v>
          </cell>
          <cell r="BQ118" t="str">
            <v/>
          </cell>
          <cell r="BR118">
            <v>7.8</v>
          </cell>
          <cell r="BS118">
            <v>6.4</v>
          </cell>
          <cell r="BT118">
            <v>0</v>
          </cell>
          <cell r="BU118" t="str">
            <v>X</v>
          </cell>
          <cell r="BV118">
            <v>9.4</v>
          </cell>
          <cell r="BW118" t="str">
            <v>X</v>
          </cell>
          <cell r="BX118">
            <v>38</v>
          </cell>
          <cell r="BY118">
            <v>10</v>
          </cell>
          <cell r="BZ118" t="str">
            <v>X</v>
          </cell>
          <cell r="CA118" t="str">
            <v/>
          </cell>
          <cell r="CB118" t="str">
            <v>X</v>
          </cell>
          <cell r="CC118">
            <v>5.8</v>
          </cell>
          <cell r="CD118" t="str">
            <v/>
          </cell>
          <cell r="CE118" t="str">
            <v/>
          </cell>
          <cell r="CF118">
            <v>7.7</v>
          </cell>
          <cell r="CG118" t="str">
            <v/>
          </cell>
          <cell r="CH118" t="str">
            <v>X</v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>
            <v>8.6</v>
          </cell>
          <cell r="CP118" t="str">
            <v/>
          </cell>
          <cell r="CQ118" t="str">
            <v/>
          </cell>
          <cell r="CR118" t="str">
            <v>X</v>
          </cell>
          <cell r="CS118">
            <v>8</v>
          </cell>
          <cell r="CT118">
            <v>19</v>
          </cell>
          <cell r="CU118">
            <v>95</v>
          </cell>
          <cell r="CV118">
            <v>31</v>
          </cell>
          <cell r="CW118">
            <v>0</v>
          </cell>
          <cell r="CX118">
            <v>126</v>
          </cell>
          <cell r="CY118">
            <v>5.96</v>
          </cell>
          <cell r="CZ118">
            <v>2.54</v>
          </cell>
          <cell r="DA118" t="str">
            <v/>
          </cell>
          <cell r="DB118" t="str">
            <v/>
          </cell>
          <cell r="DC118" t="str">
            <v/>
          </cell>
          <cell r="DD118">
            <v>0</v>
          </cell>
          <cell r="DE118">
            <v>0</v>
          </cell>
          <cell r="DF118">
            <v>0</v>
          </cell>
          <cell r="DG118">
            <v>5</v>
          </cell>
          <cell r="DH118">
            <v>95</v>
          </cell>
          <cell r="DI118">
            <v>36</v>
          </cell>
          <cell r="DJ118">
            <v>5.73</v>
          </cell>
          <cell r="DK118">
            <v>2.4500000000000002</v>
          </cell>
          <cell r="DL118">
            <v>98</v>
          </cell>
          <cell r="DM118">
            <v>36</v>
          </cell>
          <cell r="DN118">
            <v>130</v>
          </cell>
          <cell r="DO118">
            <v>98</v>
          </cell>
          <cell r="DP118">
            <v>7.66</v>
          </cell>
          <cell r="DQ118">
            <v>3.27</v>
          </cell>
          <cell r="DR118" t="str">
            <v/>
          </cell>
          <cell r="DS118">
            <v>0.24603174603174602</v>
          </cell>
        </row>
        <row r="119">
          <cell r="A119">
            <v>26207129925</v>
          </cell>
          <cell r="B119" t="str">
            <v>Đặng</v>
          </cell>
          <cell r="C119" t="str">
            <v>Thị Yến</v>
          </cell>
          <cell r="D119" t="str">
            <v>Nhi</v>
          </cell>
          <cell r="E119">
            <v>37395</v>
          </cell>
          <cell r="F119" t="str">
            <v>Nữ</v>
          </cell>
          <cell r="G119" t="str">
            <v>Đã Đăng Ký (chưa học xong)</v>
          </cell>
          <cell r="H119">
            <v>5.8</v>
          </cell>
          <cell r="I119">
            <v>9.3000000000000007</v>
          </cell>
          <cell r="J119" t="str">
            <v/>
          </cell>
          <cell r="K119">
            <v>7.1</v>
          </cell>
          <cell r="L119" t="str">
            <v/>
          </cell>
          <cell r="M119">
            <v>7.2</v>
          </cell>
          <cell r="N119">
            <v>5.4</v>
          </cell>
          <cell r="O119">
            <v>7.6</v>
          </cell>
          <cell r="P119">
            <v>9.6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>
            <v>8.1</v>
          </cell>
          <cell r="W119">
            <v>6.8</v>
          </cell>
          <cell r="X119">
            <v>8.8000000000000007</v>
          </cell>
          <cell r="Y119">
            <v>8.5</v>
          </cell>
          <cell r="Z119">
            <v>7.8</v>
          </cell>
          <cell r="AA119">
            <v>9.1</v>
          </cell>
          <cell r="AB119">
            <v>6.1</v>
          </cell>
          <cell r="AC119">
            <v>8.9</v>
          </cell>
          <cell r="AD119">
            <v>7.4</v>
          </cell>
          <cell r="AE119">
            <v>7.8</v>
          </cell>
          <cell r="AF119">
            <v>7.3</v>
          </cell>
          <cell r="AG119">
            <v>8.9</v>
          </cell>
          <cell r="AH119" t="str">
            <v>X</v>
          </cell>
          <cell r="AI119">
            <v>8.8000000000000007</v>
          </cell>
          <cell r="AJ119">
            <v>8.5</v>
          </cell>
          <cell r="AK119">
            <v>6.4</v>
          </cell>
          <cell r="AL119" t="str">
            <v/>
          </cell>
          <cell r="AM119">
            <v>45</v>
          </cell>
          <cell r="AN119">
            <v>4</v>
          </cell>
          <cell r="AO119">
            <v>7.9</v>
          </cell>
          <cell r="AP119" t="str">
            <v/>
          </cell>
          <cell r="AQ119" t="str">
            <v/>
          </cell>
          <cell r="AR119">
            <v>6.9</v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>
            <v>6.9</v>
          </cell>
          <cell r="AY119" t="str">
            <v/>
          </cell>
          <cell r="AZ119" t="str">
            <v/>
          </cell>
          <cell r="BA119" t="str">
            <v/>
          </cell>
          <cell r="BB119">
            <v>3</v>
          </cell>
          <cell r="BC119">
            <v>0</v>
          </cell>
          <cell r="BD119">
            <v>8.6999999999999993</v>
          </cell>
          <cell r="BE119">
            <v>4.9000000000000004</v>
          </cell>
          <cell r="BF119">
            <v>5.5</v>
          </cell>
          <cell r="BG119">
            <v>8.1999999999999993</v>
          </cell>
          <cell r="BH119">
            <v>7.4</v>
          </cell>
          <cell r="BI119">
            <v>7.3</v>
          </cell>
          <cell r="BJ119">
            <v>7</v>
          </cell>
          <cell r="BK119">
            <v>8.8000000000000007</v>
          </cell>
          <cell r="BL119">
            <v>4</v>
          </cell>
          <cell r="BM119">
            <v>8</v>
          </cell>
          <cell r="BN119">
            <v>6.4</v>
          </cell>
          <cell r="BO119">
            <v>4</v>
          </cell>
          <cell r="BP119">
            <v>8.1</v>
          </cell>
          <cell r="BQ119" t="str">
            <v/>
          </cell>
          <cell r="BR119">
            <v>8</v>
          </cell>
          <cell r="BS119" t="str">
            <v>X</v>
          </cell>
          <cell r="BT119">
            <v>4.5</v>
          </cell>
          <cell r="BU119" t="str">
            <v>X</v>
          </cell>
          <cell r="BV119">
            <v>9.3000000000000007</v>
          </cell>
          <cell r="BW119" t="str">
            <v>X</v>
          </cell>
          <cell r="BX119">
            <v>41</v>
          </cell>
          <cell r="BY119">
            <v>7</v>
          </cell>
          <cell r="BZ119" t="str">
            <v/>
          </cell>
          <cell r="CA119" t="str">
            <v>X</v>
          </cell>
          <cell r="CB119" t="str">
            <v/>
          </cell>
          <cell r="CC119" t="str">
            <v/>
          </cell>
          <cell r="CD119">
            <v>8.5</v>
          </cell>
          <cell r="CE119" t="str">
            <v/>
          </cell>
          <cell r="CF119">
            <v>5.9</v>
          </cell>
          <cell r="CG119" t="str">
            <v/>
          </cell>
          <cell r="CH119" t="str">
            <v/>
          </cell>
          <cell r="CI119">
            <v>8.4</v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>
            <v>7.7</v>
          </cell>
          <cell r="CO119">
            <v>6.9</v>
          </cell>
          <cell r="CP119" t="str">
            <v/>
          </cell>
          <cell r="CQ119" t="str">
            <v/>
          </cell>
          <cell r="CR119">
            <v>7.1</v>
          </cell>
          <cell r="CS119">
            <v>14</v>
          </cell>
          <cell r="CT119">
            <v>13</v>
          </cell>
          <cell r="CU119">
            <v>100</v>
          </cell>
          <cell r="CV119">
            <v>24</v>
          </cell>
          <cell r="CW119">
            <v>0</v>
          </cell>
          <cell r="CX119">
            <v>124</v>
          </cell>
          <cell r="CY119">
            <v>5.86</v>
          </cell>
          <cell r="CZ119">
            <v>2.4300000000000002</v>
          </cell>
          <cell r="DA119" t="str">
            <v/>
          </cell>
          <cell r="DB119" t="str">
            <v/>
          </cell>
          <cell r="DC119" t="str">
            <v/>
          </cell>
          <cell r="DD119">
            <v>0</v>
          </cell>
          <cell r="DE119">
            <v>0</v>
          </cell>
          <cell r="DF119">
            <v>0</v>
          </cell>
          <cell r="DG119">
            <v>5</v>
          </cell>
          <cell r="DH119">
            <v>100</v>
          </cell>
          <cell r="DI119">
            <v>29</v>
          </cell>
          <cell r="DJ119">
            <v>5.63</v>
          </cell>
          <cell r="DK119">
            <v>2.34</v>
          </cell>
          <cell r="DL119">
            <v>103</v>
          </cell>
          <cell r="DM119">
            <v>29</v>
          </cell>
          <cell r="DN119">
            <v>130</v>
          </cell>
          <cell r="DO119">
            <v>100</v>
          </cell>
          <cell r="DP119">
            <v>7.26</v>
          </cell>
          <cell r="DQ119">
            <v>3.01</v>
          </cell>
          <cell r="DR119" t="str">
            <v/>
          </cell>
          <cell r="DS119">
            <v>0.19354838709677419</v>
          </cell>
        </row>
        <row r="120">
          <cell r="A120">
            <v>26207225713</v>
          </cell>
          <cell r="B120" t="str">
            <v>Đinh</v>
          </cell>
          <cell r="C120" t="str">
            <v>Thị Tuyết</v>
          </cell>
          <cell r="D120" t="str">
            <v>Nhi</v>
          </cell>
          <cell r="E120">
            <v>37302</v>
          </cell>
          <cell r="F120" t="str">
            <v>Nữ</v>
          </cell>
          <cell r="G120" t="str">
            <v>Đã Đăng Ký (chưa học xong)</v>
          </cell>
          <cell r="H120">
            <v>7.9</v>
          </cell>
          <cell r="I120">
            <v>7.8</v>
          </cell>
          <cell r="J120" t="str">
            <v/>
          </cell>
          <cell r="K120">
            <v>8.6999999999999993</v>
          </cell>
          <cell r="L120" t="str">
            <v/>
          </cell>
          <cell r="M120">
            <v>8.1</v>
          </cell>
          <cell r="N120">
            <v>9.6</v>
          </cell>
          <cell r="O120">
            <v>9.8000000000000007</v>
          </cell>
          <cell r="P120">
            <v>8.5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>
            <v>8.9</v>
          </cell>
          <cell r="W120">
            <v>8.9</v>
          </cell>
          <cell r="X120">
            <v>9.3000000000000007</v>
          </cell>
          <cell r="Y120">
            <v>8.6</v>
          </cell>
          <cell r="Z120">
            <v>9</v>
          </cell>
          <cell r="AA120">
            <v>8.5</v>
          </cell>
          <cell r="AB120" t="str">
            <v>X</v>
          </cell>
          <cell r="AC120">
            <v>8.1999999999999993</v>
          </cell>
          <cell r="AD120">
            <v>8.1</v>
          </cell>
          <cell r="AE120">
            <v>7.4</v>
          </cell>
          <cell r="AF120">
            <v>9.3000000000000007</v>
          </cell>
          <cell r="AG120">
            <v>9.4</v>
          </cell>
          <cell r="AH120">
            <v>6.4</v>
          </cell>
          <cell r="AI120">
            <v>9.1999999999999993</v>
          </cell>
          <cell r="AJ120">
            <v>8.8000000000000007</v>
          </cell>
          <cell r="AK120">
            <v>6.8</v>
          </cell>
          <cell r="AL120">
            <v>7.8</v>
          </cell>
          <cell r="AM120">
            <v>47</v>
          </cell>
          <cell r="AN120">
            <v>2</v>
          </cell>
          <cell r="AO120">
            <v>7.3</v>
          </cell>
          <cell r="AP120">
            <v>10</v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>
            <v>8.1999999999999993</v>
          </cell>
          <cell r="BB120">
            <v>3</v>
          </cell>
          <cell r="BC120">
            <v>0</v>
          </cell>
          <cell r="BD120">
            <v>8.5</v>
          </cell>
          <cell r="BE120">
            <v>9</v>
          </cell>
          <cell r="BF120">
            <v>8.4</v>
          </cell>
          <cell r="BG120">
            <v>9.3000000000000007</v>
          </cell>
          <cell r="BH120">
            <v>8.6999999999999993</v>
          </cell>
          <cell r="BI120">
            <v>8.1999999999999993</v>
          </cell>
          <cell r="BJ120">
            <v>6.6</v>
          </cell>
          <cell r="BK120">
            <v>9</v>
          </cell>
          <cell r="BL120" t="str">
            <v/>
          </cell>
          <cell r="BM120">
            <v>9</v>
          </cell>
          <cell r="BN120">
            <v>8.4</v>
          </cell>
          <cell r="BO120">
            <v>8.6999999999999993</v>
          </cell>
          <cell r="BP120">
            <v>9.6</v>
          </cell>
          <cell r="BQ120" t="str">
            <v/>
          </cell>
          <cell r="BR120" t="str">
            <v>X</v>
          </cell>
          <cell r="BS120" t="str">
            <v>X</v>
          </cell>
          <cell r="BT120">
            <v>6.1</v>
          </cell>
          <cell r="BU120">
            <v>8.6</v>
          </cell>
          <cell r="BV120">
            <v>9.5</v>
          </cell>
          <cell r="BW120" t="str">
            <v>X</v>
          </cell>
          <cell r="BX120">
            <v>38</v>
          </cell>
          <cell r="BY120">
            <v>10</v>
          </cell>
          <cell r="BZ120">
            <v>8.9</v>
          </cell>
          <cell r="CA120" t="str">
            <v/>
          </cell>
          <cell r="CB120" t="str">
            <v/>
          </cell>
          <cell r="CC120" t="str">
            <v/>
          </cell>
          <cell r="CD120">
            <v>8.6999999999999993</v>
          </cell>
          <cell r="CE120" t="str">
            <v/>
          </cell>
          <cell r="CF120">
            <v>7.5</v>
          </cell>
          <cell r="CG120" t="str">
            <v/>
          </cell>
          <cell r="CH120" t="str">
            <v/>
          </cell>
          <cell r="CI120">
            <v>8.6999999999999993</v>
          </cell>
          <cell r="CJ120" t="str">
            <v/>
          </cell>
          <cell r="CK120" t="str">
            <v/>
          </cell>
          <cell r="CL120" t="str">
            <v/>
          </cell>
          <cell r="CM120" t="str">
            <v/>
          </cell>
          <cell r="CN120">
            <v>8.9499999999999993</v>
          </cell>
          <cell r="CO120" t="str">
            <v/>
          </cell>
          <cell r="CP120" t="str">
            <v/>
          </cell>
          <cell r="CQ120" t="str">
            <v/>
          </cell>
          <cell r="CR120">
            <v>7.1</v>
          </cell>
          <cell r="CS120">
            <v>13</v>
          </cell>
          <cell r="CT120">
            <v>14</v>
          </cell>
          <cell r="CU120">
            <v>98</v>
          </cell>
          <cell r="CV120">
            <v>26</v>
          </cell>
          <cell r="CW120">
            <v>0</v>
          </cell>
          <cell r="CX120">
            <v>124</v>
          </cell>
          <cell r="CY120">
            <v>6.66</v>
          </cell>
          <cell r="CZ120">
            <v>2.92</v>
          </cell>
          <cell r="DA120" t="str">
            <v/>
          </cell>
          <cell r="DB120" t="str">
            <v/>
          </cell>
          <cell r="DC120" t="str">
            <v/>
          </cell>
          <cell r="DD120">
            <v>0</v>
          </cell>
          <cell r="DE120">
            <v>0</v>
          </cell>
          <cell r="DF120">
            <v>0</v>
          </cell>
          <cell r="DG120">
            <v>5</v>
          </cell>
          <cell r="DH120">
            <v>98</v>
          </cell>
          <cell r="DI120">
            <v>31</v>
          </cell>
          <cell r="DJ120">
            <v>6.41</v>
          </cell>
          <cell r="DK120">
            <v>2.81</v>
          </cell>
          <cell r="DL120">
            <v>101</v>
          </cell>
          <cell r="DM120">
            <v>31</v>
          </cell>
          <cell r="DN120">
            <v>130</v>
          </cell>
          <cell r="DO120">
            <v>100</v>
          </cell>
          <cell r="DP120">
            <v>8.26</v>
          </cell>
          <cell r="DQ120">
            <v>3.62</v>
          </cell>
          <cell r="DR120" t="str">
            <v/>
          </cell>
          <cell r="DS120">
            <v>0.20967741935483872</v>
          </cell>
        </row>
        <row r="121">
          <cell r="A121">
            <v>26207239967</v>
          </cell>
          <cell r="B121" t="str">
            <v>Nguyễn</v>
          </cell>
          <cell r="C121" t="str">
            <v>Hải Thục</v>
          </cell>
          <cell r="D121" t="str">
            <v>Nhi</v>
          </cell>
          <cell r="E121">
            <v>37293</v>
          </cell>
          <cell r="F121" t="str">
            <v>Nữ</v>
          </cell>
          <cell r="G121" t="str">
            <v>Đã Đăng Ký (chưa học xong)</v>
          </cell>
          <cell r="H121">
            <v>8.6999999999999993</v>
          </cell>
          <cell r="I121">
            <v>9</v>
          </cell>
          <cell r="J121" t="str">
            <v/>
          </cell>
          <cell r="K121">
            <v>9</v>
          </cell>
          <cell r="L121" t="str">
            <v/>
          </cell>
          <cell r="M121">
            <v>9.5</v>
          </cell>
          <cell r="N121">
            <v>9.8000000000000007</v>
          </cell>
          <cell r="O121">
            <v>9.9</v>
          </cell>
          <cell r="P121" t="str">
            <v/>
          </cell>
          <cell r="Q121">
            <v>9.8000000000000007</v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>
            <v>9.5</v>
          </cell>
          <cell r="W121">
            <v>9.1999999999999993</v>
          </cell>
          <cell r="X121">
            <v>9.5</v>
          </cell>
          <cell r="Y121">
            <v>9.6</v>
          </cell>
          <cell r="Z121">
            <v>9</v>
          </cell>
          <cell r="AA121">
            <v>9.1999999999999993</v>
          </cell>
          <cell r="AB121">
            <v>9.6</v>
          </cell>
          <cell r="AC121">
            <v>9.6999999999999993</v>
          </cell>
          <cell r="AD121">
            <v>9</v>
          </cell>
          <cell r="AE121">
            <v>7.4</v>
          </cell>
          <cell r="AF121">
            <v>8.4</v>
          </cell>
          <cell r="AG121">
            <v>9.5</v>
          </cell>
          <cell r="AH121">
            <v>9.6999999999999993</v>
          </cell>
          <cell r="AI121">
            <v>8.8000000000000007</v>
          </cell>
          <cell r="AJ121">
            <v>9.8000000000000007</v>
          </cell>
          <cell r="AK121">
            <v>8.1</v>
          </cell>
          <cell r="AL121" t="str">
            <v>X</v>
          </cell>
          <cell r="AM121">
            <v>47</v>
          </cell>
          <cell r="AN121">
            <v>2</v>
          </cell>
          <cell r="AO121">
            <v>7.9</v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10</v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>
            <v>9.1999999999999993</v>
          </cell>
          <cell r="BB121">
            <v>3</v>
          </cell>
          <cell r="BC121">
            <v>0</v>
          </cell>
          <cell r="BD121">
            <v>9.8000000000000007</v>
          </cell>
          <cell r="BE121">
            <v>8.5</v>
          </cell>
          <cell r="BF121">
            <v>9.6</v>
          </cell>
          <cell r="BG121">
            <v>9.3000000000000007</v>
          </cell>
          <cell r="BH121">
            <v>9.6</v>
          </cell>
          <cell r="BI121">
            <v>9.9</v>
          </cell>
          <cell r="BJ121">
            <v>9.4</v>
          </cell>
          <cell r="BK121">
            <v>8.1999999999999993</v>
          </cell>
          <cell r="BL121" t="str">
            <v/>
          </cell>
          <cell r="BM121">
            <v>9.6999999999999993</v>
          </cell>
          <cell r="BN121">
            <v>10</v>
          </cell>
          <cell r="BO121" t="str">
            <v>X</v>
          </cell>
          <cell r="BP121">
            <v>9.6</v>
          </cell>
          <cell r="BQ121" t="str">
            <v/>
          </cell>
          <cell r="BR121">
            <v>9</v>
          </cell>
          <cell r="BS121">
            <v>9.5</v>
          </cell>
          <cell r="BT121" t="str">
            <v>X</v>
          </cell>
          <cell r="BU121">
            <v>8.8000000000000007</v>
          </cell>
          <cell r="BV121">
            <v>9.6</v>
          </cell>
          <cell r="BW121">
            <v>9.1</v>
          </cell>
          <cell r="BX121">
            <v>40</v>
          </cell>
          <cell r="BY121">
            <v>8</v>
          </cell>
          <cell r="BZ121" t="str">
            <v>X</v>
          </cell>
          <cell r="CA121" t="str">
            <v/>
          </cell>
          <cell r="CB121" t="str">
            <v/>
          </cell>
          <cell r="CC121" t="str">
            <v>X</v>
          </cell>
          <cell r="CD121">
            <v>10</v>
          </cell>
          <cell r="CE121" t="str">
            <v/>
          </cell>
          <cell r="CF121">
            <v>9.1</v>
          </cell>
          <cell r="CG121" t="str">
            <v/>
          </cell>
          <cell r="CH121" t="str">
            <v/>
          </cell>
          <cell r="CI121">
            <v>9.1</v>
          </cell>
          <cell r="CJ121" t="str">
            <v/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>X</v>
          </cell>
          <cell r="CQ121" t="str">
            <v/>
          </cell>
          <cell r="CR121">
            <v>9.4</v>
          </cell>
          <cell r="CS121">
            <v>9</v>
          </cell>
          <cell r="CT121">
            <v>18</v>
          </cell>
          <cell r="CU121">
            <v>96</v>
          </cell>
          <cell r="CV121">
            <v>28</v>
          </cell>
          <cell r="CW121">
            <v>0</v>
          </cell>
          <cell r="CX121">
            <v>124</v>
          </cell>
          <cell r="CY121">
            <v>7.19</v>
          </cell>
          <cell r="CZ121">
            <v>3.06</v>
          </cell>
          <cell r="DA121" t="str">
            <v/>
          </cell>
          <cell r="DB121" t="str">
            <v/>
          </cell>
          <cell r="DC121" t="str">
            <v/>
          </cell>
          <cell r="DD121">
            <v>0</v>
          </cell>
          <cell r="DE121">
            <v>0</v>
          </cell>
          <cell r="DF121">
            <v>0</v>
          </cell>
          <cell r="DG121">
            <v>5</v>
          </cell>
          <cell r="DH121">
            <v>96</v>
          </cell>
          <cell r="DI121">
            <v>33</v>
          </cell>
          <cell r="DJ121">
            <v>6.91</v>
          </cell>
          <cell r="DK121">
            <v>2.94</v>
          </cell>
          <cell r="DL121">
            <v>99</v>
          </cell>
          <cell r="DM121">
            <v>33</v>
          </cell>
          <cell r="DN121">
            <v>130</v>
          </cell>
          <cell r="DO121">
            <v>96</v>
          </cell>
          <cell r="DP121">
            <v>9.2799999999999994</v>
          </cell>
          <cell r="DQ121">
            <v>3.96</v>
          </cell>
          <cell r="DR121" t="str">
            <v/>
          </cell>
          <cell r="DS121">
            <v>0.22580645161290322</v>
          </cell>
        </row>
        <row r="122">
          <cell r="A122">
            <v>26207242474</v>
          </cell>
          <cell r="B122" t="str">
            <v>Trần</v>
          </cell>
          <cell r="C122" t="str">
            <v>Hoàng</v>
          </cell>
          <cell r="D122" t="str">
            <v>Nhi</v>
          </cell>
          <cell r="E122">
            <v>37483</v>
          </cell>
          <cell r="F122" t="str">
            <v>Nữ</v>
          </cell>
          <cell r="G122" t="str">
            <v>Đã Đăng Ký (chưa học xong)</v>
          </cell>
          <cell r="H122">
            <v>7.9</v>
          </cell>
          <cell r="I122">
            <v>7.8</v>
          </cell>
          <cell r="J122" t="str">
            <v/>
          </cell>
          <cell r="K122">
            <v>8.6999999999999993</v>
          </cell>
          <cell r="L122" t="str">
            <v/>
          </cell>
          <cell r="M122">
            <v>8</v>
          </cell>
          <cell r="N122">
            <v>9</v>
          </cell>
          <cell r="O122">
            <v>9.1</v>
          </cell>
          <cell r="P122" t="str">
            <v/>
          </cell>
          <cell r="Q122">
            <v>8</v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>
            <v>8.5</v>
          </cell>
          <cell r="W122">
            <v>7</v>
          </cell>
          <cell r="X122">
            <v>9.1</v>
          </cell>
          <cell r="Y122">
            <v>8.4</v>
          </cell>
          <cell r="Z122" t="str">
            <v>X</v>
          </cell>
          <cell r="AA122">
            <v>7.5</v>
          </cell>
          <cell r="AB122">
            <v>6.7</v>
          </cell>
          <cell r="AC122">
            <v>8.1999999999999993</v>
          </cell>
          <cell r="AD122">
            <v>7.5</v>
          </cell>
          <cell r="AE122">
            <v>6.6</v>
          </cell>
          <cell r="AF122">
            <v>7.7</v>
          </cell>
          <cell r="AG122">
            <v>8</v>
          </cell>
          <cell r="AH122">
            <v>8.6</v>
          </cell>
          <cell r="AI122">
            <v>7</v>
          </cell>
          <cell r="AJ122">
            <v>7.4</v>
          </cell>
          <cell r="AK122">
            <v>6.5</v>
          </cell>
          <cell r="AL122" t="str">
            <v>X</v>
          </cell>
          <cell r="AM122">
            <v>45</v>
          </cell>
          <cell r="AN122">
            <v>4</v>
          </cell>
          <cell r="AO122">
            <v>7.1</v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8.4</v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>
            <v>8.6999999999999993</v>
          </cell>
          <cell r="BB122">
            <v>3</v>
          </cell>
          <cell r="BC122">
            <v>0</v>
          </cell>
          <cell r="BD122">
            <v>9.3000000000000007</v>
          </cell>
          <cell r="BE122">
            <v>5.0999999999999996</v>
          </cell>
          <cell r="BF122">
            <v>7.5</v>
          </cell>
          <cell r="BG122">
            <v>7.7</v>
          </cell>
          <cell r="BH122">
            <v>8</v>
          </cell>
          <cell r="BI122">
            <v>8.9</v>
          </cell>
          <cell r="BJ122">
            <v>6.6</v>
          </cell>
          <cell r="BK122">
            <v>8.1999999999999993</v>
          </cell>
          <cell r="BL122" t="str">
            <v/>
          </cell>
          <cell r="BM122">
            <v>6.4</v>
          </cell>
          <cell r="BN122">
            <v>6.8</v>
          </cell>
          <cell r="BO122">
            <v>5.8</v>
          </cell>
          <cell r="BP122">
            <v>7.9</v>
          </cell>
          <cell r="BQ122" t="str">
            <v/>
          </cell>
          <cell r="BR122">
            <v>7.8</v>
          </cell>
          <cell r="BS122">
            <v>7.7</v>
          </cell>
          <cell r="BT122">
            <v>4.3</v>
          </cell>
          <cell r="BU122" t="str">
            <v>X</v>
          </cell>
          <cell r="BV122">
            <v>9.6</v>
          </cell>
          <cell r="BW122" t="str">
            <v>X</v>
          </cell>
          <cell r="BX122">
            <v>41</v>
          </cell>
          <cell r="BY122">
            <v>7</v>
          </cell>
          <cell r="BZ122" t="str">
            <v>X</v>
          </cell>
          <cell r="CA122" t="str">
            <v/>
          </cell>
          <cell r="CB122" t="str">
            <v/>
          </cell>
          <cell r="CC122" t="str">
            <v/>
          </cell>
          <cell r="CD122">
            <v>9.6</v>
          </cell>
          <cell r="CE122" t="str">
            <v/>
          </cell>
          <cell r="CF122">
            <v>6.3</v>
          </cell>
          <cell r="CG122" t="str">
            <v/>
          </cell>
          <cell r="CH122" t="str">
            <v/>
          </cell>
          <cell r="CI122">
            <v>8.5</v>
          </cell>
          <cell r="CJ122" t="str">
            <v/>
          </cell>
          <cell r="CK122" t="str">
            <v/>
          </cell>
          <cell r="CL122" t="str">
            <v/>
          </cell>
          <cell r="CM122" t="str">
            <v/>
          </cell>
          <cell r="CN122">
            <v>8.1999999999999993</v>
          </cell>
          <cell r="CO122" t="str">
            <v/>
          </cell>
          <cell r="CP122" t="str">
            <v>X</v>
          </cell>
          <cell r="CQ122" t="str">
            <v/>
          </cell>
          <cell r="CR122">
            <v>7.1</v>
          </cell>
          <cell r="CS122">
            <v>11</v>
          </cell>
          <cell r="CT122">
            <v>16</v>
          </cell>
          <cell r="CU122">
            <v>97</v>
          </cell>
          <cell r="CV122">
            <v>27</v>
          </cell>
          <cell r="CW122">
            <v>0</v>
          </cell>
          <cell r="CX122">
            <v>124</v>
          </cell>
          <cell r="CY122">
            <v>5.92</v>
          </cell>
          <cell r="CZ122">
            <v>2.5099999999999998</v>
          </cell>
          <cell r="DA122" t="str">
            <v/>
          </cell>
          <cell r="DB122" t="str">
            <v/>
          </cell>
          <cell r="DC122" t="str">
            <v/>
          </cell>
          <cell r="DD122">
            <v>0</v>
          </cell>
          <cell r="DE122">
            <v>0</v>
          </cell>
          <cell r="DF122">
            <v>0</v>
          </cell>
          <cell r="DG122">
            <v>5</v>
          </cell>
          <cell r="DH122">
            <v>97</v>
          </cell>
          <cell r="DI122">
            <v>32</v>
          </cell>
          <cell r="DJ122">
            <v>5.69</v>
          </cell>
          <cell r="DK122">
            <v>2.42</v>
          </cell>
          <cell r="DL122">
            <v>100</v>
          </cell>
          <cell r="DM122">
            <v>32</v>
          </cell>
          <cell r="DN122">
            <v>130</v>
          </cell>
          <cell r="DO122">
            <v>97</v>
          </cell>
          <cell r="DP122">
            <v>7.57</v>
          </cell>
          <cell r="DQ122">
            <v>3.21</v>
          </cell>
          <cell r="DR122" t="str">
            <v/>
          </cell>
          <cell r="DS122">
            <v>0.21774193548387097</v>
          </cell>
        </row>
        <row r="123">
          <cell r="A123">
            <v>26207236276</v>
          </cell>
          <cell r="B123" t="str">
            <v>Nguyễn</v>
          </cell>
          <cell r="C123" t="str">
            <v>Thị Hồng</v>
          </cell>
          <cell r="D123" t="str">
            <v>Nhung</v>
          </cell>
          <cell r="E123">
            <v>37595</v>
          </cell>
          <cell r="F123" t="str">
            <v>Nữ</v>
          </cell>
          <cell r="G123" t="str">
            <v>Đã Đăng Ký (chưa học xong)</v>
          </cell>
          <cell r="H123">
            <v>8.3000000000000007</v>
          </cell>
          <cell r="I123">
            <v>9.4</v>
          </cell>
          <cell r="J123" t="str">
            <v/>
          </cell>
          <cell r="K123">
            <v>8.3000000000000007</v>
          </cell>
          <cell r="L123" t="str">
            <v/>
          </cell>
          <cell r="M123">
            <v>7.9</v>
          </cell>
          <cell r="N123">
            <v>9.6</v>
          </cell>
          <cell r="O123">
            <v>9.6</v>
          </cell>
          <cell r="P123" t="str">
            <v/>
          </cell>
          <cell r="Q123">
            <v>9</v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>
            <v>8.9</v>
          </cell>
          <cell r="W123">
            <v>8.6999999999999993</v>
          </cell>
          <cell r="X123">
            <v>8.4</v>
          </cell>
          <cell r="Y123">
            <v>9.6</v>
          </cell>
          <cell r="Z123">
            <v>8.9</v>
          </cell>
          <cell r="AA123">
            <v>9.1999999999999993</v>
          </cell>
          <cell r="AB123">
            <v>7.9</v>
          </cell>
          <cell r="AC123">
            <v>9.8000000000000007</v>
          </cell>
          <cell r="AD123">
            <v>9</v>
          </cell>
          <cell r="AE123">
            <v>7.8</v>
          </cell>
          <cell r="AF123">
            <v>8.6999999999999993</v>
          </cell>
          <cell r="AG123">
            <v>9.3000000000000007</v>
          </cell>
          <cell r="AH123">
            <v>9.6</v>
          </cell>
          <cell r="AI123">
            <v>9.1</v>
          </cell>
          <cell r="AJ123">
            <v>9.6999999999999993</v>
          </cell>
          <cell r="AK123">
            <v>7.7</v>
          </cell>
          <cell r="AL123" t="str">
            <v>X</v>
          </cell>
          <cell r="AM123">
            <v>47</v>
          </cell>
          <cell r="AN123">
            <v>2</v>
          </cell>
          <cell r="AO123">
            <v>8.9</v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 t="str">
            <v/>
          </cell>
          <cell r="AU123">
            <v>9.1999999999999993</v>
          </cell>
          <cell r="AV123" t="str">
            <v/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>
            <v>9.1999999999999993</v>
          </cell>
          <cell r="BB123">
            <v>3</v>
          </cell>
          <cell r="BC123">
            <v>0</v>
          </cell>
          <cell r="BD123">
            <v>8.8000000000000007</v>
          </cell>
          <cell r="BE123">
            <v>8.1</v>
          </cell>
          <cell r="BF123">
            <v>8.6999999999999993</v>
          </cell>
          <cell r="BG123">
            <v>8.6999999999999993</v>
          </cell>
          <cell r="BH123">
            <v>9.5</v>
          </cell>
          <cell r="BI123">
            <v>8.8000000000000007</v>
          </cell>
          <cell r="BJ123">
            <v>7.3</v>
          </cell>
          <cell r="BK123">
            <v>7.9</v>
          </cell>
          <cell r="BL123" t="str">
            <v/>
          </cell>
          <cell r="BM123">
            <v>8.4</v>
          </cell>
          <cell r="BN123">
            <v>7.1</v>
          </cell>
          <cell r="BO123" t="str">
            <v>X</v>
          </cell>
          <cell r="BP123">
            <v>9.5</v>
          </cell>
          <cell r="BQ123" t="str">
            <v/>
          </cell>
          <cell r="BR123">
            <v>8.4</v>
          </cell>
          <cell r="BS123">
            <v>9</v>
          </cell>
          <cell r="BT123" t="str">
            <v>X</v>
          </cell>
          <cell r="BU123">
            <v>8</v>
          </cell>
          <cell r="BV123">
            <v>9.6</v>
          </cell>
          <cell r="BW123">
            <v>8.5</v>
          </cell>
          <cell r="BX123">
            <v>40</v>
          </cell>
          <cell r="BY123">
            <v>8</v>
          </cell>
          <cell r="BZ123" t="str">
            <v>X</v>
          </cell>
          <cell r="CA123" t="str">
            <v/>
          </cell>
          <cell r="CB123" t="str">
            <v/>
          </cell>
          <cell r="CC123" t="str">
            <v>X</v>
          </cell>
          <cell r="CD123">
            <v>10</v>
          </cell>
          <cell r="CE123" t="str">
            <v/>
          </cell>
          <cell r="CF123">
            <v>9.3000000000000007</v>
          </cell>
          <cell r="CG123" t="str">
            <v/>
          </cell>
          <cell r="CH123" t="str">
            <v/>
          </cell>
          <cell r="CI123">
            <v>8</v>
          </cell>
          <cell r="CJ123" t="str">
            <v/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 t="str">
            <v>X</v>
          </cell>
          <cell r="CQ123" t="str">
            <v/>
          </cell>
          <cell r="CR123">
            <v>9.1</v>
          </cell>
          <cell r="CS123">
            <v>9</v>
          </cell>
          <cell r="CT123">
            <v>18</v>
          </cell>
          <cell r="CU123">
            <v>96</v>
          </cell>
          <cell r="CV123">
            <v>28</v>
          </cell>
          <cell r="CW123">
            <v>0</v>
          </cell>
          <cell r="CX123">
            <v>124</v>
          </cell>
          <cell r="CY123">
            <v>6.76</v>
          </cell>
          <cell r="CZ123">
            <v>2.94</v>
          </cell>
          <cell r="DA123" t="str">
            <v/>
          </cell>
          <cell r="DB123" t="str">
            <v/>
          </cell>
          <cell r="DC123" t="str">
            <v/>
          </cell>
          <cell r="DD123">
            <v>0</v>
          </cell>
          <cell r="DE123">
            <v>0</v>
          </cell>
          <cell r="DF123">
            <v>0</v>
          </cell>
          <cell r="DG123">
            <v>5</v>
          </cell>
          <cell r="DH123">
            <v>96</v>
          </cell>
          <cell r="DI123">
            <v>33</v>
          </cell>
          <cell r="DJ123">
            <v>6.5</v>
          </cell>
          <cell r="DK123">
            <v>2.83</v>
          </cell>
          <cell r="DL123">
            <v>99</v>
          </cell>
          <cell r="DM123">
            <v>33</v>
          </cell>
          <cell r="DN123">
            <v>130</v>
          </cell>
          <cell r="DO123">
            <v>96</v>
          </cell>
          <cell r="DP123">
            <v>8.73</v>
          </cell>
          <cell r="DQ123">
            <v>3.8</v>
          </cell>
          <cell r="DR123" t="str">
            <v/>
          </cell>
          <cell r="DS123">
            <v>0.22580645161290322</v>
          </cell>
        </row>
        <row r="124">
          <cell r="A124">
            <v>26207128672</v>
          </cell>
          <cell r="B124" t="str">
            <v>Võ</v>
          </cell>
          <cell r="C124" t="str">
            <v>Thị Kiều</v>
          </cell>
          <cell r="D124" t="str">
            <v>Oanh</v>
          </cell>
          <cell r="E124">
            <v>37405</v>
          </cell>
          <cell r="F124" t="str">
            <v>Nữ</v>
          </cell>
          <cell r="G124" t="str">
            <v>Đã Đăng Ký (chưa học xong)</v>
          </cell>
          <cell r="H124">
            <v>8.6</v>
          </cell>
          <cell r="I124">
            <v>8.8000000000000007</v>
          </cell>
          <cell r="J124" t="str">
            <v/>
          </cell>
          <cell r="K124">
            <v>8.1999999999999993</v>
          </cell>
          <cell r="L124" t="str">
            <v/>
          </cell>
          <cell r="M124">
            <v>7.4</v>
          </cell>
          <cell r="N124">
            <v>9.6</v>
          </cell>
          <cell r="O124">
            <v>8.1</v>
          </cell>
          <cell r="P124">
            <v>9.6999999999999993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>
            <v>8.9</v>
          </cell>
          <cell r="W124">
            <v>8.4</v>
          </cell>
          <cell r="X124">
            <v>8.8000000000000007</v>
          </cell>
          <cell r="Y124">
            <v>8.8000000000000007</v>
          </cell>
          <cell r="Z124">
            <v>8.8000000000000007</v>
          </cell>
          <cell r="AA124">
            <v>9.4</v>
          </cell>
          <cell r="AB124">
            <v>9.1999999999999993</v>
          </cell>
          <cell r="AC124">
            <v>9.5</v>
          </cell>
          <cell r="AD124">
            <v>9.1999999999999993</v>
          </cell>
          <cell r="AE124">
            <v>5.6</v>
          </cell>
          <cell r="AF124">
            <v>8.3000000000000007</v>
          </cell>
          <cell r="AG124">
            <v>9.6</v>
          </cell>
          <cell r="AH124">
            <v>9.1999999999999993</v>
          </cell>
          <cell r="AI124">
            <v>8.8000000000000007</v>
          </cell>
          <cell r="AJ124">
            <v>8</v>
          </cell>
          <cell r="AK124">
            <v>7.7</v>
          </cell>
          <cell r="AL124">
            <v>6.3</v>
          </cell>
          <cell r="AM124">
            <v>49</v>
          </cell>
          <cell r="AN124">
            <v>0</v>
          </cell>
          <cell r="AO124">
            <v>8</v>
          </cell>
          <cell r="AP124">
            <v>10</v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>
            <v>5.7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>
            <v>3</v>
          </cell>
          <cell r="BC124">
            <v>0</v>
          </cell>
          <cell r="BD124">
            <v>8.8000000000000007</v>
          </cell>
          <cell r="BE124">
            <v>8.4</v>
          </cell>
          <cell r="BF124">
            <v>9.4</v>
          </cell>
          <cell r="BG124">
            <v>9.1</v>
          </cell>
          <cell r="BH124">
            <v>9.3000000000000007</v>
          </cell>
          <cell r="BI124">
            <v>9.3000000000000007</v>
          </cell>
          <cell r="BJ124">
            <v>7.7</v>
          </cell>
          <cell r="BK124">
            <v>8.1</v>
          </cell>
          <cell r="BL124" t="str">
            <v>X</v>
          </cell>
          <cell r="BM124">
            <v>9.1</v>
          </cell>
          <cell r="BN124">
            <v>6.9</v>
          </cell>
          <cell r="BO124">
            <v>9.3000000000000007</v>
          </cell>
          <cell r="BP124">
            <v>9.6999999999999993</v>
          </cell>
          <cell r="BQ124" t="str">
            <v/>
          </cell>
          <cell r="BR124">
            <v>9.1999999999999993</v>
          </cell>
          <cell r="BS124">
            <v>7.5</v>
          </cell>
          <cell r="BT124" t="str">
            <v>X</v>
          </cell>
          <cell r="BU124" t="str">
            <v>X</v>
          </cell>
          <cell r="BV124">
            <v>9.5</v>
          </cell>
          <cell r="BW124" t="str">
            <v>X</v>
          </cell>
          <cell r="BX124">
            <v>38</v>
          </cell>
          <cell r="BY124">
            <v>10</v>
          </cell>
          <cell r="BZ124" t="str">
            <v/>
          </cell>
          <cell r="CA124" t="str">
            <v>X</v>
          </cell>
          <cell r="CB124">
            <v>9.1</v>
          </cell>
          <cell r="CC124" t="str">
            <v>X</v>
          </cell>
          <cell r="CD124">
            <v>8.6</v>
          </cell>
          <cell r="CE124" t="str">
            <v/>
          </cell>
          <cell r="CF124">
            <v>9</v>
          </cell>
          <cell r="CG124" t="str">
            <v/>
          </cell>
          <cell r="CH124" t="str">
            <v/>
          </cell>
          <cell r="CI124" t="str">
            <v/>
          </cell>
          <cell r="CJ124" t="str">
            <v/>
          </cell>
          <cell r="CK124" t="str">
            <v/>
          </cell>
          <cell r="CL124" t="str">
            <v/>
          </cell>
          <cell r="CM124" t="str">
            <v/>
          </cell>
          <cell r="CN124">
            <v>8.85</v>
          </cell>
          <cell r="CO124" t="str">
            <v>X</v>
          </cell>
          <cell r="CP124">
            <v>9.1</v>
          </cell>
          <cell r="CQ124" t="str">
            <v/>
          </cell>
          <cell r="CR124" t="str">
            <v>X</v>
          </cell>
          <cell r="CS124">
            <v>12</v>
          </cell>
          <cell r="CT124">
            <v>15</v>
          </cell>
          <cell r="CU124">
            <v>99</v>
          </cell>
          <cell r="CV124">
            <v>25</v>
          </cell>
          <cell r="CW124">
            <v>0</v>
          </cell>
          <cell r="CX124">
            <v>124</v>
          </cell>
          <cell r="CY124">
            <v>6.92</v>
          </cell>
          <cell r="CZ124">
            <v>3</v>
          </cell>
          <cell r="DA124" t="str">
            <v/>
          </cell>
          <cell r="DB124" t="str">
            <v/>
          </cell>
          <cell r="DC124" t="str">
            <v/>
          </cell>
          <cell r="DD124">
            <v>0</v>
          </cell>
          <cell r="DE124">
            <v>0</v>
          </cell>
          <cell r="DF124">
            <v>0</v>
          </cell>
          <cell r="DG124">
            <v>5</v>
          </cell>
          <cell r="DH124">
            <v>99</v>
          </cell>
          <cell r="DI124">
            <v>30</v>
          </cell>
          <cell r="DJ124">
            <v>6.65</v>
          </cell>
          <cell r="DK124">
            <v>2.88</v>
          </cell>
          <cell r="DL124">
            <v>102</v>
          </cell>
          <cell r="DM124">
            <v>30</v>
          </cell>
          <cell r="DN124">
            <v>130</v>
          </cell>
          <cell r="DO124">
            <v>99</v>
          </cell>
          <cell r="DP124">
            <v>8.66</v>
          </cell>
          <cell r="DQ124">
            <v>3.75</v>
          </cell>
          <cell r="DR124" t="str">
            <v/>
          </cell>
          <cell r="DS124">
            <v>0.20161290322580644</v>
          </cell>
        </row>
        <row r="125">
          <cell r="A125">
            <v>26207234653</v>
          </cell>
          <cell r="B125" t="str">
            <v>Hồ</v>
          </cell>
          <cell r="C125" t="str">
            <v>Thị Kiều</v>
          </cell>
          <cell r="D125" t="str">
            <v>Oanh</v>
          </cell>
          <cell r="E125">
            <v>37557</v>
          </cell>
          <cell r="F125" t="str">
            <v>Nữ</v>
          </cell>
          <cell r="G125" t="str">
            <v>Đã Đăng Ký (chưa học xong)</v>
          </cell>
          <cell r="H125">
            <v>7.8</v>
          </cell>
          <cell r="I125">
            <v>7.5</v>
          </cell>
          <cell r="J125" t="str">
            <v/>
          </cell>
          <cell r="K125">
            <v>6.3</v>
          </cell>
          <cell r="L125" t="str">
            <v/>
          </cell>
          <cell r="M125">
            <v>5.6</v>
          </cell>
          <cell r="N125">
            <v>5.6</v>
          </cell>
          <cell r="O125">
            <v>7.7</v>
          </cell>
          <cell r="P125" t="str">
            <v/>
          </cell>
          <cell r="Q125">
            <v>8.6</v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>
            <v>5.7</v>
          </cell>
          <cell r="W125">
            <v>5.9</v>
          </cell>
          <cell r="X125">
            <v>8.3000000000000007</v>
          </cell>
          <cell r="Y125">
            <v>8.8000000000000007</v>
          </cell>
          <cell r="Z125" t="str">
            <v>X</v>
          </cell>
          <cell r="AA125">
            <v>8.1</v>
          </cell>
          <cell r="AB125">
            <v>5.9</v>
          </cell>
          <cell r="AC125">
            <v>7.4</v>
          </cell>
          <cell r="AD125">
            <v>8.1</v>
          </cell>
          <cell r="AE125">
            <v>5.2</v>
          </cell>
          <cell r="AF125">
            <v>6.4</v>
          </cell>
          <cell r="AG125">
            <v>9</v>
          </cell>
          <cell r="AH125">
            <v>7.7</v>
          </cell>
          <cell r="AI125">
            <v>8.4</v>
          </cell>
          <cell r="AJ125">
            <v>8.1</v>
          </cell>
          <cell r="AK125">
            <v>5.7</v>
          </cell>
          <cell r="AL125">
            <v>4.8</v>
          </cell>
          <cell r="AM125">
            <v>47</v>
          </cell>
          <cell r="AN125">
            <v>2</v>
          </cell>
          <cell r="AO125">
            <v>7.9</v>
          </cell>
          <cell r="AP125">
            <v>8.6999999999999993</v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>
            <v>5.5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3</v>
          </cell>
          <cell r="BC125">
            <v>0</v>
          </cell>
          <cell r="BD125">
            <v>8.4</v>
          </cell>
          <cell r="BE125">
            <v>8.6999999999999993</v>
          </cell>
          <cell r="BF125">
            <v>5.3</v>
          </cell>
          <cell r="BG125">
            <v>8.1999999999999993</v>
          </cell>
          <cell r="BH125">
            <v>4.7</v>
          </cell>
          <cell r="BI125">
            <v>8.1</v>
          </cell>
          <cell r="BJ125">
            <v>6.3</v>
          </cell>
          <cell r="BK125">
            <v>6.1</v>
          </cell>
          <cell r="BL125" t="str">
            <v/>
          </cell>
          <cell r="BM125">
            <v>8.5</v>
          </cell>
          <cell r="BN125">
            <v>6</v>
          </cell>
          <cell r="BO125">
            <v>4.0999999999999996</v>
          </cell>
          <cell r="BP125">
            <v>7.5</v>
          </cell>
          <cell r="BQ125" t="str">
            <v/>
          </cell>
          <cell r="BR125">
            <v>8.1</v>
          </cell>
          <cell r="BS125" t="str">
            <v>X</v>
          </cell>
          <cell r="BT125" t="str">
            <v/>
          </cell>
          <cell r="BU125" t="str">
            <v>X</v>
          </cell>
          <cell r="BV125">
            <v>9.3000000000000007</v>
          </cell>
          <cell r="BW125" t="str">
            <v>X</v>
          </cell>
          <cell r="BX125">
            <v>35</v>
          </cell>
          <cell r="BY125">
            <v>13</v>
          </cell>
          <cell r="BZ125" t="str">
            <v/>
          </cell>
          <cell r="CA125" t="str">
            <v>X</v>
          </cell>
          <cell r="CB125" t="str">
            <v>X</v>
          </cell>
          <cell r="CC125" t="str">
            <v/>
          </cell>
          <cell r="CD125">
            <v>8.6</v>
          </cell>
          <cell r="CE125" t="str">
            <v/>
          </cell>
          <cell r="CF125">
            <v>6.1</v>
          </cell>
          <cell r="CG125" t="str">
            <v/>
          </cell>
          <cell r="CH125" t="str">
            <v/>
          </cell>
          <cell r="CI125">
            <v>7.5</v>
          </cell>
          <cell r="CJ125" t="str">
            <v/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>
            <v>8.3000000000000007</v>
          </cell>
          <cell r="CP125" t="str">
            <v/>
          </cell>
          <cell r="CQ125">
            <v>5.3</v>
          </cell>
          <cell r="CR125" t="str">
            <v>X</v>
          </cell>
          <cell r="CS125">
            <v>11</v>
          </cell>
          <cell r="CT125">
            <v>16</v>
          </cell>
          <cell r="CU125">
            <v>93</v>
          </cell>
          <cell r="CV125">
            <v>31</v>
          </cell>
          <cell r="CW125">
            <v>0</v>
          </cell>
          <cell r="CX125">
            <v>124</v>
          </cell>
          <cell r="CY125">
            <v>5.3</v>
          </cell>
          <cell r="CZ125">
            <v>2.19</v>
          </cell>
          <cell r="DA125" t="str">
            <v/>
          </cell>
          <cell r="DB125" t="str">
            <v/>
          </cell>
          <cell r="DC125" t="str">
            <v/>
          </cell>
          <cell r="DD125">
            <v>0</v>
          </cell>
          <cell r="DE125">
            <v>0</v>
          </cell>
          <cell r="DF125">
            <v>0</v>
          </cell>
          <cell r="DG125">
            <v>5</v>
          </cell>
          <cell r="DH125">
            <v>93</v>
          </cell>
          <cell r="DI125">
            <v>36</v>
          </cell>
          <cell r="DJ125">
            <v>5.0999999999999996</v>
          </cell>
          <cell r="DK125">
            <v>2.11</v>
          </cell>
          <cell r="DL125">
            <v>96</v>
          </cell>
          <cell r="DM125">
            <v>36</v>
          </cell>
          <cell r="DN125">
            <v>130</v>
          </cell>
          <cell r="DO125">
            <v>93</v>
          </cell>
          <cell r="DP125">
            <v>7.07</v>
          </cell>
          <cell r="DQ125">
            <v>2.92</v>
          </cell>
          <cell r="DR125" t="str">
            <v/>
          </cell>
          <cell r="DS125">
            <v>0.25</v>
          </cell>
        </row>
        <row r="126">
          <cell r="A126">
            <v>26217200168</v>
          </cell>
          <cell r="B126" t="str">
            <v>Lê</v>
          </cell>
          <cell r="C126" t="str">
            <v>Như</v>
          </cell>
          <cell r="D126" t="str">
            <v>Phát</v>
          </cell>
          <cell r="E126">
            <v>37510</v>
          </cell>
          <cell r="F126" t="str">
            <v>Nam</v>
          </cell>
          <cell r="G126" t="str">
            <v>Đã Đăng Ký (chưa học xong)</v>
          </cell>
          <cell r="H126">
            <v>8.6</v>
          </cell>
          <cell r="I126">
            <v>9.1999999999999993</v>
          </cell>
          <cell r="J126" t="str">
            <v/>
          </cell>
          <cell r="K126">
            <v>9</v>
          </cell>
          <cell r="L126" t="str">
            <v/>
          </cell>
          <cell r="M126">
            <v>6.7</v>
          </cell>
          <cell r="N126">
            <v>6.1</v>
          </cell>
          <cell r="O126">
            <v>8.3000000000000007</v>
          </cell>
          <cell r="P126">
            <v>9.9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>
            <v>7.9</v>
          </cell>
          <cell r="W126">
            <v>8.4</v>
          </cell>
          <cell r="X126">
            <v>8.6999999999999993</v>
          </cell>
          <cell r="Y126">
            <v>8.1999999999999993</v>
          </cell>
          <cell r="Z126">
            <v>9.3000000000000007</v>
          </cell>
          <cell r="AA126">
            <v>9.6999999999999993</v>
          </cell>
          <cell r="AB126">
            <v>9.5</v>
          </cell>
          <cell r="AC126">
            <v>9.1999999999999993</v>
          </cell>
          <cell r="AD126">
            <v>9.1</v>
          </cell>
          <cell r="AE126">
            <v>6.7</v>
          </cell>
          <cell r="AF126">
            <v>8.3000000000000007</v>
          </cell>
          <cell r="AG126">
            <v>9.6999999999999993</v>
          </cell>
          <cell r="AH126">
            <v>9.1999999999999993</v>
          </cell>
          <cell r="AI126">
            <v>8.6</v>
          </cell>
          <cell r="AJ126">
            <v>8</v>
          </cell>
          <cell r="AK126">
            <v>7.8</v>
          </cell>
          <cell r="AL126">
            <v>7.1</v>
          </cell>
          <cell r="AM126">
            <v>49</v>
          </cell>
          <cell r="AN126">
            <v>0</v>
          </cell>
          <cell r="AO126">
            <v>7.9</v>
          </cell>
          <cell r="AP126">
            <v>6</v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>
            <v>6</v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 t="str">
            <v/>
          </cell>
          <cell r="BB126">
            <v>3</v>
          </cell>
          <cell r="BC126">
            <v>0</v>
          </cell>
          <cell r="BD126">
            <v>8.6999999999999993</v>
          </cell>
          <cell r="BE126">
            <v>8.1</v>
          </cell>
          <cell r="BF126">
            <v>9.1999999999999993</v>
          </cell>
          <cell r="BG126">
            <v>8.6</v>
          </cell>
          <cell r="BH126">
            <v>8.9</v>
          </cell>
          <cell r="BI126">
            <v>9.3000000000000007</v>
          </cell>
          <cell r="BJ126">
            <v>8.1999999999999993</v>
          </cell>
          <cell r="BK126">
            <v>8.1</v>
          </cell>
          <cell r="BL126" t="str">
            <v>X</v>
          </cell>
          <cell r="BM126">
            <v>9.3000000000000007</v>
          </cell>
          <cell r="BN126">
            <v>8</v>
          </cell>
          <cell r="BO126">
            <v>8.1999999999999993</v>
          </cell>
          <cell r="BP126">
            <v>9.6999999999999993</v>
          </cell>
          <cell r="BQ126" t="str">
            <v/>
          </cell>
          <cell r="BR126">
            <v>9.1</v>
          </cell>
          <cell r="BS126">
            <v>9</v>
          </cell>
          <cell r="BT126" t="str">
            <v>X</v>
          </cell>
          <cell r="BU126" t="str">
            <v>X</v>
          </cell>
          <cell r="BV126">
            <v>9.5</v>
          </cell>
          <cell r="BW126" t="str">
            <v>X</v>
          </cell>
          <cell r="BX126">
            <v>38</v>
          </cell>
          <cell r="BY126">
            <v>10</v>
          </cell>
          <cell r="BZ126" t="str">
            <v/>
          </cell>
          <cell r="CA126" t="str">
            <v>X</v>
          </cell>
          <cell r="CB126">
            <v>9.3000000000000007</v>
          </cell>
          <cell r="CC126" t="str">
            <v>X</v>
          </cell>
          <cell r="CD126">
            <v>8.6999999999999993</v>
          </cell>
          <cell r="CE126" t="str">
            <v/>
          </cell>
          <cell r="CF126">
            <v>8.9</v>
          </cell>
          <cell r="CG126" t="str">
            <v/>
          </cell>
          <cell r="CH126" t="str">
            <v/>
          </cell>
          <cell r="CI126" t="str">
            <v/>
          </cell>
          <cell r="CJ126" t="str">
            <v/>
          </cell>
          <cell r="CK126" t="str">
            <v/>
          </cell>
          <cell r="CL126" t="str">
            <v/>
          </cell>
          <cell r="CM126" t="str">
            <v/>
          </cell>
          <cell r="CN126">
            <v>9.1</v>
          </cell>
          <cell r="CO126" t="str">
            <v>X</v>
          </cell>
          <cell r="CP126">
            <v>9</v>
          </cell>
          <cell r="CQ126" t="str">
            <v/>
          </cell>
          <cell r="CR126" t="str">
            <v>X</v>
          </cell>
          <cell r="CS126">
            <v>12</v>
          </cell>
          <cell r="CT126">
            <v>15</v>
          </cell>
          <cell r="CU126">
            <v>99</v>
          </cell>
          <cell r="CV126">
            <v>25</v>
          </cell>
          <cell r="CW126">
            <v>0</v>
          </cell>
          <cell r="CX126">
            <v>124</v>
          </cell>
          <cell r="CY126">
            <v>6.89</v>
          </cell>
          <cell r="CZ126">
            <v>3</v>
          </cell>
          <cell r="DA126" t="str">
            <v/>
          </cell>
          <cell r="DB126" t="str">
            <v/>
          </cell>
          <cell r="DC126" t="str">
            <v/>
          </cell>
          <cell r="DD126">
            <v>0</v>
          </cell>
          <cell r="DE126">
            <v>0</v>
          </cell>
          <cell r="DF126">
            <v>0</v>
          </cell>
          <cell r="DG126">
            <v>5</v>
          </cell>
          <cell r="DH126">
            <v>99</v>
          </cell>
          <cell r="DI126">
            <v>30</v>
          </cell>
          <cell r="DJ126">
            <v>6.62</v>
          </cell>
          <cell r="DK126">
            <v>2.89</v>
          </cell>
          <cell r="DL126">
            <v>102</v>
          </cell>
          <cell r="DM126">
            <v>30</v>
          </cell>
          <cell r="DN126">
            <v>130</v>
          </cell>
          <cell r="DO126">
            <v>99</v>
          </cell>
          <cell r="DP126">
            <v>8.6300000000000008</v>
          </cell>
          <cell r="DQ126">
            <v>3.76</v>
          </cell>
          <cell r="DR126" t="str">
            <v/>
          </cell>
          <cell r="DS126">
            <v>0.20161290322580644</v>
          </cell>
        </row>
        <row r="127">
          <cell r="A127">
            <v>26217230003</v>
          </cell>
          <cell r="B127" t="str">
            <v>Tăng</v>
          </cell>
          <cell r="C127" t="str">
            <v>Nghĩa Ngọc</v>
          </cell>
          <cell r="D127" t="str">
            <v>Phú</v>
          </cell>
          <cell r="E127">
            <v>37399</v>
          </cell>
          <cell r="F127" t="str">
            <v>Nam</v>
          </cell>
          <cell r="G127" t="str">
            <v>Đã Đăng Ký (chưa học xong)</v>
          </cell>
          <cell r="H127">
            <v>6.5</v>
          </cell>
          <cell r="I127">
            <v>8.3000000000000007</v>
          </cell>
          <cell r="J127" t="str">
            <v/>
          </cell>
          <cell r="K127">
            <v>7.9</v>
          </cell>
          <cell r="L127" t="str">
            <v/>
          </cell>
          <cell r="M127">
            <v>7.1</v>
          </cell>
          <cell r="N127">
            <v>9.3000000000000007</v>
          </cell>
          <cell r="O127">
            <v>9.6999999999999993</v>
          </cell>
          <cell r="P127">
            <v>9.4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>
            <v>6.1</v>
          </cell>
          <cell r="W127">
            <v>8.1</v>
          </cell>
          <cell r="X127">
            <v>8</v>
          </cell>
          <cell r="Y127">
            <v>9.3000000000000007</v>
          </cell>
          <cell r="Z127">
            <v>8</v>
          </cell>
          <cell r="AA127">
            <v>9.6</v>
          </cell>
          <cell r="AB127">
            <v>6</v>
          </cell>
          <cell r="AC127" t="str">
            <v/>
          </cell>
          <cell r="AD127">
            <v>6.5</v>
          </cell>
          <cell r="AE127">
            <v>8.1999999999999993</v>
          </cell>
          <cell r="AF127">
            <v>9</v>
          </cell>
          <cell r="AG127">
            <v>9.4</v>
          </cell>
          <cell r="AH127">
            <v>8.6999999999999993</v>
          </cell>
          <cell r="AI127">
            <v>8.9</v>
          </cell>
          <cell r="AJ127">
            <v>9.5</v>
          </cell>
          <cell r="AK127">
            <v>7.3</v>
          </cell>
          <cell r="AL127">
            <v>8.8000000000000007</v>
          </cell>
          <cell r="AM127">
            <v>47</v>
          </cell>
          <cell r="AN127">
            <v>2</v>
          </cell>
          <cell r="AO127">
            <v>6.3</v>
          </cell>
          <cell r="AP127" t="str">
            <v/>
          </cell>
          <cell r="AQ127" t="str">
            <v/>
          </cell>
          <cell r="AR127">
            <v>8</v>
          </cell>
          <cell r="AS127" t="str">
            <v/>
          </cell>
          <cell r="AT127" t="str">
            <v/>
          </cell>
          <cell r="AU127" t="str">
            <v/>
          </cell>
          <cell r="AV127" t="str">
            <v/>
          </cell>
          <cell r="AW127">
            <v>7.2</v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>
            <v>3</v>
          </cell>
          <cell r="BC127">
            <v>0</v>
          </cell>
          <cell r="BD127">
            <v>8.1999999999999993</v>
          </cell>
          <cell r="BE127">
            <v>8.6</v>
          </cell>
          <cell r="BF127">
            <v>9.1999999999999993</v>
          </cell>
          <cell r="BG127">
            <v>8.6999999999999993</v>
          </cell>
          <cell r="BH127">
            <v>9.4</v>
          </cell>
          <cell r="BI127">
            <v>7.8</v>
          </cell>
          <cell r="BJ127">
            <v>7.2</v>
          </cell>
          <cell r="BK127">
            <v>7.8</v>
          </cell>
          <cell r="BL127" t="str">
            <v/>
          </cell>
          <cell r="BM127">
            <v>9</v>
          </cell>
          <cell r="BN127">
            <v>8.4</v>
          </cell>
          <cell r="BO127" t="str">
            <v>X</v>
          </cell>
          <cell r="BP127">
            <v>8.1999999999999993</v>
          </cell>
          <cell r="BQ127" t="str">
            <v/>
          </cell>
          <cell r="BR127">
            <v>5.9</v>
          </cell>
          <cell r="BS127">
            <v>8.4</v>
          </cell>
          <cell r="BT127">
            <v>7</v>
          </cell>
          <cell r="BU127" t="str">
            <v>X</v>
          </cell>
          <cell r="BV127">
            <v>8.8000000000000007</v>
          </cell>
          <cell r="BW127">
            <v>9</v>
          </cell>
          <cell r="BX127">
            <v>40</v>
          </cell>
          <cell r="BY127">
            <v>8</v>
          </cell>
          <cell r="BZ127" t="str">
            <v>X</v>
          </cell>
          <cell r="CA127" t="str">
            <v/>
          </cell>
          <cell r="CB127" t="str">
            <v>X</v>
          </cell>
          <cell r="CC127" t="str">
            <v/>
          </cell>
          <cell r="CD127">
            <v>8.6999999999999993</v>
          </cell>
          <cell r="CE127" t="str">
            <v/>
          </cell>
          <cell r="CF127">
            <v>7.8</v>
          </cell>
          <cell r="CG127" t="str">
            <v/>
          </cell>
          <cell r="CH127" t="str">
            <v/>
          </cell>
          <cell r="CI127">
            <v>7.2</v>
          </cell>
          <cell r="CJ127" t="str">
            <v/>
          </cell>
          <cell r="CK127" t="str">
            <v/>
          </cell>
          <cell r="CL127" t="str">
            <v/>
          </cell>
          <cell r="CM127" t="str">
            <v/>
          </cell>
          <cell r="CN127">
            <v>8.35</v>
          </cell>
          <cell r="CO127">
            <v>8</v>
          </cell>
          <cell r="CP127" t="str">
            <v/>
          </cell>
          <cell r="CQ127" t="str">
            <v/>
          </cell>
          <cell r="CR127" t="str">
            <v>X</v>
          </cell>
          <cell r="CS127">
            <v>11</v>
          </cell>
          <cell r="CT127">
            <v>16</v>
          </cell>
          <cell r="CU127">
            <v>98</v>
          </cell>
          <cell r="CV127">
            <v>26</v>
          </cell>
          <cell r="CW127">
            <v>0</v>
          </cell>
          <cell r="CX127">
            <v>124</v>
          </cell>
          <cell r="CY127">
            <v>6.46</v>
          </cell>
          <cell r="CZ127">
            <v>2.79</v>
          </cell>
          <cell r="DA127" t="str">
            <v/>
          </cell>
          <cell r="DB127" t="str">
            <v/>
          </cell>
          <cell r="DC127" t="str">
            <v/>
          </cell>
          <cell r="DD127">
            <v>0</v>
          </cell>
          <cell r="DE127">
            <v>0</v>
          </cell>
          <cell r="DF127">
            <v>0</v>
          </cell>
          <cell r="DG127">
            <v>5</v>
          </cell>
          <cell r="DH127">
            <v>98</v>
          </cell>
          <cell r="DI127">
            <v>31</v>
          </cell>
          <cell r="DJ127">
            <v>6.21</v>
          </cell>
          <cell r="DK127">
            <v>2.68</v>
          </cell>
          <cell r="DL127">
            <v>101</v>
          </cell>
          <cell r="DM127">
            <v>31</v>
          </cell>
          <cell r="DN127">
            <v>130</v>
          </cell>
          <cell r="DO127">
            <v>98</v>
          </cell>
          <cell r="DP127">
            <v>8.17</v>
          </cell>
          <cell r="DQ127">
            <v>3.54</v>
          </cell>
          <cell r="DR127" t="str">
            <v/>
          </cell>
          <cell r="DS127">
            <v>0.20967741935483872</v>
          </cell>
        </row>
        <row r="128">
          <cell r="A128">
            <v>26217240006</v>
          </cell>
          <cell r="B128" t="str">
            <v>Lê</v>
          </cell>
          <cell r="C128" t="str">
            <v>Trọng</v>
          </cell>
          <cell r="D128" t="str">
            <v>Phúc</v>
          </cell>
          <cell r="E128">
            <v>37545</v>
          </cell>
          <cell r="F128" t="str">
            <v>Nam</v>
          </cell>
          <cell r="G128" t="str">
            <v>Đã Đăng Ký (chưa học xong)</v>
          </cell>
          <cell r="H128">
            <v>4.2</v>
          </cell>
          <cell r="I128">
            <v>7.6</v>
          </cell>
          <cell r="J128" t="str">
            <v/>
          </cell>
          <cell r="K128">
            <v>8.3000000000000007</v>
          </cell>
          <cell r="L128" t="str">
            <v/>
          </cell>
          <cell r="M128">
            <v>6.5</v>
          </cell>
          <cell r="N128">
            <v>7.6</v>
          </cell>
          <cell r="O128">
            <v>6.2</v>
          </cell>
          <cell r="P128" t="str">
            <v/>
          </cell>
          <cell r="Q128">
            <v>8.5</v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>
            <v>8.5</v>
          </cell>
          <cell r="W128">
            <v>9.1999999999999993</v>
          </cell>
          <cell r="X128">
            <v>9.6999999999999993</v>
          </cell>
          <cell r="Y128">
            <v>9.1999999999999993</v>
          </cell>
          <cell r="Z128">
            <v>7.6</v>
          </cell>
          <cell r="AA128">
            <v>8.1999999999999993</v>
          </cell>
          <cell r="AB128" t="str">
            <v>X</v>
          </cell>
          <cell r="AC128">
            <v>5.6</v>
          </cell>
          <cell r="AD128">
            <v>5.6</v>
          </cell>
          <cell r="AE128">
            <v>7.9</v>
          </cell>
          <cell r="AF128">
            <v>8.8000000000000007</v>
          </cell>
          <cell r="AG128">
            <v>9.3000000000000007</v>
          </cell>
          <cell r="AH128">
            <v>9.1</v>
          </cell>
          <cell r="AI128">
            <v>9.4</v>
          </cell>
          <cell r="AJ128">
            <v>9</v>
          </cell>
          <cell r="AK128">
            <v>8.6</v>
          </cell>
          <cell r="AL128">
            <v>8.6</v>
          </cell>
          <cell r="AM128">
            <v>47</v>
          </cell>
          <cell r="AN128">
            <v>2</v>
          </cell>
          <cell r="AO128">
            <v>6.3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8.4</v>
          </cell>
          <cell r="AU128" t="str">
            <v/>
          </cell>
          <cell r="AV128">
            <v>7.1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3</v>
          </cell>
          <cell r="BC128">
            <v>0</v>
          </cell>
          <cell r="BD128">
            <v>7.6</v>
          </cell>
          <cell r="BE128">
            <v>7.8</v>
          </cell>
          <cell r="BF128">
            <v>8.6999999999999993</v>
          </cell>
          <cell r="BG128">
            <v>8.9</v>
          </cell>
          <cell r="BH128">
            <v>7.9</v>
          </cell>
          <cell r="BI128">
            <v>8.5</v>
          </cell>
          <cell r="BJ128">
            <v>7</v>
          </cell>
          <cell r="BK128">
            <v>7.2</v>
          </cell>
          <cell r="BL128" t="str">
            <v/>
          </cell>
          <cell r="BM128">
            <v>7.4</v>
          </cell>
          <cell r="BN128">
            <v>5.2</v>
          </cell>
          <cell r="BO128">
            <v>9.1</v>
          </cell>
          <cell r="BP128">
            <v>7.5</v>
          </cell>
          <cell r="BQ128" t="str">
            <v/>
          </cell>
          <cell r="BR128">
            <v>7.2</v>
          </cell>
          <cell r="BS128">
            <v>7.6</v>
          </cell>
          <cell r="BT128">
            <v>6.4</v>
          </cell>
          <cell r="BU128">
            <v>5.3</v>
          </cell>
          <cell r="BV128">
            <v>8.9</v>
          </cell>
          <cell r="BW128" t="str">
            <v/>
          </cell>
          <cell r="BX128">
            <v>44</v>
          </cell>
          <cell r="BY128">
            <v>4</v>
          </cell>
          <cell r="BZ128" t="str">
            <v/>
          </cell>
          <cell r="CA128" t="str">
            <v>X</v>
          </cell>
          <cell r="CB128" t="str">
            <v/>
          </cell>
          <cell r="CC128" t="str">
            <v/>
          </cell>
          <cell r="CD128">
            <v>9</v>
          </cell>
          <cell r="CE128" t="str">
            <v/>
          </cell>
          <cell r="CF128">
            <v>7</v>
          </cell>
          <cell r="CG128" t="str">
            <v/>
          </cell>
          <cell r="CH128" t="str">
            <v/>
          </cell>
          <cell r="CI128">
            <v>8.1999999999999993</v>
          </cell>
          <cell r="CJ128" t="str">
            <v/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>
            <v>7.4</v>
          </cell>
          <cell r="CP128" t="str">
            <v/>
          </cell>
          <cell r="CQ128" t="str">
            <v/>
          </cell>
          <cell r="CR128" t="str">
            <v>X</v>
          </cell>
          <cell r="CS128">
            <v>9</v>
          </cell>
          <cell r="CT128">
            <v>18</v>
          </cell>
          <cell r="CU128">
            <v>100</v>
          </cell>
          <cell r="CV128">
            <v>24</v>
          </cell>
          <cell r="CW128">
            <v>0</v>
          </cell>
          <cell r="CX128">
            <v>124</v>
          </cell>
          <cell r="CY128">
            <v>6.17</v>
          </cell>
          <cell r="CZ128">
            <v>2.63</v>
          </cell>
          <cell r="DA128" t="str">
            <v/>
          </cell>
          <cell r="DB128" t="str">
            <v/>
          </cell>
          <cell r="DC128" t="str">
            <v/>
          </cell>
          <cell r="DD128">
            <v>0</v>
          </cell>
          <cell r="DE128">
            <v>0</v>
          </cell>
          <cell r="DF128">
            <v>0</v>
          </cell>
          <cell r="DG128">
            <v>5</v>
          </cell>
          <cell r="DH128">
            <v>100</v>
          </cell>
          <cell r="DI128">
            <v>29</v>
          </cell>
          <cell r="DJ128">
            <v>5.93</v>
          </cell>
          <cell r="DK128">
            <v>2.52</v>
          </cell>
          <cell r="DL128">
            <v>103</v>
          </cell>
          <cell r="DM128">
            <v>29</v>
          </cell>
          <cell r="DN128">
            <v>130</v>
          </cell>
          <cell r="DO128">
            <v>100</v>
          </cell>
          <cell r="DP128">
            <v>7.65</v>
          </cell>
          <cell r="DQ128">
            <v>3.26</v>
          </cell>
          <cell r="DR128" t="str">
            <v/>
          </cell>
          <cell r="DS128">
            <v>0.19354838709677419</v>
          </cell>
        </row>
        <row r="129">
          <cell r="A129">
            <v>25217203279</v>
          </cell>
          <cell r="B129" t="str">
            <v>Cao</v>
          </cell>
          <cell r="C129" t="str">
            <v>Nhân</v>
          </cell>
          <cell r="D129" t="str">
            <v>Phước</v>
          </cell>
          <cell r="E129">
            <v>36977</v>
          </cell>
          <cell r="F129" t="str">
            <v>Nam</v>
          </cell>
          <cell r="G129" t="str">
            <v>Đang Học Lại</v>
          </cell>
          <cell r="H129">
            <v>7.9</v>
          </cell>
          <cell r="I129">
            <v>7.7</v>
          </cell>
          <cell r="J129" t="str">
            <v/>
          </cell>
          <cell r="K129">
            <v>7.6</v>
          </cell>
          <cell r="L129" t="str">
            <v/>
          </cell>
          <cell r="M129">
            <v>8.3000000000000007</v>
          </cell>
          <cell r="N129">
            <v>7.8</v>
          </cell>
          <cell r="O129">
            <v>8.8000000000000007</v>
          </cell>
          <cell r="P129" t="str">
            <v/>
          </cell>
          <cell r="Q129">
            <v>7.9</v>
          </cell>
          <cell r="R129" t="str">
            <v/>
          </cell>
          <cell r="S129" t="str">
            <v/>
          </cell>
          <cell r="T129" t="str">
            <v/>
          </cell>
          <cell r="U129">
            <v>8.5</v>
          </cell>
          <cell r="V129">
            <v>7.3</v>
          </cell>
          <cell r="W129" t="str">
            <v/>
          </cell>
          <cell r="X129">
            <v>8.8000000000000007</v>
          </cell>
          <cell r="Y129">
            <v>8.6999999999999993</v>
          </cell>
          <cell r="Z129">
            <v>8.4</v>
          </cell>
          <cell r="AA129">
            <v>9.3000000000000007</v>
          </cell>
          <cell r="AB129">
            <v>7.6</v>
          </cell>
          <cell r="AC129">
            <v>8.4</v>
          </cell>
          <cell r="AD129">
            <v>7.5</v>
          </cell>
          <cell r="AE129" t="str">
            <v>P (P/F)</v>
          </cell>
          <cell r="AF129" t="str">
            <v>P (P/F)</v>
          </cell>
          <cell r="AG129">
            <v>7.8</v>
          </cell>
          <cell r="AH129">
            <v>10</v>
          </cell>
          <cell r="AI129">
            <v>8.1999999999999993</v>
          </cell>
          <cell r="AJ129">
            <v>7.7</v>
          </cell>
          <cell r="AK129">
            <v>9.5</v>
          </cell>
          <cell r="AL129">
            <v>9.1</v>
          </cell>
          <cell r="AM129">
            <v>49</v>
          </cell>
          <cell r="AN129">
            <v>0</v>
          </cell>
          <cell r="AO129">
            <v>6.5</v>
          </cell>
          <cell r="AP129">
            <v>6.8</v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 t="str">
            <v/>
          </cell>
          <cell r="AV129" t="str">
            <v/>
          </cell>
          <cell r="AW129" t="str">
            <v/>
          </cell>
          <cell r="AX129">
            <v>7.4</v>
          </cell>
          <cell r="AY129" t="str">
            <v/>
          </cell>
          <cell r="AZ129" t="str">
            <v/>
          </cell>
          <cell r="BA129" t="str">
            <v/>
          </cell>
          <cell r="BB129">
            <v>3</v>
          </cell>
          <cell r="BC129">
            <v>0</v>
          </cell>
          <cell r="BD129">
            <v>6.7</v>
          </cell>
          <cell r="BE129">
            <v>8.4</v>
          </cell>
          <cell r="BF129">
            <v>5.2</v>
          </cell>
          <cell r="BG129">
            <v>7.9</v>
          </cell>
          <cell r="BH129">
            <v>7.4</v>
          </cell>
          <cell r="BI129">
            <v>8.1999999999999993</v>
          </cell>
          <cell r="BJ129">
            <v>8</v>
          </cell>
          <cell r="BK129">
            <v>6.9</v>
          </cell>
          <cell r="BL129">
            <v>6.2</v>
          </cell>
          <cell r="BM129">
            <v>6.8</v>
          </cell>
          <cell r="BN129">
            <v>6.9</v>
          </cell>
          <cell r="BO129" t="str">
            <v>X</v>
          </cell>
          <cell r="BP129">
            <v>9</v>
          </cell>
          <cell r="BQ129" t="str">
            <v/>
          </cell>
          <cell r="BR129">
            <v>8.3000000000000007</v>
          </cell>
          <cell r="BS129">
            <v>9</v>
          </cell>
          <cell r="BT129">
            <v>6.6</v>
          </cell>
          <cell r="BU129">
            <v>6</v>
          </cell>
          <cell r="BV129">
            <v>8.6999999999999993</v>
          </cell>
          <cell r="BW129">
            <v>8.6</v>
          </cell>
          <cell r="BX129">
            <v>46</v>
          </cell>
          <cell r="BY129">
            <v>2</v>
          </cell>
          <cell r="BZ129">
            <v>7.7</v>
          </cell>
          <cell r="CA129" t="str">
            <v/>
          </cell>
          <cell r="CB129">
            <v>7.1</v>
          </cell>
          <cell r="CC129">
            <v>8.1</v>
          </cell>
          <cell r="CD129">
            <v>8.4</v>
          </cell>
          <cell r="CE129">
            <v>8.3000000000000007</v>
          </cell>
          <cell r="CF129">
            <v>8.4</v>
          </cell>
          <cell r="CG129" t="str">
            <v/>
          </cell>
          <cell r="CH129" t="str">
            <v/>
          </cell>
          <cell r="CI129">
            <v>7.9</v>
          </cell>
          <cell r="CJ129" t="str">
            <v/>
          </cell>
          <cell r="CK129" t="str">
            <v/>
          </cell>
          <cell r="CL129" t="str">
            <v/>
          </cell>
          <cell r="CM129" t="str">
            <v/>
          </cell>
          <cell r="CN129">
            <v>8.15</v>
          </cell>
          <cell r="CO129">
            <v>8.3000000000000007</v>
          </cell>
          <cell r="CP129">
            <v>6.4</v>
          </cell>
          <cell r="CQ129">
            <v>7</v>
          </cell>
          <cell r="CR129">
            <v>6.7</v>
          </cell>
          <cell r="CS129">
            <v>27</v>
          </cell>
          <cell r="CT129">
            <v>0</v>
          </cell>
          <cell r="CU129">
            <v>122</v>
          </cell>
          <cell r="CV129">
            <v>2</v>
          </cell>
          <cell r="CW129">
            <v>4</v>
          </cell>
          <cell r="CX129">
            <v>120</v>
          </cell>
          <cell r="CY129">
            <v>7.67</v>
          </cell>
          <cell r="CZ129">
            <v>3.26</v>
          </cell>
          <cell r="DA129" t="str">
            <v/>
          </cell>
          <cell r="DB129" t="str">
            <v/>
          </cell>
          <cell r="DC129" t="str">
            <v/>
          </cell>
          <cell r="DD129">
            <v>0</v>
          </cell>
          <cell r="DE129">
            <v>0</v>
          </cell>
          <cell r="DF129">
            <v>0</v>
          </cell>
          <cell r="DG129">
            <v>5</v>
          </cell>
          <cell r="DH129">
            <v>118</v>
          </cell>
          <cell r="DI129">
            <v>7</v>
          </cell>
          <cell r="DJ129">
            <v>7.37</v>
          </cell>
          <cell r="DK129">
            <v>3.13</v>
          </cell>
          <cell r="DL129">
            <v>125</v>
          </cell>
          <cell r="DM129">
            <v>7</v>
          </cell>
          <cell r="DN129">
            <v>130</v>
          </cell>
          <cell r="DO129">
            <v>118</v>
          </cell>
          <cell r="DP129">
            <v>7.8</v>
          </cell>
          <cell r="DQ129">
            <v>3.32</v>
          </cell>
          <cell r="DR129" t="str">
            <v>CS 101</v>
          </cell>
          <cell r="DS129">
            <v>1.6129032258064516E-2</v>
          </cell>
        </row>
        <row r="130">
          <cell r="A130">
            <v>26207235810</v>
          </cell>
          <cell r="B130" t="str">
            <v>Huỳnh</v>
          </cell>
          <cell r="C130" t="str">
            <v>Thị Hạnh</v>
          </cell>
          <cell r="D130" t="str">
            <v>Phước</v>
          </cell>
          <cell r="E130">
            <v>37395</v>
          </cell>
          <cell r="F130" t="str">
            <v>Nữ</v>
          </cell>
          <cell r="G130" t="str">
            <v>Đã Đăng Ký (chưa học xong)</v>
          </cell>
          <cell r="H130">
            <v>8.3000000000000007</v>
          </cell>
          <cell r="I130">
            <v>8.5</v>
          </cell>
          <cell r="J130" t="str">
            <v/>
          </cell>
          <cell r="K130">
            <v>8.3000000000000007</v>
          </cell>
          <cell r="L130" t="str">
            <v/>
          </cell>
          <cell r="M130">
            <v>6.6</v>
          </cell>
          <cell r="N130">
            <v>7.2</v>
          </cell>
          <cell r="O130">
            <v>7.4</v>
          </cell>
          <cell r="P130" t="str">
            <v/>
          </cell>
          <cell r="Q130">
            <v>8.9</v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>
            <v>9.1</v>
          </cell>
          <cell r="W130">
            <v>8.6999999999999993</v>
          </cell>
          <cell r="X130">
            <v>9</v>
          </cell>
          <cell r="Y130">
            <v>8.6</v>
          </cell>
          <cell r="Z130" t="str">
            <v>X</v>
          </cell>
          <cell r="AA130">
            <v>8</v>
          </cell>
          <cell r="AB130">
            <v>7.2</v>
          </cell>
          <cell r="AC130">
            <v>8.1999999999999993</v>
          </cell>
          <cell r="AD130">
            <v>7.4</v>
          </cell>
          <cell r="AE130">
            <v>8</v>
          </cell>
          <cell r="AF130">
            <v>9</v>
          </cell>
          <cell r="AG130">
            <v>9.6999999999999993</v>
          </cell>
          <cell r="AH130">
            <v>8.4</v>
          </cell>
          <cell r="AI130">
            <v>8.9</v>
          </cell>
          <cell r="AJ130">
            <v>7.5</v>
          </cell>
          <cell r="AK130">
            <v>7.8</v>
          </cell>
          <cell r="AL130" t="str">
            <v>X</v>
          </cell>
          <cell r="AM130">
            <v>45</v>
          </cell>
          <cell r="AN130">
            <v>4</v>
          </cell>
          <cell r="AO130">
            <v>6.8</v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>
            <v>6.3</v>
          </cell>
          <cell r="AU130" t="str">
            <v/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>
            <v>8.6</v>
          </cell>
          <cell r="BA130" t="str">
            <v/>
          </cell>
          <cell r="BB130">
            <v>3</v>
          </cell>
          <cell r="BC130">
            <v>0</v>
          </cell>
          <cell r="BD130">
            <v>9.3000000000000007</v>
          </cell>
          <cell r="BE130">
            <v>5.7</v>
          </cell>
          <cell r="BF130">
            <v>7.2</v>
          </cell>
          <cell r="BG130">
            <v>7</v>
          </cell>
          <cell r="BH130">
            <v>9.1999999999999993</v>
          </cell>
          <cell r="BI130">
            <v>9.1</v>
          </cell>
          <cell r="BJ130">
            <v>6.3</v>
          </cell>
          <cell r="BK130">
            <v>8.5</v>
          </cell>
          <cell r="BL130" t="str">
            <v/>
          </cell>
          <cell r="BM130">
            <v>7</v>
          </cell>
          <cell r="BN130">
            <v>5.3</v>
          </cell>
          <cell r="BO130">
            <v>5.0999999999999996</v>
          </cell>
          <cell r="BP130">
            <v>7.9</v>
          </cell>
          <cell r="BQ130" t="str">
            <v/>
          </cell>
          <cell r="BR130">
            <v>7.1</v>
          </cell>
          <cell r="BS130">
            <v>5.6</v>
          </cell>
          <cell r="BT130">
            <v>5.0999999999999996</v>
          </cell>
          <cell r="BU130" t="str">
            <v>X</v>
          </cell>
          <cell r="BV130">
            <v>9.3000000000000007</v>
          </cell>
          <cell r="BW130" t="str">
            <v>X</v>
          </cell>
          <cell r="BX130">
            <v>41</v>
          </cell>
          <cell r="BY130">
            <v>7</v>
          </cell>
          <cell r="BZ130" t="str">
            <v>X</v>
          </cell>
          <cell r="CA130" t="str">
            <v/>
          </cell>
          <cell r="CB130" t="str">
            <v/>
          </cell>
          <cell r="CC130" t="str">
            <v/>
          </cell>
          <cell r="CD130">
            <v>9.5</v>
          </cell>
          <cell r="CE130" t="str">
            <v/>
          </cell>
          <cell r="CF130">
            <v>7.4</v>
          </cell>
          <cell r="CG130" t="str">
            <v/>
          </cell>
          <cell r="CH130" t="str">
            <v/>
          </cell>
          <cell r="CI130">
            <v>8.1</v>
          </cell>
          <cell r="CJ130" t="str">
            <v/>
          </cell>
          <cell r="CK130" t="str">
            <v/>
          </cell>
          <cell r="CL130" t="str">
            <v/>
          </cell>
          <cell r="CM130" t="str">
            <v/>
          </cell>
          <cell r="CN130">
            <v>9.1</v>
          </cell>
          <cell r="CO130" t="str">
            <v/>
          </cell>
          <cell r="CP130" t="str">
            <v>X</v>
          </cell>
          <cell r="CQ130" t="str">
            <v/>
          </cell>
          <cell r="CR130">
            <v>6.4</v>
          </cell>
          <cell r="CS130">
            <v>11</v>
          </cell>
          <cell r="CT130">
            <v>16</v>
          </cell>
          <cell r="CU130">
            <v>97</v>
          </cell>
          <cell r="CV130">
            <v>27</v>
          </cell>
          <cell r="CW130">
            <v>0</v>
          </cell>
          <cell r="CX130">
            <v>124</v>
          </cell>
          <cell r="CY130">
            <v>5.97</v>
          </cell>
          <cell r="CZ130">
            <v>2.52</v>
          </cell>
          <cell r="DA130" t="str">
            <v/>
          </cell>
          <cell r="DB130" t="str">
            <v/>
          </cell>
          <cell r="DC130" t="str">
            <v/>
          </cell>
          <cell r="DD130">
            <v>0</v>
          </cell>
          <cell r="DE130">
            <v>0</v>
          </cell>
          <cell r="DF130">
            <v>0</v>
          </cell>
          <cell r="DG130">
            <v>5</v>
          </cell>
          <cell r="DH130">
            <v>97</v>
          </cell>
          <cell r="DI130">
            <v>32</v>
          </cell>
          <cell r="DJ130">
            <v>5.74</v>
          </cell>
          <cell r="DK130">
            <v>2.42</v>
          </cell>
          <cell r="DL130">
            <v>100</v>
          </cell>
          <cell r="DM130">
            <v>32</v>
          </cell>
          <cell r="DN130">
            <v>130</v>
          </cell>
          <cell r="DO130">
            <v>97</v>
          </cell>
          <cell r="DP130">
            <v>7.63</v>
          </cell>
          <cell r="DQ130">
            <v>3.22</v>
          </cell>
          <cell r="DR130" t="str">
            <v/>
          </cell>
          <cell r="DS130">
            <v>0.21774193548387097</v>
          </cell>
        </row>
        <row r="131">
          <cell r="A131">
            <v>25207205366</v>
          </cell>
          <cell r="B131" t="str">
            <v>Lê</v>
          </cell>
          <cell r="C131" t="str">
            <v>Thị Mai</v>
          </cell>
          <cell r="D131" t="str">
            <v>Phương</v>
          </cell>
          <cell r="E131">
            <v>37001</v>
          </cell>
          <cell r="F131" t="str">
            <v>Nữ</v>
          </cell>
          <cell r="G131" t="str">
            <v>Đang Học Lại</v>
          </cell>
          <cell r="H131">
            <v>6.1</v>
          </cell>
          <cell r="I131">
            <v>8.3000000000000007</v>
          </cell>
          <cell r="J131" t="str">
            <v/>
          </cell>
          <cell r="K131">
            <v>7.3</v>
          </cell>
          <cell r="L131" t="str">
            <v/>
          </cell>
          <cell r="M131">
            <v>7.6</v>
          </cell>
          <cell r="N131" t="str">
            <v>X</v>
          </cell>
          <cell r="O131" t="str">
            <v>X</v>
          </cell>
          <cell r="P131" t="str">
            <v/>
          </cell>
          <cell r="Q131">
            <v>8.1999999999999993</v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>
            <v>7.9</v>
          </cell>
          <cell r="W131">
            <v>6.5</v>
          </cell>
          <cell r="X131">
            <v>8.8000000000000007</v>
          </cell>
          <cell r="Y131">
            <v>9</v>
          </cell>
          <cell r="Z131" t="str">
            <v/>
          </cell>
          <cell r="AA131">
            <v>9.4</v>
          </cell>
          <cell r="AB131">
            <v>6.7</v>
          </cell>
          <cell r="AC131">
            <v>8.6</v>
          </cell>
          <cell r="AD131">
            <v>8.1999999999999993</v>
          </cell>
          <cell r="AE131">
            <v>7.4</v>
          </cell>
          <cell r="AF131">
            <v>4.3</v>
          </cell>
          <cell r="AG131">
            <v>5.4</v>
          </cell>
          <cell r="AH131">
            <v>8.9</v>
          </cell>
          <cell r="AI131">
            <v>6.6</v>
          </cell>
          <cell r="AJ131" t="str">
            <v>X</v>
          </cell>
          <cell r="AK131">
            <v>7.5</v>
          </cell>
          <cell r="AL131" t="str">
            <v/>
          </cell>
          <cell r="AM131">
            <v>38</v>
          </cell>
          <cell r="AN131">
            <v>11</v>
          </cell>
          <cell r="AO131">
            <v>4.4000000000000004</v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>
            <v>7.9</v>
          </cell>
          <cell r="AU131" t="str">
            <v/>
          </cell>
          <cell r="AV131" t="str">
            <v/>
          </cell>
          <cell r="AW131" t="str">
            <v/>
          </cell>
          <cell r="AX131" t="str">
            <v/>
          </cell>
          <cell r="AY131" t="str">
            <v/>
          </cell>
          <cell r="AZ131">
            <v>5.8</v>
          </cell>
          <cell r="BA131" t="str">
            <v/>
          </cell>
          <cell r="BB131">
            <v>3</v>
          </cell>
          <cell r="BC131">
            <v>0</v>
          </cell>
          <cell r="BD131">
            <v>6.1</v>
          </cell>
          <cell r="BE131">
            <v>8.3000000000000007</v>
          </cell>
          <cell r="BF131" t="str">
            <v/>
          </cell>
          <cell r="BG131">
            <v>8.6</v>
          </cell>
          <cell r="BH131">
            <v>7.6</v>
          </cell>
          <cell r="BI131">
            <v>7.7</v>
          </cell>
          <cell r="BJ131">
            <v>5.0999999999999996</v>
          </cell>
          <cell r="BK131">
            <v>7.5</v>
          </cell>
          <cell r="BL131" t="str">
            <v>X</v>
          </cell>
          <cell r="BM131">
            <v>8</v>
          </cell>
          <cell r="BN131">
            <v>7.7</v>
          </cell>
          <cell r="BO131" t="str">
            <v/>
          </cell>
          <cell r="BP131">
            <v>7.9</v>
          </cell>
          <cell r="BQ131" t="str">
            <v/>
          </cell>
          <cell r="BR131">
            <v>8.4</v>
          </cell>
          <cell r="BS131" t="str">
            <v>X</v>
          </cell>
          <cell r="BT131" t="str">
            <v>X</v>
          </cell>
          <cell r="BU131" t="str">
            <v>X</v>
          </cell>
          <cell r="BV131">
            <v>9.6</v>
          </cell>
          <cell r="BW131" t="str">
            <v>X</v>
          </cell>
          <cell r="BX131">
            <v>31</v>
          </cell>
          <cell r="BY131">
            <v>17</v>
          </cell>
          <cell r="BZ131" t="str">
            <v/>
          </cell>
          <cell r="CA131" t="str">
            <v>X</v>
          </cell>
          <cell r="CB131" t="str">
            <v/>
          </cell>
          <cell r="CC131" t="str">
            <v>X</v>
          </cell>
          <cell r="CD131">
            <v>8.6999999999999993</v>
          </cell>
          <cell r="CE131">
            <v>7.6</v>
          </cell>
          <cell r="CF131">
            <v>8.1</v>
          </cell>
          <cell r="CG131" t="str">
            <v/>
          </cell>
          <cell r="CH131" t="str">
            <v/>
          </cell>
          <cell r="CI131" t="str">
            <v/>
          </cell>
          <cell r="CJ131" t="str">
            <v/>
          </cell>
          <cell r="CK131" t="str">
            <v/>
          </cell>
          <cell r="CL131" t="str">
            <v/>
          </cell>
          <cell r="CM131" t="str">
            <v/>
          </cell>
          <cell r="CN131">
            <v>8.5</v>
          </cell>
          <cell r="CO131">
            <v>8.4</v>
          </cell>
          <cell r="CP131" t="str">
            <v/>
          </cell>
          <cell r="CQ131" t="str">
            <v/>
          </cell>
          <cell r="CR131" t="str">
            <v>X</v>
          </cell>
          <cell r="CS131">
            <v>10</v>
          </cell>
          <cell r="CT131">
            <v>17</v>
          </cell>
          <cell r="CU131">
            <v>79</v>
          </cell>
          <cell r="CV131">
            <v>45</v>
          </cell>
          <cell r="CW131">
            <v>0</v>
          </cell>
          <cell r="CX131">
            <v>124</v>
          </cell>
          <cell r="CY131">
            <v>4.88</v>
          </cell>
          <cell r="CZ131">
            <v>2.09</v>
          </cell>
          <cell r="DA131" t="str">
            <v/>
          </cell>
          <cell r="DB131" t="str">
            <v/>
          </cell>
          <cell r="DC131" t="str">
            <v/>
          </cell>
          <cell r="DD131">
            <v>0</v>
          </cell>
          <cell r="DE131">
            <v>0</v>
          </cell>
          <cell r="DF131">
            <v>0</v>
          </cell>
          <cell r="DG131">
            <v>5</v>
          </cell>
          <cell r="DH131">
            <v>79</v>
          </cell>
          <cell r="DI131">
            <v>50</v>
          </cell>
          <cell r="DJ131">
            <v>4.6900000000000004</v>
          </cell>
          <cell r="DK131">
            <v>2.0099999999999998</v>
          </cell>
          <cell r="DL131">
            <v>82</v>
          </cell>
          <cell r="DM131">
            <v>50</v>
          </cell>
          <cell r="DN131">
            <v>130</v>
          </cell>
          <cell r="DO131">
            <v>79</v>
          </cell>
          <cell r="DP131">
            <v>7.66</v>
          </cell>
          <cell r="DQ131">
            <v>3.28</v>
          </cell>
          <cell r="DR131" t="str">
            <v>ENG 104; ENG 105; CHI 101; CS 101; CHI 102; ENG 109; MTH 100; ES 102</v>
          </cell>
          <cell r="DS131">
            <v>0.36290322580645162</v>
          </cell>
        </row>
        <row r="132">
          <cell r="A132">
            <v>26207221476</v>
          </cell>
          <cell r="B132" t="str">
            <v>Tống</v>
          </cell>
          <cell r="C132" t="str">
            <v>Yến</v>
          </cell>
          <cell r="D132" t="str">
            <v>Phương</v>
          </cell>
          <cell r="E132">
            <v>37257</v>
          </cell>
          <cell r="F132" t="str">
            <v>Nữ</v>
          </cell>
          <cell r="G132" t="str">
            <v>Đã Đăng Ký (chưa học xong)</v>
          </cell>
          <cell r="H132">
            <v>8.1999999999999993</v>
          </cell>
          <cell r="I132">
            <v>8.3000000000000007</v>
          </cell>
          <cell r="J132" t="str">
            <v/>
          </cell>
          <cell r="K132">
            <v>8.6999999999999993</v>
          </cell>
          <cell r="L132" t="str">
            <v/>
          </cell>
          <cell r="M132">
            <v>7.7</v>
          </cell>
          <cell r="N132">
            <v>6</v>
          </cell>
          <cell r="O132">
            <v>7.7</v>
          </cell>
          <cell r="P132">
            <v>9.6999999999999993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>
            <v>9.5</v>
          </cell>
          <cell r="W132">
            <v>9.1</v>
          </cell>
          <cell r="X132">
            <v>9.5</v>
          </cell>
          <cell r="Y132">
            <v>8.6</v>
          </cell>
          <cell r="Z132" t="str">
            <v>X</v>
          </cell>
          <cell r="AA132">
            <v>9</v>
          </cell>
          <cell r="AB132">
            <v>8.3000000000000007</v>
          </cell>
          <cell r="AC132" t="str">
            <v>X</v>
          </cell>
          <cell r="AD132">
            <v>7.8</v>
          </cell>
          <cell r="AE132">
            <v>4.4000000000000004</v>
          </cell>
          <cell r="AF132">
            <v>7.9</v>
          </cell>
          <cell r="AG132">
            <v>8.5</v>
          </cell>
          <cell r="AH132" t="str">
            <v/>
          </cell>
          <cell r="AI132">
            <v>7.3</v>
          </cell>
          <cell r="AJ132">
            <v>5.8</v>
          </cell>
          <cell r="AK132">
            <v>4.4000000000000004</v>
          </cell>
          <cell r="AL132" t="str">
            <v/>
          </cell>
          <cell r="AM132">
            <v>41</v>
          </cell>
          <cell r="AN132">
            <v>8</v>
          </cell>
          <cell r="AO132">
            <v>9</v>
          </cell>
          <cell r="AP132" t="str">
            <v/>
          </cell>
          <cell r="AQ132" t="str">
            <v/>
          </cell>
          <cell r="AR132">
            <v>5.7</v>
          </cell>
          <cell r="AS132" t="str">
            <v/>
          </cell>
          <cell r="AT132" t="str">
            <v/>
          </cell>
          <cell r="AU132" t="str">
            <v/>
          </cell>
          <cell r="AV132">
            <v>7.7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>
            <v>3</v>
          </cell>
          <cell r="BC132">
            <v>0</v>
          </cell>
          <cell r="BD132">
            <v>6.7</v>
          </cell>
          <cell r="BE132">
            <v>5.0999999999999996</v>
          </cell>
          <cell r="BF132">
            <v>8.3000000000000007</v>
          </cell>
          <cell r="BG132">
            <v>8.1999999999999993</v>
          </cell>
          <cell r="BH132">
            <v>9.1999999999999993</v>
          </cell>
          <cell r="BI132">
            <v>8.1999999999999993</v>
          </cell>
          <cell r="BJ132">
            <v>7.8</v>
          </cell>
          <cell r="BK132">
            <v>6.8</v>
          </cell>
          <cell r="BL132" t="str">
            <v/>
          </cell>
          <cell r="BM132">
            <v>7.3</v>
          </cell>
          <cell r="BN132">
            <v>7</v>
          </cell>
          <cell r="BO132">
            <v>4.7</v>
          </cell>
          <cell r="BP132">
            <v>8.6</v>
          </cell>
          <cell r="BQ132" t="str">
            <v/>
          </cell>
          <cell r="BR132">
            <v>8.3000000000000007</v>
          </cell>
          <cell r="BS132">
            <v>5.5</v>
          </cell>
          <cell r="BT132">
            <v>7.6</v>
          </cell>
          <cell r="BU132">
            <v>6.3</v>
          </cell>
          <cell r="BV132">
            <v>9.5</v>
          </cell>
          <cell r="BW132" t="str">
            <v>X</v>
          </cell>
          <cell r="BX132">
            <v>44</v>
          </cell>
          <cell r="BY132">
            <v>4</v>
          </cell>
          <cell r="BZ132" t="str">
            <v/>
          </cell>
          <cell r="CA132" t="str">
            <v/>
          </cell>
          <cell r="CB132" t="str">
            <v>X</v>
          </cell>
          <cell r="CC132" t="str">
            <v/>
          </cell>
          <cell r="CD132">
            <v>9.6</v>
          </cell>
          <cell r="CE132" t="str">
            <v/>
          </cell>
          <cell r="CF132" t="str">
            <v>X</v>
          </cell>
          <cell r="CG132" t="str">
            <v/>
          </cell>
          <cell r="CH132" t="str">
            <v/>
          </cell>
          <cell r="CI132">
            <v>8.6999999999999993</v>
          </cell>
          <cell r="CJ132" t="str">
            <v/>
          </cell>
          <cell r="CK132" t="str">
            <v/>
          </cell>
          <cell r="CL132" t="str">
            <v/>
          </cell>
          <cell r="CM132" t="str">
            <v/>
          </cell>
          <cell r="CN132">
            <v>8</v>
          </cell>
          <cell r="CO132" t="str">
            <v/>
          </cell>
          <cell r="CP132" t="str">
            <v>X</v>
          </cell>
          <cell r="CQ132" t="str">
            <v/>
          </cell>
          <cell r="CR132">
            <v>7.9</v>
          </cell>
          <cell r="CS132">
            <v>8</v>
          </cell>
          <cell r="CT132">
            <v>19</v>
          </cell>
          <cell r="CU132">
            <v>93</v>
          </cell>
          <cell r="CV132">
            <v>31</v>
          </cell>
          <cell r="CW132">
            <v>0</v>
          </cell>
          <cell r="CX132">
            <v>124</v>
          </cell>
          <cell r="CY132">
            <v>5.67</v>
          </cell>
          <cell r="CZ132">
            <v>2.38</v>
          </cell>
          <cell r="DA132" t="str">
            <v/>
          </cell>
          <cell r="DB132" t="str">
            <v/>
          </cell>
          <cell r="DC132" t="str">
            <v/>
          </cell>
          <cell r="DD132">
            <v>0</v>
          </cell>
          <cell r="DE132">
            <v>0</v>
          </cell>
          <cell r="DF132">
            <v>0</v>
          </cell>
          <cell r="DG132">
            <v>5</v>
          </cell>
          <cell r="DH132">
            <v>93</v>
          </cell>
          <cell r="DI132">
            <v>36</v>
          </cell>
          <cell r="DJ132">
            <v>5.45</v>
          </cell>
          <cell r="DK132">
            <v>2.29</v>
          </cell>
          <cell r="DL132">
            <v>96</v>
          </cell>
          <cell r="DM132">
            <v>36</v>
          </cell>
          <cell r="DN132">
            <v>130</v>
          </cell>
          <cell r="DO132">
            <v>93</v>
          </cell>
          <cell r="DP132">
            <v>7.57</v>
          </cell>
          <cell r="DQ132">
            <v>3.17</v>
          </cell>
          <cell r="DR132" t="str">
            <v/>
          </cell>
          <cell r="DS132">
            <v>0.25</v>
          </cell>
        </row>
        <row r="133">
          <cell r="A133">
            <v>26207228937</v>
          </cell>
          <cell r="B133" t="str">
            <v>Ngô</v>
          </cell>
          <cell r="C133" t="str">
            <v>Văn</v>
          </cell>
          <cell r="D133" t="str">
            <v>Phương</v>
          </cell>
          <cell r="E133">
            <v>37268</v>
          </cell>
          <cell r="F133" t="str">
            <v>Nam</v>
          </cell>
          <cell r="G133" t="str">
            <v>Đã Đăng Ký (chưa học xong)</v>
          </cell>
          <cell r="H133">
            <v>4.3</v>
          </cell>
          <cell r="I133">
            <v>8.1999999999999993</v>
          </cell>
          <cell r="J133" t="str">
            <v/>
          </cell>
          <cell r="K133">
            <v>5.5</v>
          </cell>
          <cell r="L133" t="str">
            <v/>
          </cell>
          <cell r="M133">
            <v>7.1</v>
          </cell>
          <cell r="N133">
            <v>7.9</v>
          </cell>
          <cell r="O133">
            <v>4.4000000000000004</v>
          </cell>
          <cell r="P133" t="str">
            <v/>
          </cell>
          <cell r="Q133">
            <v>8.6</v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>X</v>
          </cell>
          <cell r="W133">
            <v>7.5</v>
          </cell>
          <cell r="X133">
            <v>9.9</v>
          </cell>
          <cell r="Y133">
            <v>7.6</v>
          </cell>
          <cell r="Z133" t="str">
            <v>X</v>
          </cell>
          <cell r="AA133">
            <v>7.9</v>
          </cell>
          <cell r="AB133">
            <v>7.4</v>
          </cell>
          <cell r="AC133">
            <v>6.1</v>
          </cell>
          <cell r="AD133">
            <v>7</v>
          </cell>
          <cell r="AE133">
            <v>6.6</v>
          </cell>
          <cell r="AF133">
            <v>4.7</v>
          </cell>
          <cell r="AG133">
            <v>5.8</v>
          </cell>
          <cell r="AH133">
            <v>6.4</v>
          </cell>
          <cell r="AI133">
            <v>4.5</v>
          </cell>
          <cell r="AJ133">
            <v>8.1</v>
          </cell>
          <cell r="AK133">
            <v>7.8</v>
          </cell>
          <cell r="AL133">
            <v>8.9</v>
          </cell>
          <cell r="AM133">
            <v>45</v>
          </cell>
          <cell r="AN133">
            <v>4</v>
          </cell>
          <cell r="AO133">
            <v>9.8000000000000007</v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>
            <v>7.8</v>
          </cell>
          <cell r="AU133" t="str">
            <v/>
          </cell>
          <cell r="AV133" t="str">
            <v/>
          </cell>
          <cell r="AW133" t="str">
            <v/>
          </cell>
          <cell r="AX133">
            <v>5.9</v>
          </cell>
          <cell r="AY133" t="str">
            <v/>
          </cell>
          <cell r="AZ133" t="str">
            <v/>
          </cell>
          <cell r="BA133" t="str">
            <v/>
          </cell>
          <cell r="BB133">
            <v>3</v>
          </cell>
          <cell r="BC133">
            <v>0</v>
          </cell>
          <cell r="BD133">
            <v>6.3</v>
          </cell>
          <cell r="BE133">
            <v>7.6</v>
          </cell>
          <cell r="BF133">
            <v>5.6</v>
          </cell>
          <cell r="BG133">
            <v>8.6</v>
          </cell>
          <cell r="BH133">
            <v>4.9000000000000004</v>
          </cell>
          <cell r="BI133">
            <v>7.8</v>
          </cell>
          <cell r="BJ133" t="str">
            <v/>
          </cell>
          <cell r="BK133">
            <v>6.6</v>
          </cell>
          <cell r="BL133" t="str">
            <v/>
          </cell>
          <cell r="BM133">
            <v>8.4</v>
          </cell>
          <cell r="BN133">
            <v>6.3</v>
          </cell>
          <cell r="BO133">
            <v>5.9</v>
          </cell>
          <cell r="BP133" t="str">
            <v>X</v>
          </cell>
          <cell r="BQ133" t="str">
            <v/>
          </cell>
          <cell r="BR133" t="str">
            <v>X</v>
          </cell>
          <cell r="BS133">
            <v>7.6</v>
          </cell>
          <cell r="BT133">
            <v>6.2</v>
          </cell>
          <cell r="BU133" t="str">
            <v>X</v>
          </cell>
          <cell r="BV133">
            <v>9.1</v>
          </cell>
          <cell r="BW133">
            <v>8.8000000000000007</v>
          </cell>
          <cell r="BX133">
            <v>34</v>
          </cell>
          <cell r="BY133">
            <v>14</v>
          </cell>
          <cell r="BZ133" t="str">
            <v>X</v>
          </cell>
          <cell r="CA133" t="str">
            <v/>
          </cell>
          <cell r="CB133" t="str">
            <v>X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>X</v>
          </cell>
          <cell r="CG133" t="str">
            <v/>
          </cell>
          <cell r="CH133" t="str">
            <v/>
          </cell>
          <cell r="CI133">
            <v>6.8</v>
          </cell>
          <cell r="CJ133" t="str">
            <v/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>
            <v>8.9</v>
          </cell>
          <cell r="CP133" t="str">
            <v/>
          </cell>
          <cell r="CQ133" t="str">
            <v/>
          </cell>
          <cell r="CR133" t="str">
            <v>X</v>
          </cell>
          <cell r="CS133">
            <v>5</v>
          </cell>
          <cell r="CT133">
            <v>22</v>
          </cell>
          <cell r="CU133">
            <v>84</v>
          </cell>
          <cell r="CV133">
            <v>40</v>
          </cell>
          <cell r="CW133">
            <v>0</v>
          </cell>
          <cell r="CX133">
            <v>124</v>
          </cell>
          <cell r="CY133">
            <v>4.76</v>
          </cell>
          <cell r="CZ133">
            <v>1.95</v>
          </cell>
          <cell r="DA133" t="str">
            <v/>
          </cell>
          <cell r="DB133" t="str">
            <v/>
          </cell>
          <cell r="DC133" t="str">
            <v/>
          </cell>
          <cell r="DD133">
            <v>0</v>
          </cell>
          <cell r="DE133">
            <v>0</v>
          </cell>
          <cell r="DF133">
            <v>0</v>
          </cell>
          <cell r="DG133">
            <v>5</v>
          </cell>
          <cell r="DH133">
            <v>84</v>
          </cell>
          <cell r="DI133">
            <v>45</v>
          </cell>
          <cell r="DJ133">
            <v>4.58</v>
          </cell>
          <cell r="DK133">
            <v>1.87</v>
          </cell>
          <cell r="DL133">
            <v>87</v>
          </cell>
          <cell r="DM133">
            <v>45</v>
          </cell>
          <cell r="DN133">
            <v>130</v>
          </cell>
          <cell r="DO133">
            <v>89</v>
          </cell>
          <cell r="DP133">
            <v>6.63</v>
          </cell>
          <cell r="DQ133">
            <v>2.71</v>
          </cell>
          <cell r="DR133" t="str">
            <v/>
          </cell>
          <cell r="DS133">
            <v>0.32258064516129031</v>
          </cell>
        </row>
        <row r="134">
          <cell r="A134">
            <v>26207229150</v>
          </cell>
          <cell r="B134" t="str">
            <v>Hồ</v>
          </cell>
          <cell r="C134" t="str">
            <v>Trần Minh</v>
          </cell>
          <cell r="D134" t="str">
            <v>Phương</v>
          </cell>
          <cell r="E134">
            <v>37481</v>
          </cell>
          <cell r="F134" t="str">
            <v>Nam</v>
          </cell>
          <cell r="G134" t="str">
            <v>Đã Đăng Ký (chưa học xong)</v>
          </cell>
          <cell r="H134">
            <v>5.7</v>
          </cell>
          <cell r="I134">
            <v>7.5</v>
          </cell>
          <cell r="J134" t="str">
            <v/>
          </cell>
          <cell r="K134">
            <v>7.7</v>
          </cell>
          <cell r="L134" t="str">
            <v/>
          </cell>
          <cell r="M134">
            <v>5</v>
          </cell>
          <cell r="N134">
            <v>5.5</v>
          </cell>
          <cell r="O134">
            <v>9.1999999999999993</v>
          </cell>
          <cell r="P134" t="str">
            <v/>
          </cell>
          <cell r="Q134">
            <v>7.4</v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>
            <v>8</v>
          </cell>
          <cell r="W134">
            <v>4.5</v>
          </cell>
          <cell r="X134">
            <v>8.1</v>
          </cell>
          <cell r="Y134">
            <v>9.1999999999999993</v>
          </cell>
          <cell r="Z134">
            <v>7</v>
          </cell>
          <cell r="AA134">
            <v>8</v>
          </cell>
          <cell r="AB134" t="str">
            <v>X</v>
          </cell>
          <cell r="AC134">
            <v>4.7</v>
          </cell>
          <cell r="AD134">
            <v>7.3</v>
          </cell>
          <cell r="AE134">
            <v>5.4</v>
          </cell>
          <cell r="AF134">
            <v>6.8</v>
          </cell>
          <cell r="AG134">
            <v>9</v>
          </cell>
          <cell r="AH134">
            <v>6.9</v>
          </cell>
          <cell r="AI134" t="str">
            <v/>
          </cell>
          <cell r="AJ134">
            <v>7.7</v>
          </cell>
          <cell r="AK134">
            <v>7.1</v>
          </cell>
          <cell r="AL134" t="str">
            <v>X</v>
          </cell>
          <cell r="AM134">
            <v>43</v>
          </cell>
          <cell r="AN134">
            <v>6</v>
          </cell>
          <cell r="AO134">
            <v>5.4</v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>
            <v>6.4</v>
          </cell>
          <cell r="AU134" t="str">
            <v/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>
            <v>6.3</v>
          </cell>
          <cell r="BA134" t="str">
            <v/>
          </cell>
          <cell r="BB134">
            <v>3</v>
          </cell>
          <cell r="BC134">
            <v>0</v>
          </cell>
          <cell r="BD134">
            <v>7.7</v>
          </cell>
          <cell r="BE134">
            <v>6.5</v>
          </cell>
          <cell r="BF134">
            <v>6.5</v>
          </cell>
          <cell r="BG134">
            <v>8.1999999999999993</v>
          </cell>
          <cell r="BH134">
            <v>6.7</v>
          </cell>
          <cell r="BI134">
            <v>7.1</v>
          </cell>
          <cell r="BJ134">
            <v>5.9</v>
          </cell>
          <cell r="BK134">
            <v>7.7</v>
          </cell>
          <cell r="BL134" t="str">
            <v/>
          </cell>
          <cell r="BM134">
            <v>8.6999999999999993</v>
          </cell>
          <cell r="BN134">
            <v>4.5999999999999996</v>
          </cell>
          <cell r="BO134">
            <v>4.5</v>
          </cell>
          <cell r="BP134">
            <v>7</v>
          </cell>
          <cell r="BQ134" t="str">
            <v/>
          </cell>
          <cell r="BR134">
            <v>7.4</v>
          </cell>
          <cell r="BS134">
            <v>6.9</v>
          </cell>
          <cell r="BT134">
            <v>4.9000000000000004</v>
          </cell>
          <cell r="BU134" t="str">
            <v>X</v>
          </cell>
          <cell r="BV134">
            <v>9.3000000000000007</v>
          </cell>
          <cell r="BW134">
            <v>8.4</v>
          </cell>
          <cell r="BX134">
            <v>42</v>
          </cell>
          <cell r="BY134">
            <v>6</v>
          </cell>
          <cell r="BZ134" t="str">
            <v/>
          </cell>
          <cell r="CA134" t="str">
            <v>X</v>
          </cell>
          <cell r="CB134" t="str">
            <v>X</v>
          </cell>
          <cell r="CC134" t="str">
            <v/>
          </cell>
          <cell r="CD134">
            <v>7.9</v>
          </cell>
          <cell r="CE134" t="str">
            <v/>
          </cell>
          <cell r="CF134">
            <v>5.4</v>
          </cell>
          <cell r="CG134" t="str">
            <v/>
          </cell>
          <cell r="CH134" t="str">
            <v/>
          </cell>
          <cell r="CI134" t="str">
            <v/>
          </cell>
          <cell r="CJ134" t="str">
            <v/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>
            <v>6.6</v>
          </cell>
          <cell r="CP134" t="str">
            <v/>
          </cell>
          <cell r="CQ134" t="str">
            <v/>
          </cell>
          <cell r="CR134" t="str">
            <v>X</v>
          </cell>
          <cell r="CS134">
            <v>7</v>
          </cell>
          <cell r="CT134">
            <v>20</v>
          </cell>
          <cell r="CU134">
            <v>92</v>
          </cell>
          <cell r="CV134">
            <v>32</v>
          </cell>
          <cell r="CW134">
            <v>0</v>
          </cell>
          <cell r="CX134">
            <v>124</v>
          </cell>
          <cell r="CY134">
            <v>5.0599999999999996</v>
          </cell>
          <cell r="CZ134">
            <v>2.06</v>
          </cell>
          <cell r="DA134" t="str">
            <v/>
          </cell>
          <cell r="DB134" t="str">
            <v/>
          </cell>
          <cell r="DC134" t="str">
            <v/>
          </cell>
          <cell r="DD134">
            <v>0</v>
          </cell>
          <cell r="DE134">
            <v>0</v>
          </cell>
          <cell r="DF134">
            <v>0</v>
          </cell>
          <cell r="DG134">
            <v>5</v>
          </cell>
          <cell r="DH134">
            <v>92</v>
          </cell>
          <cell r="DI134">
            <v>37</v>
          </cell>
          <cell r="DJ134">
            <v>4.87</v>
          </cell>
          <cell r="DK134">
            <v>1.98</v>
          </cell>
          <cell r="DL134">
            <v>95</v>
          </cell>
          <cell r="DM134">
            <v>37</v>
          </cell>
          <cell r="DN134">
            <v>130</v>
          </cell>
          <cell r="DO134">
            <v>92</v>
          </cell>
          <cell r="DP134">
            <v>6.82</v>
          </cell>
          <cell r="DQ134">
            <v>2.78</v>
          </cell>
          <cell r="DR134" t="str">
            <v/>
          </cell>
          <cell r="DS134">
            <v>0.25806451612903225</v>
          </cell>
        </row>
        <row r="135">
          <cell r="A135">
            <v>26207232176</v>
          </cell>
          <cell r="B135" t="str">
            <v>Ngô</v>
          </cell>
          <cell r="C135" t="str">
            <v>Uyên</v>
          </cell>
          <cell r="D135" t="str">
            <v>Phương</v>
          </cell>
          <cell r="E135">
            <v>37472</v>
          </cell>
          <cell r="F135" t="str">
            <v>Nữ</v>
          </cell>
          <cell r="G135" t="str">
            <v>Đã Đăng Ký (chưa học xong)</v>
          </cell>
          <cell r="H135" t="e">
            <v>#N/A</v>
          </cell>
          <cell r="I135" t="e">
            <v>#N/A</v>
          </cell>
          <cell r="J135" t="e">
            <v>#N/A</v>
          </cell>
          <cell r="K135" t="e">
            <v>#N/A</v>
          </cell>
          <cell r="L135" t="e">
            <v>#N/A</v>
          </cell>
          <cell r="M135" t="e">
            <v>#N/A</v>
          </cell>
          <cell r="N135" t="e">
            <v>#N/A</v>
          </cell>
          <cell r="O135" t="e">
            <v>#N/A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 t="e">
            <v>#N/A</v>
          </cell>
          <cell r="V135" t="e">
            <v>#N/A</v>
          </cell>
          <cell r="W135" t="e">
            <v>#N/A</v>
          </cell>
          <cell r="X135" t="e">
            <v>#N/A</v>
          </cell>
          <cell r="Y135" t="e">
            <v>#N/A</v>
          </cell>
          <cell r="Z135" t="e">
            <v>#N/A</v>
          </cell>
          <cell r="AA135" t="e">
            <v>#N/A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 t="e">
            <v>#N/A</v>
          </cell>
          <cell r="AH135" t="e">
            <v>#N/A</v>
          </cell>
          <cell r="AI135" t="e">
            <v>#N/A</v>
          </cell>
          <cell r="AJ135" t="e">
            <v>#N/A</v>
          </cell>
          <cell r="AK135" t="e">
            <v>#N/A</v>
          </cell>
          <cell r="AL135" t="e">
            <v>#N/A</v>
          </cell>
          <cell r="AM135" t="e">
            <v>#N/A</v>
          </cell>
          <cell r="AN135" t="e">
            <v>#N/A</v>
          </cell>
          <cell r="AO135" t="e">
            <v>#N/A</v>
          </cell>
          <cell r="AP135" t="e">
            <v>#N/A</v>
          </cell>
          <cell r="AQ135" t="e">
            <v>#N/A</v>
          </cell>
          <cell r="AR135" t="e">
            <v>#N/A</v>
          </cell>
          <cell r="AS135" t="e">
            <v>#N/A</v>
          </cell>
          <cell r="AT135" t="e">
            <v>#N/A</v>
          </cell>
          <cell r="AU135" t="e">
            <v>#N/A</v>
          </cell>
          <cell r="AV135" t="e">
            <v>#N/A</v>
          </cell>
          <cell r="AW135" t="e">
            <v>#N/A</v>
          </cell>
          <cell r="AX135" t="e">
            <v>#N/A</v>
          </cell>
          <cell r="AY135" t="e">
            <v>#N/A</v>
          </cell>
          <cell r="AZ135" t="e">
            <v>#N/A</v>
          </cell>
          <cell r="BA135" t="e">
            <v>#N/A</v>
          </cell>
          <cell r="BB135" t="e">
            <v>#N/A</v>
          </cell>
          <cell r="BC135" t="e">
            <v>#N/A</v>
          </cell>
          <cell r="BD135" t="e">
            <v>#N/A</v>
          </cell>
          <cell r="BE135" t="e">
            <v>#N/A</v>
          </cell>
          <cell r="BF135" t="e">
            <v>#N/A</v>
          </cell>
          <cell r="BG135" t="e">
            <v>#N/A</v>
          </cell>
          <cell r="BH135" t="e">
            <v>#N/A</v>
          </cell>
          <cell r="BI135" t="e">
            <v>#N/A</v>
          </cell>
          <cell r="BJ135" t="e">
            <v>#N/A</v>
          </cell>
          <cell r="BK135" t="e">
            <v>#N/A</v>
          </cell>
          <cell r="BL135" t="e">
            <v>#N/A</v>
          </cell>
          <cell r="BM135" t="e">
            <v>#N/A</v>
          </cell>
          <cell r="BN135" t="e">
            <v>#N/A</v>
          </cell>
          <cell r="BO135" t="e">
            <v>#N/A</v>
          </cell>
          <cell r="BP135" t="e">
            <v>#N/A</v>
          </cell>
          <cell r="BQ135" t="e">
            <v>#N/A</v>
          </cell>
          <cell r="BR135" t="e">
            <v>#N/A</v>
          </cell>
          <cell r="BS135" t="e">
            <v>#N/A</v>
          </cell>
          <cell r="BT135" t="e">
            <v>#N/A</v>
          </cell>
          <cell r="BU135" t="e">
            <v>#N/A</v>
          </cell>
          <cell r="BV135" t="e">
            <v>#N/A</v>
          </cell>
          <cell r="BW135" t="e">
            <v>#N/A</v>
          </cell>
          <cell r="BX135" t="e">
            <v>#N/A</v>
          </cell>
          <cell r="BY135" t="e">
            <v>#N/A</v>
          </cell>
          <cell r="BZ135" t="e">
            <v>#N/A</v>
          </cell>
          <cell r="CA135" t="e">
            <v>#N/A</v>
          </cell>
          <cell r="CB135" t="e">
            <v>#N/A</v>
          </cell>
          <cell r="CC135" t="e">
            <v>#N/A</v>
          </cell>
          <cell r="CD135" t="e">
            <v>#N/A</v>
          </cell>
          <cell r="CE135" t="e">
            <v>#N/A</v>
          </cell>
          <cell r="CF135" t="e">
            <v>#N/A</v>
          </cell>
          <cell r="CG135" t="e">
            <v>#N/A</v>
          </cell>
          <cell r="CH135" t="e">
            <v>#N/A</v>
          </cell>
          <cell r="CI135" t="e">
            <v>#N/A</v>
          </cell>
          <cell r="CJ135" t="e">
            <v>#N/A</v>
          </cell>
          <cell r="CK135" t="e">
            <v>#N/A</v>
          </cell>
          <cell r="CL135" t="e">
            <v>#N/A</v>
          </cell>
          <cell r="CM135" t="e">
            <v>#N/A</v>
          </cell>
          <cell r="CN135" t="e">
            <v>#N/A</v>
          </cell>
          <cell r="CO135" t="e">
            <v>#N/A</v>
          </cell>
          <cell r="CP135" t="e">
            <v>#N/A</v>
          </cell>
          <cell r="CQ135" t="e">
            <v>#N/A</v>
          </cell>
          <cell r="CR135" t="e">
            <v>#N/A</v>
          </cell>
          <cell r="CS135" t="e">
            <v>#N/A</v>
          </cell>
          <cell r="CT135" t="e">
            <v>#N/A</v>
          </cell>
          <cell r="CU135" t="e">
            <v>#N/A</v>
          </cell>
          <cell r="CV135" t="e">
            <v>#N/A</v>
          </cell>
          <cell r="CW135">
            <v>0</v>
          </cell>
          <cell r="CX135" t="e">
            <v>#N/A</v>
          </cell>
          <cell r="CY135" t="e">
            <v>#N/A</v>
          </cell>
          <cell r="CZ135" t="e">
            <v>#N/A</v>
          </cell>
          <cell r="DA135" t="e">
            <v>#N/A</v>
          </cell>
          <cell r="DB135" t="e">
            <v>#N/A</v>
          </cell>
          <cell r="DC135" t="e">
            <v>#N/A</v>
          </cell>
          <cell r="DD135" t="e">
            <v>#N/A</v>
          </cell>
          <cell r="DE135" t="e">
            <v>#N/A</v>
          </cell>
          <cell r="DF135" t="e">
            <v>#N/A</v>
          </cell>
          <cell r="DG135" t="e">
            <v>#N/A</v>
          </cell>
          <cell r="DH135" t="e">
            <v>#N/A</v>
          </cell>
          <cell r="DI135" t="e">
            <v>#N/A</v>
          </cell>
          <cell r="DJ135" t="e">
            <v>#N/A</v>
          </cell>
          <cell r="DK135" t="e">
            <v>#N/A</v>
          </cell>
          <cell r="DL135" t="e">
            <v>#N/A</v>
          </cell>
          <cell r="DM135" t="e">
            <v>#N/A</v>
          </cell>
          <cell r="DN135" t="e">
            <v>#N/A</v>
          </cell>
          <cell r="DO135" t="e">
            <v>#N/A</v>
          </cell>
          <cell r="DP135" t="e">
            <v>#N/A</v>
          </cell>
          <cell r="DQ135" t="e">
            <v>#N/A</v>
          </cell>
          <cell r="DR135" t="e">
            <v>#N/A</v>
          </cell>
          <cell r="DS135" t="e">
            <v>#N/A</v>
          </cell>
        </row>
        <row r="136">
          <cell r="A136">
            <v>25207217621</v>
          </cell>
          <cell r="B136" t="str">
            <v>Nguyễn</v>
          </cell>
          <cell r="C136" t="str">
            <v>Thị Kim</v>
          </cell>
          <cell r="D136" t="str">
            <v>Phượng</v>
          </cell>
          <cell r="E136">
            <v>37031</v>
          </cell>
          <cell r="F136" t="str">
            <v>Nữ</v>
          </cell>
          <cell r="G136" t="str">
            <v>Đang Học Lại</v>
          </cell>
          <cell r="H136">
            <v>7</v>
          </cell>
          <cell r="I136">
            <v>0</v>
          </cell>
          <cell r="J136" t="str">
            <v/>
          </cell>
          <cell r="K136">
            <v>6.9</v>
          </cell>
          <cell r="L136" t="str">
            <v/>
          </cell>
          <cell r="M136">
            <v>7</v>
          </cell>
          <cell r="N136">
            <v>0</v>
          </cell>
          <cell r="O136" t="str">
            <v/>
          </cell>
          <cell r="P136" t="str">
            <v/>
          </cell>
          <cell r="Q136">
            <v>6.7</v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>
            <v>5.8</v>
          </cell>
          <cell r="W136">
            <v>5</v>
          </cell>
          <cell r="X136">
            <v>7.7</v>
          </cell>
          <cell r="Y136">
            <v>8</v>
          </cell>
          <cell r="Z136">
            <v>0</v>
          </cell>
          <cell r="AA136">
            <v>5.0999999999999996</v>
          </cell>
          <cell r="AB136">
            <v>8</v>
          </cell>
          <cell r="AC136" t="str">
            <v/>
          </cell>
          <cell r="AD136">
            <v>7.6</v>
          </cell>
          <cell r="AE136">
            <v>5.4</v>
          </cell>
          <cell r="AF136" t="str">
            <v/>
          </cell>
          <cell r="AG136">
            <v>6</v>
          </cell>
          <cell r="AH136">
            <v>7.9</v>
          </cell>
          <cell r="AI136">
            <v>7.9</v>
          </cell>
          <cell r="AJ136" t="str">
            <v/>
          </cell>
          <cell r="AK136">
            <v>6.1</v>
          </cell>
          <cell r="AL136">
            <v>8.4</v>
          </cell>
          <cell r="AM136">
            <v>34</v>
          </cell>
          <cell r="AN136">
            <v>14</v>
          </cell>
          <cell r="AO136">
            <v>6.3</v>
          </cell>
          <cell r="AP136" t="str">
            <v/>
          </cell>
          <cell r="AQ136">
            <v>0</v>
          </cell>
          <cell r="AR136">
            <v>4.4000000000000004</v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>
            <v>6</v>
          </cell>
          <cell r="AY136" t="str">
            <v/>
          </cell>
          <cell r="AZ136" t="str">
            <v/>
          </cell>
          <cell r="BA136" t="str">
            <v/>
          </cell>
          <cell r="BB136">
            <v>3</v>
          </cell>
          <cell r="BC136">
            <v>0</v>
          </cell>
          <cell r="BD136">
            <v>4.9000000000000004</v>
          </cell>
          <cell r="BE136">
            <v>5.3</v>
          </cell>
          <cell r="BF136">
            <v>6.2</v>
          </cell>
          <cell r="BG136">
            <v>8.1999999999999993</v>
          </cell>
          <cell r="BH136">
            <v>5.8</v>
          </cell>
          <cell r="BI136">
            <v>6.8</v>
          </cell>
          <cell r="BJ136">
            <v>6.9</v>
          </cell>
          <cell r="BK136">
            <v>7.6</v>
          </cell>
          <cell r="BL136">
            <v>6.7</v>
          </cell>
          <cell r="BM136">
            <v>7</v>
          </cell>
          <cell r="BN136" t="str">
            <v>X</v>
          </cell>
          <cell r="BO136" t="str">
            <v/>
          </cell>
          <cell r="BP136">
            <v>5.0999999999999996</v>
          </cell>
          <cell r="BQ136" t="str">
            <v/>
          </cell>
          <cell r="BR136">
            <v>7.6</v>
          </cell>
          <cell r="BS136" t="str">
            <v>X</v>
          </cell>
          <cell r="BT136">
            <v>4.2</v>
          </cell>
          <cell r="BU136" t="str">
            <v>X</v>
          </cell>
          <cell r="BV136">
            <v>9.5</v>
          </cell>
          <cell r="BW136" t="str">
            <v/>
          </cell>
          <cell r="BX136">
            <v>36</v>
          </cell>
          <cell r="BY136">
            <v>12</v>
          </cell>
          <cell r="BZ136">
            <v>8.4</v>
          </cell>
          <cell r="CA136" t="str">
            <v/>
          </cell>
          <cell r="CB136" t="str">
            <v/>
          </cell>
          <cell r="CC136">
            <v>7</v>
          </cell>
          <cell r="CD136">
            <v>7.1</v>
          </cell>
          <cell r="CE136" t="str">
            <v/>
          </cell>
          <cell r="CF136" t="str">
            <v>X</v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>
            <v>8.1999999999999993</v>
          </cell>
          <cell r="CP136" t="str">
            <v/>
          </cell>
          <cell r="CQ136" t="str">
            <v/>
          </cell>
          <cell r="CR136">
            <v>6.7</v>
          </cell>
          <cell r="CS136">
            <v>11</v>
          </cell>
          <cell r="CT136">
            <v>16</v>
          </cell>
          <cell r="CU136">
            <v>81</v>
          </cell>
          <cell r="CV136">
            <v>42</v>
          </cell>
          <cell r="CW136">
            <v>0</v>
          </cell>
          <cell r="CX136">
            <v>123</v>
          </cell>
          <cell r="CY136">
            <v>4.41</v>
          </cell>
          <cell r="CZ136">
            <v>1.75</v>
          </cell>
          <cell r="DA136" t="str">
            <v/>
          </cell>
          <cell r="DB136" t="str">
            <v/>
          </cell>
          <cell r="DC136" t="str">
            <v/>
          </cell>
          <cell r="DD136">
            <v>0</v>
          </cell>
          <cell r="DE136">
            <v>0</v>
          </cell>
          <cell r="DF136">
            <v>0</v>
          </cell>
          <cell r="DG136">
            <v>5</v>
          </cell>
          <cell r="DH136">
            <v>81</v>
          </cell>
          <cell r="DI136">
            <v>47</v>
          </cell>
          <cell r="DJ136">
            <v>4.2300000000000004</v>
          </cell>
          <cell r="DK136">
            <v>1.68</v>
          </cell>
          <cell r="DL136">
            <v>84</v>
          </cell>
          <cell r="DM136">
            <v>47</v>
          </cell>
          <cell r="DN136">
            <v>130</v>
          </cell>
          <cell r="DO136">
            <v>91</v>
          </cell>
          <cell r="DP136">
            <v>6.15</v>
          </cell>
          <cell r="DQ136">
            <v>2.37</v>
          </cell>
          <cell r="DR136" t="str">
            <v>CS 101; ES 102</v>
          </cell>
          <cell r="DS136">
            <v>0.34146341463414637</v>
          </cell>
        </row>
        <row r="137">
          <cell r="A137">
            <v>26217200192</v>
          </cell>
          <cell r="B137" t="str">
            <v>Nguyễn</v>
          </cell>
          <cell r="C137" t="str">
            <v>Cữu Anh</v>
          </cell>
          <cell r="D137" t="str">
            <v>Quân</v>
          </cell>
          <cell r="E137">
            <v>37432</v>
          </cell>
          <cell r="F137" t="str">
            <v>Nam</v>
          </cell>
          <cell r="G137" t="str">
            <v>Đã Đăng Ký (chưa học xong)</v>
          </cell>
          <cell r="H137">
            <v>7.2</v>
          </cell>
          <cell r="I137">
            <v>8.8000000000000007</v>
          </cell>
          <cell r="J137" t="str">
            <v/>
          </cell>
          <cell r="K137">
            <v>8.3000000000000007</v>
          </cell>
          <cell r="L137" t="str">
            <v/>
          </cell>
          <cell r="M137">
            <v>7.7</v>
          </cell>
          <cell r="N137">
            <v>5.8</v>
          </cell>
          <cell r="O137">
            <v>6.1</v>
          </cell>
          <cell r="P137" t="str">
            <v/>
          </cell>
          <cell r="Q137" t="str">
            <v>X</v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>
            <v>6.2</v>
          </cell>
          <cell r="W137">
            <v>6.7</v>
          </cell>
          <cell r="X137">
            <v>7.6</v>
          </cell>
          <cell r="Y137">
            <v>8.1</v>
          </cell>
          <cell r="Z137">
            <v>7.4</v>
          </cell>
          <cell r="AA137">
            <v>8.3000000000000007</v>
          </cell>
          <cell r="AB137">
            <v>6.1</v>
          </cell>
          <cell r="AC137">
            <v>6.4</v>
          </cell>
          <cell r="AD137">
            <v>7.9</v>
          </cell>
          <cell r="AE137">
            <v>7.4</v>
          </cell>
          <cell r="AF137">
            <v>7.7</v>
          </cell>
          <cell r="AG137">
            <v>9.5</v>
          </cell>
          <cell r="AH137">
            <v>9.1999999999999993</v>
          </cell>
          <cell r="AI137">
            <v>8.5</v>
          </cell>
          <cell r="AJ137">
            <v>8.1999999999999993</v>
          </cell>
          <cell r="AK137">
            <v>9.4</v>
          </cell>
          <cell r="AL137">
            <v>9.3000000000000007</v>
          </cell>
          <cell r="AM137">
            <v>47</v>
          </cell>
          <cell r="AN137">
            <v>2</v>
          </cell>
          <cell r="AO137">
            <v>7.3</v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>
            <v>7.5</v>
          </cell>
          <cell r="AU137" t="str">
            <v/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>
            <v>7.5</v>
          </cell>
          <cell r="BA137" t="str">
            <v/>
          </cell>
          <cell r="BB137">
            <v>3</v>
          </cell>
          <cell r="BC137">
            <v>0</v>
          </cell>
          <cell r="BD137">
            <v>7</v>
          </cell>
          <cell r="BE137">
            <v>6.6</v>
          </cell>
          <cell r="BF137">
            <v>5.0999999999999996</v>
          </cell>
          <cell r="BG137">
            <v>8.5</v>
          </cell>
          <cell r="BH137">
            <v>7.9</v>
          </cell>
          <cell r="BI137">
            <v>7.4</v>
          </cell>
          <cell r="BJ137">
            <v>6.2</v>
          </cell>
          <cell r="BK137">
            <v>7</v>
          </cell>
          <cell r="BL137" t="str">
            <v/>
          </cell>
          <cell r="BM137">
            <v>7.1</v>
          </cell>
          <cell r="BN137">
            <v>6.1</v>
          </cell>
          <cell r="BO137">
            <v>4.8</v>
          </cell>
          <cell r="BP137" t="str">
            <v>X</v>
          </cell>
          <cell r="BQ137" t="str">
            <v/>
          </cell>
          <cell r="BR137" t="str">
            <v/>
          </cell>
          <cell r="BS137" t="str">
            <v>X</v>
          </cell>
          <cell r="BT137">
            <v>4.8</v>
          </cell>
          <cell r="BU137" t="str">
            <v>X</v>
          </cell>
          <cell r="BV137">
            <v>8.8000000000000007</v>
          </cell>
          <cell r="BW137" t="str">
            <v/>
          </cell>
          <cell r="BX137">
            <v>32</v>
          </cell>
          <cell r="BY137">
            <v>16</v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>
            <v>8.1</v>
          </cell>
          <cell r="CE137" t="str">
            <v/>
          </cell>
          <cell r="CF137">
            <v>5.9</v>
          </cell>
          <cell r="CG137" t="str">
            <v/>
          </cell>
          <cell r="CH137" t="str">
            <v/>
          </cell>
          <cell r="CI137">
            <v>7.3</v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>
            <v>7.4</v>
          </cell>
          <cell r="CP137" t="str">
            <v/>
          </cell>
          <cell r="CQ137" t="str">
            <v/>
          </cell>
          <cell r="CR137">
            <v>6.1</v>
          </cell>
          <cell r="CS137">
            <v>12</v>
          </cell>
          <cell r="CT137">
            <v>15</v>
          </cell>
          <cell r="CU137">
            <v>91</v>
          </cell>
          <cell r="CV137">
            <v>33</v>
          </cell>
          <cell r="CW137">
            <v>0</v>
          </cell>
          <cell r="CX137">
            <v>124</v>
          </cell>
          <cell r="CY137">
            <v>5.29</v>
          </cell>
          <cell r="CZ137">
            <v>2.1800000000000002</v>
          </cell>
          <cell r="DA137" t="str">
            <v/>
          </cell>
          <cell r="DB137" t="str">
            <v/>
          </cell>
          <cell r="DC137" t="str">
            <v/>
          </cell>
          <cell r="DD137">
            <v>0</v>
          </cell>
          <cell r="DE137">
            <v>0</v>
          </cell>
          <cell r="DF137">
            <v>0</v>
          </cell>
          <cell r="DG137">
            <v>5</v>
          </cell>
          <cell r="DH137">
            <v>91</v>
          </cell>
          <cell r="DI137">
            <v>38</v>
          </cell>
          <cell r="DJ137">
            <v>5.08</v>
          </cell>
          <cell r="DK137">
            <v>2.09</v>
          </cell>
          <cell r="DL137">
            <v>94</v>
          </cell>
          <cell r="DM137">
            <v>38</v>
          </cell>
          <cell r="DN137">
            <v>130</v>
          </cell>
          <cell r="DO137">
            <v>91</v>
          </cell>
          <cell r="DP137">
            <v>7.21</v>
          </cell>
          <cell r="DQ137">
            <v>2.97</v>
          </cell>
          <cell r="DR137" t="str">
            <v/>
          </cell>
          <cell r="DS137">
            <v>0.2661290322580645</v>
          </cell>
        </row>
        <row r="138">
          <cell r="A138">
            <v>26213435373</v>
          </cell>
          <cell r="B138" t="str">
            <v>Lê</v>
          </cell>
          <cell r="C138" t="str">
            <v>Văn</v>
          </cell>
          <cell r="D138" t="str">
            <v>Quang</v>
          </cell>
          <cell r="E138">
            <v>37501</v>
          </cell>
          <cell r="F138" t="str">
            <v>Nam</v>
          </cell>
          <cell r="G138" t="str">
            <v>Đã Đăng Ký (chưa học xong)</v>
          </cell>
          <cell r="H138">
            <v>7.9</v>
          </cell>
          <cell r="I138">
            <v>8.6999999999999993</v>
          </cell>
          <cell r="J138" t="str">
            <v/>
          </cell>
          <cell r="K138" t="str">
            <v/>
          </cell>
          <cell r="L138">
            <v>8.5</v>
          </cell>
          <cell r="M138">
            <v>7.5</v>
          </cell>
          <cell r="N138">
            <v>8.6999999999999993</v>
          </cell>
          <cell r="O138">
            <v>7.3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>
            <v>9.6999999999999993</v>
          </cell>
          <cell r="W138">
            <v>8.9</v>
          </cell>
          <cell r="X138">
            <v>9.6</v>
          </cell>
          <cell r="Y138">
            <v>9.1</v>
          </cell>
          <cell r="Z138">
            <v>9.6</v>
          </cell>
          <cell r="AA138">
            <v>9.1999999999999993</v>
          </cell>
          <cell r="AB138">
            <v>8.4</v>
          </cell>
          <cell r="AC138">
            <v>9.8000000000000007</v>
          </cell>
          <cell r="AD138">
            <v>8.8000000000000007</v>
          </cell>
          <cell r="AE138">
            <v>7.5</v>
          </cell>
          <cell r="AF138">
            <v>4.5</v>
          </cell>
          <cell r="AG138">
            <v>4.8</v>
          </cell>
          <cell r="AH138">
            <v>7.6</v>
          </cell>
          <cell r="AI138">
            <v>6.9</v>
          </cell>
          <cell r="AJ138">
            <v>7.4</v>
          </cell>
          <cell r="AK138">
            <v>8.1999999999999993</v>
          </cell>
          <cell r="AL138" t="str">
            <v>X</v>
          </cell>
          <cell r="AM138">
            <v>46</v>
          </cell>
          <cell r="AN138">
            <v>2</v>
          </cell>
          <cell r="AO138">
            <v>9.1999999999999993</v>
          </cell>
          <cell r="AP138" t="str">
            <v/>
          </cell>
          <cell r="AQ138" t="str">
            <v/>
          </cell>
          <cell r="AR138">
            <v>5.2</v>
          </cell>
          <cell r="AS138" t="str">
            <v/>
          </cell>
          <cell r="AT138" t="str">
            <v/>
          </cell>
          <cell r="AU138" t="str">
            <v/>
          </cell>
          <cell r="AV138" t="str">
            <v/>
          </cell>
          <cell r="AW138" t="str">
            <v/>
          </cell>
          <cell r="AX138">
            <v>5.9</v>
          </cell>
          <cell r="AY138" t="str">
            <v/>
          </cell>
          <cell r="AZ138" t="str">
            <v/>
          </cell>
          <cell r="BA138" t="str">
            <v/>
          </cell>
          <cell r="BB138">
            <v>3</v>
          </cell>
          <cell r="BC138">
            <v>0</v>
          </cell>
          <cell r="BD138">
            <v>8.5</v>
          </cell>
          <cell r="BE138">
            <v>8.1999999999999993</v>
          </cell>
          <cell r="BF138">
            <v>9</v>
          </cell>
          <cell r="BG138">
            <v>8.3000000000000007</v>
          </cell>
          <cell r="BH138">
            <v>8</v>
          </cell>
          <cell r="BI138">
            <v>9.1999999999999993</v>
          </cell>
          <cell r="BJ138">
            <v>9.3000000000000007</v>
          </cell>
          <cell r="BK138">
            <v>6.3</v>
          </cell>
          <cell r="BL138" t="str">
            <v>X</v>
          </cell>
          <cell r="BM138">
            <v>9</v>
          </cell>
          <cell r="BN138">
            <v>6.6</v>
          </cell>
          <cell r="BO138">
            <v>6.3</v>
          </cell>
          <cell r="BP138">
            <v>9.9</v>
          </cell>
          <cell r="BQ138" t="str">
            <v/>
          </cell>
          <cell r="BR138">
            <v>9.1</v>
          </cell>
          <cell r="BS138">
            <v>7.5</v>
          </cell>
          <cell r="BT138">
            <v>5.8</v>
          </cell>
          <cell r="BU138">
            <v>5</v>
          </cell>
          <cell r="BV138">
            <v>9.4</v>
          </cell>
          <cell r="BW138">
            <v>8.8000000000000007</v>
          </cell>
          <cell r="BX138">
            <v>45</v>
          </cell>
          <cell r="BY138">
            <v>3</v>
          </cell>
          <cell r="BZ138">
            <v>7.9</v>
          </cell>
          <cell r="CA138" t="str">
            <v/>
          </cell>
          <cell r="CB138" t="str">
            <v/>
          </cell>
          <cell r="CC138" t="str">
            <v>X</v>
          </cell>
          <cell r="CD138">
            <v>8.1999999999999993</v>
          </cell>
          <cell r="CE138" t="str">
            <v/>
          </cell>
          <cell r="CF138">
            <v>9.1</v>
          </cell>
          <cell r="CG138" t="str">
            <v/>
          </cell>
          <cell r="CH138" t="str">
            <v/>
          </cell>
          <cell r="CI138">
            <v>7.7</v>
          </cell>
          <cell r="CJ138" t="str">
            <v/>
          </cell>
          <cell r="CK138" t="str">
            <v/>
          </cell>
          <cell r="CL138" t="str">
            <v/>
          </cell>
          <cell r="CM138" t="str">
            <v/>
          </cell>
          <cell r="CN138">
            <v>8.5</v>
          </cell>
          <cell r="CO138">
            <v>8.4</v>
          </cell>
          <cell r="CP138" t="str">
            <v>X</v>
          </cell>
          <cell r="CQ138" t="str">
            <v/>
          </cell>
          <cell r="CR138" t="str">
            <v>X</v>
          </cell>
          <cell r="CS138">
            <v>13</v>
          </cell>
          <cell r="CT138">
            <v>14</v>
          </cell>
          <cell r="CU138">
            <v>104</v>
          </cell>
          <cell r="CV138">
            <v>19</v>
          </cell>
          <cell r="CW138">
            <v>0</v>
          </cell>
          <cell r="CX138">
            <v>123</v>
          </cell>
          <cell r="CY138">
            <v>6.83</v>
          </cell>
          <cell r="CZ138">
            <v>2.93</v>
          </cell>
          <cell r="DA138" t="str">
            <v/>
          </cell>
          <cell r="DB138" t="str">
            <v/>
          </cell>
          <cell r="DC138" t="str">
            <v/>
          </cell>
          <cell r="DD138">
            <v>0</v>
          </cell>
          <cell r="DE138">
            <v>0</v>
          </cell>
          <cell r="DF138">
            <v>0</v>
          </cell>
          <cell r="DG138">
            <v>5</v>
          </cell>
          <cell r="DH138">
            <v>104</v>
          </cell>
          <cell r="DI138">
            <v>24</v>
          </cell>
          <cell r="DJ138">
            <v>6.56</v>
          </cell>
          <cell r="DK138">
            <v>2.81</v>
          </cell>
          <cell r="DL138">
            <v>107</v>
          </cell>
          <cell r="DM138">
            <v>24</v>
          </cell>
          <cell r="DN138">
            <v>130</v>
          </cell>
          <cell r="DO138">
            <v>104</v>
          </cell>
          <cell r="DP138">
            <v>8.07</v>
          </cell>
          <cell r="DQ138">
            <v>3.46</v>
          </cell>
          <cell r="DR138" t="str">
            <v/>
          </cell>
          <cell r="DS138">
            <v>0.15447154471544716</v>
          </cell>
        </row>
        <row r="139">
          <cell r="A139">
            <v>26217234727</v>
          </cell>
          <cell r="B139" t="str">
            <v>Hoàng</v>
          </cell>
          <cell r="C139" t="str">
            <v>Đăng</v>
          </cell>
          <cell r="D139" t="str">
            <v>Quang</v>
          </cell>
          <cell r="E139">
            <v>37391</v>
          </cell>
          <cell r="F139" t="str">
            <v>Nam</v>
          </cell>
          <cell r="G139" t="str">
            <v>Đã Đăng Ký (chưa học xong)</v>
          </cell>
          <cell r="H139">
            <v>6.7</v>
          </cell>
          <cell r="I139">
            <v>10</v>
          </cell>
          <cell r="J139" t="str">
            <v/>
          </cell>
          <cell r="K139">
            <v>8.6999999999999993</v>
          </cell>
          <cell r="L139" t="str">
            <v/>
          </cell>
          <cell r="M139">
            <v>8</v>
          </cell>
          <cell r="N139">
            <v>9.3000000000000007</v>
          </cell>
          <cell r="O139">
            <v>9.6</v>
          </cell>
          <cell r="P139" t="str">
            <v/>
          </cell>
          <cell r="Q139">
            <v>9.5</v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>
            <v>8.6</v>
          </cell>
          <cell r="W139">
            <v>8.6999999999999993</v>
          </cell>
          <cell r="X139">
            <v>8.9</v>
          </cell>
          <cell r="Y139">
            <v>9.6</v>
          </cell>
          <cell r="Z139">
            <v>6</v>
          </cell>
          <cell r="AA139">
            <v>8</v>
          </cell>
          <cell r="AB139">
            <v>8</v>
          </cell>
          <cell r="AC139">
            <v>8.1999999999999993</v>
          </cell>
          <cell r="AD139">
            <v>8.4</v>
          </cell>
          <cell r="AE139">
            <v>6.7</v>
          </cell>
          <cell r="AF139">
            <v>8.4</v>
          </cell>
          <cell r="AG139">
            <v>9.1999999999999993</v>
          </cell>
          <cell r="AH139">
            <v>7.7</v>
          </cell>
          <cell r="AI139">
            <v>6.6</v>
          </cell>
          <cell r="AJ139">
            <v>8</v>
          </cell>
          <cell r="AK139">
            <v>5.9</v>
          </cell>
          <cell r="AL139" t="str">
            <v>X</v>
          </cell>
          <cell r="AM139">
            <v>47</v>
          </cell>
          <cell r="AN139">
            <v>2</v>
          </cell>
          <cell r="AO139">
            <v>8.3000000000000007</v>
          </cell>
          <cell r="AP139" t="str">
            <v/>
          </cell>
          <cell r="AQ139" t="str">
            <v/>
          </cell>
          <cell r="AR139">
            <v>5.8</v>
          </cell>
          <cell r="AS139" t="str">
            <v/>
          </cell>
          <cell r="AT139" t="str">
            <v/>
          </cell>
          <cell r="AU139" t="str">
            <v/>
          </cell>
          <cell r="AV139" t="str">
            <v/>
          </cell>
          <cell r="AW139" t="str">
            <v/>
          </cell>
          <cell r="AX139">
            <v>7.8</v>
          </cell>
          <cell r="AY139" t="str">
            <v/>
          </cell>
          <cell r="AZ139" t="str">
            <v/>
          </cell>
          <cell r="BA139" t="str">
            <v/>
          </cell>
          <cell r="BB139">
            <v>3</v>
          </cell>
          <cell r="BC139">
            <v>0</v>
          </cell>
          <cell r="BD139">
            <v>7.9</v>
          </cell>
          <cell r="BE139">
            <v>5.0999999999999996</v>
          </cell>
          <cell r="BF139">
            <v>6.3</v>
          </cell>
          <cell r="BG139">
            <v>8.8000000000000007</v>
          </cell>
          <cell r="BH139">
            <v>9.9</v>
          </cell>
          <cell r="BI139">
            <v>8.4</v>
          </cell>
          <cell r="BJ139">
            <v>8.6</v>
          </cell>
          <cell r="BK139">
            <v>6.9</v>
          </cell>
          <cell r="BL139">
            <v>7.2</v>
          </cell>
          <cell r="BM139">
            <v>7.5</v>
          </cell>
          <cell r="BN139">
            <v>6.9</v>
          </cell>
          <cell r="BO139">
            <v>5.5</v>
          </cell>
          <cell r="BP139">
            <v>9.1999999999999993</v>
          </cell>
          <cell r="BQ139" t="str">
            <v/>
          </cell>
          <cell r="BR139">
            <v>8.1999999999999993</v>
          </cell>
          <cell r="BS139">
            <v>7.6</v>
          </cell>
          <cell r="BT139" t="str">
            <v>X</v>
          </cell>
          <cell r="BU139">
            <v>5.4</v>
          </cell>
          <cell r="BV139">
            <v>8.4</v>
          </cell>
          <cell r="BW139" t="str">
            <v>X</v>
          </cell>
          <cell r="BX139">
            <v>44</v>
          </cell>
          <cell r="BY139">
            <v>4</v>
          </cell>
          <cell r="BZ139" t="str">
            <v/>
          </cell>
          <cell r="CA139" t="str">
            <v>X</v>
          </cell>
          <cell r="CB139">
            <v>7.2</v>
          </cell>
          <cell r="CC139" t="str">
            <v>X</v>
          </cell>
          <cell r="CD139">
            <v>8.1999999999999993</v>
          </cell>
          <cell r="CE139" t="str">
            <v/>
          </cell>
          <cell r="CF139">
            <v>8.6</v>
          </cell>
          <cell r="CG139" t="str">
            <v/>
          </cell>
          <cell r="CH139" t="str">
            <v>X</v>
          </cell>
          <cell r="CI139" t="str">
            <v/>
          </cell>
          <cell r="CJ139" t="str">
            <v/>
          </cell>
          <cell r="CK139" t="str">
            <v/>
          </cell>
          <cell r="CL139" t="str">
            <v/>
          </cell>
          <cell r="CM139" t="str">
            <v/>
          </cell>
          <cell r="CN139">
            <v>7.45</v>
          </cell>
          <cell r="CO139" t="str">
            <v>X</v>
          </cell>
          <cell r="CP139" t="str">
            <v>X</v>
          </cell>
          <cell r="CQ139" t="str">
            <v/>
          </cell>
          <cell r="CR139">
            <v>7</v>
          </cell>
          <cell r="CS139">
            <v>12</v>
          </cell>
          <cell r="CT139">
            <v>15</v>
          </cell>
          <cell r="CU139">
            <v>103</v>
          </cell>
          <cell r="CV139">
            <v>21</v>
          </cell>
          <cell r="CW139">
            <v>0</v>
          </cell>
          <cell r="CX139">
            <v>124</v>
          </cell>
          <cell r="CY139">
            <v>6.49</v>
          </cell>
          <cell r="CZ139">
            <v>2.75</v>
          </cell>
          <cell r="DA139" t="str">
            <v/>
          </cell>
          <cell r="DB139" t="str">
            <v/>
          </cell>
          <cell r="DC139" t="str">
            <v/>
          </cell>
          <cell r="DD139">
            <v>0</v>
          </cell>
          <cell r="DE139">
            <v>0</v>
          </cell>
          <cell r="DF139">
            <v>0</v>
          </cell>
          <cell r="DG139">
            <v>5</v>
          </cell>
          <cell r="DH139">
            <v>103</v>
          </cell>
          <cell r="DI139">
            <v>26</v>
          </cell>
          <cell r="DJ139">
            <v>6.24</v>
          </cell>
          <cell r="DK139">
            <v>2.65</v>
          </cell>
          <cell r="DL139">
            <v>106</v>
          </cell>
          <cell r="DM139">
            <v>26</v>
          </cell>
          <cell r="DN139">
            <v>130</v>
          </cell>
          <cell r="DO139">
            <v>103</v>
          </cell>
          <cell r="DP139">
            <v>7.82</v>
          </cell>
          <cell r="DQ139">
            <v>3.32</v>
          </cell>
          <cell r="DR139" t="str">
            <v/>
          </cell>
          <cell r="DS139">
            <v>0.16935483870967741</v>
          </cell>
        </row>
        <row r="140">
          <cell r="A140">
            <v>26217240030</v>
          </cell>
          <cell r="B140" t="str">
            <v>Nguyễn</v>
          </cell>
          <cell r="C140" t="str">
            <v>Đăng</v>
          </cell>
          <cell r="D140" t="str">
            <v>Quang</v>
          </cell>
          <cell r="E140">
            <v>37368</v>
          </cell>
          <cell r="F140" t="str">
            <v>Nam</v>
          </cell>
          <cell r="G140" t="str">
            <v>Đã Đăng Ký (chưa học xong)</v>
          </cell>
          <cell r="H140">
            <v>6</v>
          </cell>
          <cell r="I140">
            <v>6.9</v>
          </cell>
          <cell r="J140" t="str">
            <v/>
          </cell>
          <cell r="K140">
            <v>7.5</v>
          </cell>
          <cell r="L140" t="str">
            <v/>
          </cell>
          <cell r="M140">
            <v>5.6</v>
          </cell>
          <cell r="N140">
            <v>5.0999999999999996</v>
          </cell>
          <cell r="O140">
            <v>0</v>
          </cell>
          <cell r="P140">
            <v>8.5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>
            <v>7.9</v>
          </cell>
          <cell r="W140">
            <v>8.4</v>
          </cell>
          <cell r="X140">
            <v>9.5</v>
          </cell>
          <cell r="Y140">
            <v>7.5</v>
          </cell>
          <cell r="Z140">
            <v>5.4</v>
          </cell>
          <cell r="AA140">
            <v>9.3000000000000007</v>
          </cell>
          <cell r="AB140" t="str">
            <v>X</v>
          </cell>
          <cell r="AC140">
            <v>5.3</v>
          </cell>
          <cell r="AD140">
            <v>4.5</v>
          </cell>
          <cell r="AE140">
            <v>5.6</v>
          </cell>
          <cell r="AF140">
            <v>4.9000000000000004</v>
          </cell>
          <cell r="AG140">
            <v>8.8000000000000007</v>
          </cell>
          <cell r="AH140">
            <v>8.1999999999999993</v>
          </cell>
          <cell r="AI140">
            <v>8.1999999999999993</v>
          </cell>
          <cell r="AJ140">
            <v>5.3</v>
          </cell>
          <cell r="AK140">
            <v>6.7</v>
          </cell>
          <cell r="AL140">
            <v>7.8</v>
          </cell>
          <cell r="AM140">
            <v>45</v>
          </cell>
          <cell r="AN140">
            <v>4</v>
          </cell>
          <cell r="AO140">
            <v>6</v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 t="str">
            <v/>
          </cell>
          <cell r="AU140">
            <v>6.8</v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>
            <v>7.3</v>
          </cell>
          <cell r="BB140">
            <v>3</v>
          </cell>
          <cell r="BC140">
            <v>0</v>
          </cell>
          <cell r="BD140">
            <v>6.9</v>
          </cell>
          <cell r="BE140" t="str">
            <v>X</v>
          </cell>
          <cell r="BF140">
            <v>0</v>
          </cell>
          <cell r="BG140">
            <v>8.6</v>
          </cell>
          <cell r="BH140">
            <v>6.3</v>
          </cell>
          <cell r="BI140">
            <v>5.4</v>
          </cell>
          <cell r="BJ140">
            <v>6.5</v>
          </cell>
          <cell r="BK140">
            <v>5.6</v>
          </cell>
          <cell r="BL140" t="str">
            <v>X</v>
          </cell>
          <cell r="BM140" t="str">
            <v>X</v>
          </cell>
          <cell r="BN140" t="str">
            <v/>
          </cell>
          <cell r="BO140" t="str">
            <v/>
          </cell>
          <cell r="BP140">
            <v>7</v>
          </cell>
          <cell r="BQ140" t="str">
            <v/>
          </cell>
          <cell r="BR140">
            <v>7</v>
          </cell>
          <cell r="BS140">
            <v>8</v>
          </cell>
          <cell r="BT140">
            <v>4.7</v>
          </cell>
          <cell r="BU140" t="str">
            <v>X</v>
          </cell>
          <cell r="BV140">
            <v>9.1999999999999993</v>
          </cell>
          <cell r="BW140">
            <v>6.9</v>
          </cell>
          <cell r="BX140">
            <v>29</v>
          </cell>
          <cell r="BY140">
            <v>19</v>
          </cell>
          <cell r="BZ140" t="str">
            <v/>
          </cell>
          <cell r="CA140" t="str">
            <v/>
          </cell>
          <cell r="CB140" t="str">
            <v/>
          </cell>
          <cell r="CC140" t="str">
            <v/>
          </cell>
          <cell r="CD140">
            <v>7.4</v>
          </cell>
          <cell r="CE140" t="str">
            <v/>
          </cell>
          <cell r="CF140">
            <v>4.5999999999999996</v>
          </cell>
          <cell r="CG140" t="str">
            <v/>
          </cell>
          <cell r="CH140" t="str">
            <v/>
          </cell>
          <cell r="CI140">
            <v>8.1</v>
          </cell>
          <cell r="CJ140" t="str">
            <v/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>
            <v>5.8</v>
          </cell>
          <cell r="CP140" t="str">
            <v/>
          </cell>
          <cell r="CQ140" t="str">
            <v/>
          </cell>
          <cell r="CR140">
            <v>6.4</v>
          </cell>
          <cell r="CS140">
            <v>12</v>
          </cell>
          <cell r="CT140">
            <v>15</v>
          </cell>
          <cell r="CU140">
            <v>86</v>
          </cell>
          <cell r="CV140">
            <v>38</v>
          </cell>
          <cell r="CW140">
            <v>0</v>
          </cell>
          <cell r="CX140">
            <v>124</v>
          </cell>
          <cell r="CY140">
            <v>4.67</v>
          </cell>
          <cell r="CZ140">
            <v>1.87</v>
          </cell>
          <cell r="DA140" t="str">
            <v/>
          </cell>
          <cell r="DB140" t="str">
            <v/>
          </cell>
          <cell r="DC140" t="str">
            <v/>
          </cell>
          <cell r="DD140">
            <v>0</v>
          </cell>
          <cell r="DE140">
            <v>0</v>
          </cell>
          <cell r="DF140">
            <v>0</v>
          </cell>
          <cell r="DG140">
            <v>5</v>
          </cell>
          <cell r="DH140">
            <v>86</v>
          </cell>
          <cell r="DI140">
            <v>43</v>
          </cell>
          <cell r="DJ140">
            <v>4.4800000000000004</v>
          </cell>
          <cell r="DK140">
            <v>1.8</v>
          </cell>
          <cell r="DL140">
            <v>89</v>
          </cell>
          <cell r="DM140">
            <v>43</v>
          </cell>
          <cell r="DN140">
            <v>130</v>
          </cell>
          <cell r="DO140">
            <v>93</v>
          </cell>
          <cell r="DP140">
            <v>6.38</v>
          </cell>
          <cell r="DQ140">
            <v>2.4900000000000002</v>
          </cell>
          <cell r="DR140" t="str">
            <v/>
          </cell>
          <cell r="DS140">
            <v>0.30645161290322581</v>
          </cell>
        </row>
        <row r="141">
          <cell r="A141">
            <v>26207231419</v>
          </cell>
          <cell r="B141" t="str">
            <v>Nguyễn</v>
          </cell>
          <cell r="C141" t="str">
            <v>Thị Út</v>
          </cell>
          <cell r="D141" t="str">
            <v>Quyên</v>
          </cell>
          <cell r="E141">
            <v>37496</v>
          </cell>
          <cell r="F141" t="str">
            <v>Nữ</v>
          </cell>
          <cell r="G141" t="str">
            <v>Đã Đăng Ký (chưa học xong)</v>
          </cell>
          <cell r="H141">
            <v>4</v>
          </cell>
          <cell r="I141">
            <v>7.5</v>
          </cell>
          <cell r="J141" t="str">
            <v/>
          </cell>
          <cell r="K141">
            <v>7</v>
          </cell>
          <cell r="L141" t="str">
            <v/>
          </cell>
          <cell r="M141">
            <v>6.3</v>
          </cell>
          <cell r="N141">
            <v>5</v>
          </cell>
          <cell r="O141">
            <v>4.9000000000000004</v>
          </cell>
          <cell r="P141" t="str">
            <v/>
          </cell>
          <cell r="Q141">
            <v>8.6</v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>
            <v>6.5</v>
          </cell>
          <cell r="W141">
            <v>8.6</v>
          </cell>
          <cell r="X141">
            <v>9.1999999999999993</v>
          </cell>
          <cell r="Y141">
            <v>7.7</v>
          </cell>
          <cell r="Z141" t="str">
            <v>X</v>
          </cell>
          <cell r="AA141">
            <v>7.5</v>
          </cell>
          <cell r="AB141">
            <v>6.8</v>
          </cell>
          <cell r="AC141">
            <v>5.9</v>
          </cell>
          <cell r="AD141">
            <v>6.8</v>
          </cell>
          <cell r="AE141">
            <v>5.7</v>
          </cell>
          <cell r="AF141">
            <v>6.5</v>
          </cell>
          <cell r="AG141">
            <v>9.5</v>
          </cell>
          <cell r="AH141">
            <v>6.9</v>
          </cell>
          <cell r="AI141">
            <v>8.5</v>
          </cell>
          <cell r="AJ141">
            <v>8.1</v>
          </cell>
          <cell r="AK141">
            <v>7.3</v>
          </cell>
          <cell r="AL141">
            <v>8.1999999999999993</v>
          </cell>
          <cell r="AM141">
            <v>47</v>
          </cell>
          <cell r="AN141">
            <v>2</v>
          </cell>
          <cell r="AO141">
            <v>8.6999999999999993</v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>
            <v>7.3</v>
          </cell>
          <cell r="AU141" t="str">
            <v/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>
            <v>2</v>
          </cell>
          <cell r="BC141">
            <v>1</v>
          </cell>
          <cell r="BD141" t="str">
            <v>X</v>
          </cell>
          <cell r="BE141" t="str">
            <v>X</v>
          </cell>
          <cell r="BF141" t="str">
            <v/>
          </cell>
          <cell r="BG141">
            <v>8.6</v>
          </cell>
          <cell r="BH141">
            <v>7</v>
          </cell>
          <cell r="BI141">
            <v>8.3000000000000007</v>
          </cell>
          <cell r="BJ141">
            <v>6.9</v>
          </cell>
          <cell r="BK141">
            <v>4.9000000000000004</v>
          </cell>
          <cell r="BL141" t="str">
            <v/>
          </cell>
          <cell r="BM141">
            <v>5.4</v>
          </cell>
          <cell r="BN141">
            <v>5.0999999999999996</v>
          </cell>
          <cell r="BO141" t="str">
            <v>X</v>
          </cell>
          <cell r="BP141">
            <v>5.5</v>
          </cell>
          <cell r="BQ141" t="str">
            <v/>
          </cell>
          <cell r="BR141">
            <v>7.8</v>
          </cell>
          <cell r="BS141" t="str">
            <v>X</v>
          </cell>
          <cell r="BT141">
            <v>4.4000000000000004</v>
          </cell>
          <cell r="BU141" t="str">
            <v/>
          </cell>
          <cell r="BV141">
            <v>9.4</v>
          </cell>
          <cell r="BW141" t="str">
            <v>X</v>
          </cell>
          <cell r="BX141">
            <v>28</v>
          </cell>
          <cell r="BY141">
            <v>20</v>
          </cell>
          <cell r="BZ141" t="str">
            <v/>
          </cell>
          <cell r="CA141" t="str">
            <v/>
          </cell>
          <cell r="CB141" t="str">
            <v/>
          </cell>
          <cell r="CC141">
            <v>7.1</v>
          </cell>
          <cell r="CD141" t="str">
            <v/>
          </cell>
          <cell r="CE141" t="str">
            <v/>
          </cell>
          <cell r="CF141">
            <v>4.5</v>
          </cell>
          <cell r="CG141" t="str">
            <v/>
          </cell>
          <cell r="CH141" t="str">
            <v>X</v>
          </cell>
          <cell r="CI141" t="str">
            <v/>
          </cell>
          <cell r="CJ141" t="str">
            <v/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>
            <v>7.2</v>
          </cell>
          <cell r="CP141" t="str">
            <v/>
          </cell>
          <cell r="CQ141" t="str">
            <v/>
          </cell>
          <cell r="CR141" t="str">
            <v/>
          </cell>
          <cell r="CS141">
            <v>8</v>
          </cell>
          <cell r="CT141">
            <v>19</v>
          </cell>
          <cell r="CU141">
            <v>83</v>
          </cell>
          <cell r="CV141">
            <v>41</v>
          </cell>
          <cell r="CW141">
            <v>0</v>
          </cell>
          <cell r="CX141">
            <v>124</v>
          </cell>
          <cell r="CY141">
            <v>4.51</v>
          </cell>
          <cell r="CZ141">
            <v>1.81</v>
          </cell>
          <cell r="DA141" t="str">
            <v/>
          </cell>
          <cell r="DB141" t="str">
            <v/>
          </cell>
          <cell r="DC141" t="str">
            <v/>
          </cell>
          <cell r="DD141">
            <v>0</v>
          </cell>
          <cell r="DE141">
            <v>0</v>
          </cell>
          <cell r="DF141">
            <v>0</v>
          </cell>
          <cell r="DG141">
            <v>5</v>
          </cell>
          <cell r="DH141">
            <v>83</v>
          </cell>
          <cell r="DI141">
            <v>46</v>
          </cell>
          <cell r="DJ141">
            <v>4.34</v>
          </cell>
          <cell r="DK141">
            <v>1.74</v>
          </cell>
          <cell r="DL141">
            <v>85</v>
          </cell>
          <cell r="DM141">
            <v>47</v>
          </cell>
          <cell r="DN141">
            <v>130</v>
          </cell>
          <cell r="DO141">
            <v>86</v>
          </cell>
          <cell r="DP141">
            <v>6.64</v>
          </cell>
          <cell r="DQ141">
            <v>2.61</v>
          </cell>
          <cell r="DR141" t="str">
            <v>OB 251</v>
          </cell>
          <cell r="DS141">
            <v>0.33064516129032256</v>
          </cell>
        </row>
        <row r="142">
          <cell r="A142">
            <v>26207128150</v>
          </cell>
          <cell r="B142" t="str">
            <v>Nguyễn</v>
          </cell>
          <cell r="C142" t="str">
            <v>Thị Như</v>
          </cell>
          <cell r="D142" t="str">
            <v>Quỳnh</v>
          </cell>
          <cell r="E142">
            <v>37428</v>
          </cell>
          <cell r="F142" t="str">
            <v>Nữ</v>
          </cell>
          <cell r="G142" t="str">
            <v>Đã Đăng Ký (chưa học xong)</v>
          </cell>
          <cell r="H142">
            <v>8.6999999999999993</v>
          </cell>
          <cell r="I142">
            <v>7.7</v>
          </cell>
          <cell r="J142" t="str">
            <v/>
          </cell>
          <cell r="K142">
            <v>8.3000000000000007</v>
          </cell>
          <cell r="L142" t="str">
            <v/>
          </cell>
          <cell r="M142">
            <v>6.7</v>
          </cell>
          <cell r="N142">
            <v>5.7</v>
          </cell>
          <cell r="O142">
            <v>7.5</v>
          </cell>
          <cell r="P142" t="str">
            <v/>
          </cell>
          <cell r="Q142">
            <v>8</v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>
            <v>6.4</v>
          </cell>
          <cell r="W142">
            <v>9.3000000000000007</v>
          </cell>
          <cell r="X142">
            <v>9.1999999999999993</v>
          </cell>
          <cell r="Y142">
            <v>8.9</v>
          </cell>
          <cell r="Z142" t="str">
            <v/>
          </cell>
          <cell r="AA142">
            <v>7.8</v>
          </cell>
          <cell r="AB142">
            <v>7.4</v>
          </cell>
          <cell r="AC142">
            <v>7.3</v>
          </cell>
          <cell r="AD142" t="str">
            <v>X</v>
          </cell>
          <cell r="AE142">
            <v>4.0999999999999996</v>
          </cell>
          <cell r="AF142">
            <v>8.8000000000000007</v>
          </cell>
          <cell r="AG142">
            <v>9.4</v>
          </cell>
          <cell r="AH142">
            <v>5</v>
          </cell>
          <cell r="AI142">
            <v>4.9000000000000004</v>
          </cell>
          <cell r="AJ142">
            <v>6.6</v>
          </cell>
          <cell r="AK142">
            <v>6.5</v>
          </cell>
          <cell r="AL142">
            <v>0</v>
          </cell>
          <cell r="AM142">
            <v>43</v>
          </cell>
          <cell r="AN142">
            <v>6</v>
          </cell>
          <cell r="AO142">
            <v>9</v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>
            <v>8.9</v>
          </cell>
          <cell r="AU142" t="str">
            <v/>
          </cell>
          <cell r="AV142" t="str">
            <v/>
          </cell>
          <cell r="AW142" t="str">
            <v/>
          </cell>
          <cell r="AX142" t="str">
            <v/>
          </cell>
          <cell r="AY142" t="str">
            <v/>
          </cell>
          <cell r="AZ142">
            <v>8.5</v>
          </cell>
          <cell r="BA142" t="str">
            <v/>
          </cell>
          <cell r="BB142">
            <v>3</v>
          </cell>
          <cell r="BC142">
            <v>0</v>
          </cell>
          <cell r="BD142">
            <v>5.8</v>
          </cell>
          <cell r="BE142">
            <v>4.5999999999999996</v>
          </cell>
          <cell r="BF142">
            <v>7.3</v>
          </cell>
          <cell r="BG142">
            <v>9</v>
          </cell>
          <cell r="BH142">
            <v>8</v>
          </cell>
          <cell r="BI142">
            <v>8.3000000000000007</v>
          </cell>
          <cell r="BJ142">
            <v>6.1</v>
          </cell>
          <cell r="BK142">
            <v>7.2</v>
          </cell>
          <cell r="BL142" t="str">
            <v/>
          </cell>
          <cell r="BM142">
            <v>7.2</v>
          </cell>
          <cell r="BN142">
            <v>4.4000000000000004</v>
          </cell>
          <cell r="BO142" t="str">
            <v>X</v>
          </cell>
          <cell r="BP142">
            <v>8.1999999999999993</v>
          </cell>
          <cell r="BQ142" t="str">
            <v/>
          </cell>
          <cell r="BR142">
            <v>6.8</v>
          </cell>
          <cell r="BS142" t="str">
            <v>X</v>
          </cell>
          <cell r="BT142">
            <v>5.2</v>
          </cell>
          <cell r="BU142" t="str">
            <v>X</v>
          </cell>
          <cell r="BV142">
            <v>9.1999999999999993</v>
          </cell>
          <cell r="BW142" t="str">
            <v/>
          </cell>
          <cell r="BX142">
            <v>36</v>
          </cell>
          <cell r="BY142">
            <v>12</v>
          </cell>
          <cell r="BZ142" t="str">
            <v/>
          </cell>
          <cell r="CA142" t="str">
            <v/>
          </cell>
          <cell r="CB142" t="str">
            <v/>
          </cell>
          <cell r="CC142" t="str">
            <v/>
          </cell>
          <cell r="CD142">
            <v>8</v>
          </cell>
          <cell r="CE142" t="str">
            <v/>
          </cell>
          <cell r="CF142">
            <v>5.7</v>
          </cell>
          <cell r="CG142" t="str">
            <v/>
          </cell>
          <cell r="CH142" t="str">
            <v/>
          </cell>
          <cell r="CI142">
            <v>8.3000000000000007</v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>
            <v>7.9</v>
          </cell>
          <cell r="CP142" t="str">
            <v/>
          </cell>
          <cell r="CQ142" t="str">
            <v/>
          </cell>
          <cell r="CR142" t="str">
            <v>X</v>
          </cell>
          <cell r="CS142">
            <v>9</v>
          </cell>
          <cell r="CT142">
            <v>18</v>
          </cell>
          <cell r="CU142">
            <v>88</v>
          </cell>
          <cell r="CV142">
            <v>36</v>
          </cell>
          <cell r="CW142">
            <v>0</v>
          </cell>
          <cell r="CX142">
            <v>124</v>
          </cell>
          <cell r="CY142">
            <v>5.01</v>
          </cell>
          <cell r="CZ142">
            <v>2.04</v>
          </cell>
          <cell r="DA142" t="str">
            <v/>
          </cell>
          <cell r="DB142" t="str">
            <v/>
          </cell>
          <cell r="DC142" t="str">
            <v/>
          </cell>
          <cell r="DD142">
            <v>0</v>
          </cell>
          <cell r="DE142">
            <v>0</v>
          </cell>
          <cell r="DF142">
            <v>0</v>
          </cell>
          <cell r="DG142">
            <v>5</v>
          </cell>
          <cell r="DH142">
            <v>88</v>
          </cell>
          <cell r="DI142">
            <v>41</v>
          </cell>
          <cell r="DJ142">
            <v>4.8099999999999996</v>
          </cell>
          <cell r="DK142">
            <v>1.96</v>
          </cell>
          <cell r="DL142">
            <v>91</v>
          </cell>
          <cell r="DM142">
            <v>41</v>
          </cell>
          <cell r="DN142">
            <v>130</v>
          </cell>
          <cell r="DO142">
            <v>90</v>
          </cell>
          <cell r="DP142">
            <v>6.98</v>
          </cell>
          <cell r="DQ142">
            <v>2.8</v>
          </cell>
          <cell r="DR142" t="str">
            <v/>
          </cell>
          <cell r="DS142">
            <v>0.29032258064516131</v>
          </cell>
        </row>
        <row r="143">
          <cell r="A143">
            <v>26207220362</v>
          </cell>
          <cell r="B143" t="str">
            <v>Lê</v>
          </cell>
          <cell r="C143" t="str">
            <v>Thị Diễm</v>
          </cell>
          <cell r="D143" t="str">
            <v>Quỳnh</v>
          </cell>
          <cell r="E143">
            <v>37455</v>
          </cell>
          <cell r="F143" t="str">
            <v>Nữ</v>
          </cell>
          <cell r="G143" t="str">
            <v>Đã Đăng Ký (chưa học xong)</v>
          </cell>
          <cell r="H143">
            <v>7.8</v>
          </cell>
          <cell r="I143">
            <v>7.5</v>
          </cell>
          <cell r="J143" t="str">
            <v/>
          </cell>
          <cell r="K143">
            <v>7.9</v>
          </cell>
          <cell r="L143" t="str">
            <v/>
          </cell>
          <cell r="M143">
            <v>6.5</v>
          </cell>
          <cell r="N143">
            <v>7.6</v>
          </cell>
          <cell r="O143">
            <v>8.5</v>
          </cell>
          <cell r="P143" t="str">
            <v/>
          </cell>
          <cell r="Q143">
            <v>8.6999999999999993</v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>
            <v>8.3000000000000007</v>
          </cell>
          <cell r="W143">
            <v>7.8</v>
          </cell>
          <cell r="X143">
            <v>9.6</v>
          </cell>
          <cell r="Y143">
            <v>9.3000000000000007</v>
          </cell>
          <cell r="Z143">
            <v>9.1</v>
          </cell>
          <cell r="AA143">
            <v>8.6999999999999993</v>
          </cell>
          <cell r="AB143">
            <v>8.4</v>
          </cell>
          <cell r="AC143">
            <v>8.4</v>
          </cell>
          <cell r="AD143" t="str">
            <v>X</v>
          </cell>
          <cell r="AE143">
            <v>5.8</v>
          </cell>
          <cell r="AF143">
            <v>8.1</v>
          </cell>
          <cell r="AG143">
            <v>9.1</v>
          </cell>
          <cell r="AH143">
            <v>9</v>
          </cell>
          <cell r="AI143">
            <v>5.6</v>
          </cell>
          <cell r="AJ143">
            <v>8.1</v>
          </cell>
          <cell r="AK143">
            <v>7.1</v>
          </cell>
          <cell r="AL143" t="str">
            <v>X</v>
          </cell>
          <cell r="AM143">
            <v>45</v>
          </cell>
          <cell r="AN143">
            <v>4</v>
          </cell>
          <cell r="AO143">
            <v>9</v>
          </cell>
          <cell r="AP143" t="str">
            <v/>
          </cell>
          <cell r="AQ143" t="str">
            <v/>
          </cell>
          <cell r="AR143">
            <v>7.4</v>
          </cell>
          <cell r="AS143" t="str">
            <v/>
          </cell>
          <cell r="AT143" t="str">
            <v/>
          </cell>
          <cell r="AU143" t="str">
            <v/>
          </cell>
          <cell r="AV143" t="str">
            <v/>
          </cell>
          <cell r="AW143" t="str">
            <v/>
          </cell>
          <cell r="AX143">
            <v>9.5</v>
          </cell>
          <cell r="AY143" t="str">
            <v/>
          </cell>
          <cell r="AZ143" t="str">
            <v/>
          </cell>
          <cell r="BA143" t="str">
            <v/>
          </cell>
          <cell r="BB143">
            <v>3</v>
          </cell>
          <cell r="BC143">
            <v>0</v>
          </cell>
          <cell r="BD143">
            <v>7.9</v>
          </cell>
          <cell r="BE143">
            <v>8.1</v>
          </cell>
          <cell r="BF143">
            <v>9</v>
          </cell>
          <cell r="BG143">
            <v>8.6</v>
          </cell>
          <cell r="BH143">
            <v>8.6</v>
          </cell>
          <cell r="BI143">
            <v>9.1</v>
          </cell>
          <cell r="BJ143">
            <v>7</v>
          </cell>
          <cell r="BK143">
            <v>7.6</v>
          </cell>
          <cell r="BL143" t="str">
            <v/>
          </cell>
          <cell r="BM143">
            <v>7.6</v>
          </cell>
          <cell r="BN143">
            <v>6.1</v>
          </cell>
          <cell r="BO143">
            <v>6.7</v>
          </cell>
          <cell r="BP143">
            <v>8.5</v>
          </cell>
          <cell r="BQ143" t="str">
            <v/>
          </cell>
          <cell r="BR143">
            <v>9</v>
          </cell>
          <cell r="BS143">
            <v>6.9</v>
          </cell>
          <cell r="BT143">
            <v>6.9</v>
          </cell>
          <cell r="BU143" t="str">
            <v>X</v>
          </cell>
          <cell r="BV143">
            <v>9.6</v>
          </cell>
          <cell r="BW143" t="str">
            <v>X</v>
          </cell>
          <cell r="BX143">
            <v>41</v>
          </cell>
          <cell r="BY143">
            <v>7</v>
          </cell>
          <cell r="BZ143" t="str">
            <v/>
          </cell>
          <cell r="CA143" t="str">
            <v>X</v>
          </cell>
          <cell r="CB143" t="str">
            <v/>
          </cell>
          <cell r="CC143">
            <v>8.4</v>
          </cell>
          <cell r="CD143">
            <v>8.6999999999999993</v>
          </cell>
          <cell r="CE143" t="str">
            <v/>
          </cell>
          <cell r="CF143">
            <v>8.6</v>
          </cell>
          <cell r="CG143" t="str">
            <v/>
          </cell>
          <cell r="CH143" t="str">
            <v/>
          </cell>
          <cell r="CI143">
            <v>9</v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>X</v>
          </cell>
          <cell r="CP143" t="str">
            <v/>
          </cell>
          <cell r="CQ143">
            <v>7.8</v>
          </cell>
          <cell r="CR143" t="str">
            <v>X</v>
          </cell>
          <cell r="CS143">
            <v>10</v>
          </cell>
          <cell r="CT143">
            <v>17</v>
          </cell>
          <cell r="CU143">
            <v>96</v>
          </cell>
          <cell r="CV143">
            <v>28</v>
          </cell>
          <cell r="CW143">
            <v>0</v>
          </cell>
          <cell r="CX143">
            <v>124</v>
          </cell>
          <cell r="CY143">
            <v>6.18</v>
          </cell>
          <cell r="CZ143">
            <v>2.68</v>
          </cell>
          <cell r="DA143" t="str">
            <v/>
          </cell>
          <cell r="DB143" t="str">
            <v/>
          </cell>
          <cell r="DC143" t="str">
            <v/>
          </cell>
          <cell r="DD143">
            <v>0</v>
          </cell>
          <cell r="DE143">
            <v>0</v>
          </cell>
          <cell r="DF143">
            <v>0</v>
          </cell>
          <cell r="DG143">
            <v>5</v>
          </cell>
          <cell r="DH143">
            <v>96</v>
          </cell>
          <cell r="DI143">
            <v>33</v>
          </cell>
          <cell r="DJ143">
            <v>5.94</v>
          </cell>
          <cell r="DK143">
            <v>2.58</v>
          </cell>
          <cell r="DL143">
            <v>99</v>
          </cell>
          <cell r="DM143">
            <v>33</v>
          </cell>
          <cell r="DN143">
            <v>130</v>
          </cell>
          <cell r="DO143">
            <v>96</v>
          </cell>
          <cell r="DP143">
            <v>7.98</v>
          </cell>
          <cell r="DQ143">
            <v>3.47</v>
          </cell>
          <cell r="DR143" t="str">
            <v/>
          </cell>
          <cell r="DS143">
            <v>0.22580645161290322</v>
          </cell>
          <cell r="DU143" t="str">
            <v>Đạt</v>
          </cell>
        </row>
        <row r="144">
          <cell r="A144">
            <v>26207226495</v>
          </cell>
          <cell r="B144" t="str">
            <v>Nguyễn</v>
          </cell>
          <cell r="C144" t="str">
            <v>Thị Khánh</v>
          </cell>
          <cell r="D144" t="str">
            <v>Quỳnh</v>
          </cell>
          <cell r="E144">
            <v>37600</v>
          </cell>
          <cell r="F144" t="str">
            <v>Nữ</v>
          </cell>
          <cell r="G144" t="str">
            <v>Đã Đăng Ký (chưa học xong)</v>
          </cell>
          <cell r="H144">
            <v>4.2</v>
          </cell>
          <cell r="I144">
            <v>7.3</v>
          </cell>
          <cell r="J144" t="str">
            <v/>
          </cell>
          <cell r="K144">
            <v>7</v>
          </cell>
          <cell r="L144" t="str">
            <v/>
          </cell>
          <cell r="M144">
            <v>6.9</v>
          </cell>
          <cell r="N144">
            <v>9.4</v>
          </cell>
          <cell r="O144">
            <v>7.9</v>
          </cell>
          <cell r="P144">
            <v>9.1999999999999993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>
            <v>8.6</v>
          </cell>
          <cell r="W144">
            <v>8.4</v>
          </cell>
          <cell r="X144">
            <v>9.3000000000000007</v>
          </cell>
          <cell r="Y144">
            <v>8</v>
          </cell>
          <cell r="Z144" t="str">
            <v/>
          </cell>
          <cell r="AA144">
            <v>8.1</v>
          </cell>
          <cell r="AB144">
            <v>7.2</v>
          </cell>
          <cell r="AC144">
            <v>9</v>
          </cell>
          <cell r="AD144" t="str">
            <v>X</v>
          </cell>
          <cell r="AE144">
            <v>7.1</v>
          </cell>
          <cell r="AF144">
            <v>8.1</v>
          </cell>
          <cell r="AG144">
            <v>8.6999999999999993</v>
          </cell>
          <cell r="AH144">
            <v>7.7</v>
          </cell>
          <cell r="AI144">
            <v>8.5</v>
          </cell>
          <cell r="AJ144">
            <v>7.6</v>
          </cell>
          <cell r="AK144">
            <v>6.5</v>
          </cell>
          <cell r="AL144">
            <v>7.4</v>
          </cell>
          <cell r="AM144">
            <v>45</v>
          </cell>
          <cell r="AN144">
            <v>4</v>
          </cell>
          <cell r="AO144">
            <v>6.7</v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>
            <v>7.6</v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>
            <v>7.2</v>
          </cell>
          <cell r="BB144">
            <v>3</v>
          </cell>
          <cell r="BC144">
            <v>0</v>
          </cell>
          <cell r="BD144">
            <v>9.1</v>
          </cell>
          <cell r="BE144">
            <v>5.7</v>
          </cell>
          <cell r="BF144">
            <v>8.1999999999999993</v>
          </cell>
          <cell r="BG144">
            <v>7.3</v>
          </cell>
          <cell r="BH144">
            <v>9.5</v>
          </cell>
          <cell r="BI144">
            <v>9.1999999999999993</v>
          </cell>
          <cell r="BJ144">
            <v>5.9</v>
          </cell>
          <cell r="BK144">
            <v>8.9</v>
          </cell>
          <cell r="BL144" t="str">
            <v/>
          </cell>
          <cell r="BM144">
            <v>8.1999999999999993</v>
          </cell>
          <cell r="BN144" t="str">
            <v>X</v>
          </cell>
          <cell r="BO144" t="str">
            <v/>
          </cell>
          <cell r="BP144">
            <v>8.1</v>
          </cell>
          <cell r="BQ144" t="str">
            <v/>
          </cell>
          <cell r="BR144">
            <v>8.1999999999999993</v>
          </cell>
          <cell r="BS144" t="str">
            <v>X</v>
          </cell>
          <cell r="BT144">
            <v>7.3</v>
          </cell>
          <cell r="BU144" t="str">
            <v>X</v>
          </cell>
          <cell r="BV144">
            <v>9.3000000000000007</v>
          </cell>
          <cell r="BW144">
            <v>7.5</v>
          </cell>
          <cell r="BX144">
            <v>34</v>
          </cell>
          <cell r="BY144">
            <v>14</v>
          </cell>
          <cell r="BZ144" t="str">
            <v/>
          </cell>
          <cell r="CA144" t="str">
            <v>X</v>
          </cell>
          <cell r="CB144" t="str">
            <v>X</v>
          </cell>
          <cell r="CC144">
            <v>7.6</v>
          </cell>
          <cell r="CD144">
            <v>8.4</v>
          </cell>
          <cell r="CE144" t="str">
            <v/>
          </cell>
          <cell r="CF144">
            <v>7.2</v>
          </cell>
          <cell r="CG144" t="str">
            <v/>
          </cell>
          <cell r="CH144" t="str">
            <v/>
          </cell>
          <cell r="CI144">
            <v>8</v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>
            <v>8.0500000000000007</v>
          </cell>
          <cell r="CO144">
            <v>8.1</v>
          </cell>
          <cell r="CP144" t="str">
            <v/>
          </cell>
          <cell r="CQ144" t="str">
            <v/>
          </cell>
          <cell r="CR144">
            <v>5.8</v>
          </cell>
          <cell r="CS144">
            <v>16</v>
          </cell>
          <cell r="CT144">
            <v>11</v>
          </cell>
          <cell r="CU144">
            <v>95</v>
          </cell>
          <cell r="CV144">
            <v>29</v>
          </cell>
          <cell r="CW144">
            <v>0</v>
          </cell>
          <cell r="CX144">
            <v>124</v>
          </cell>
          <cell r="CY144">
            <v>5.98</v>
          </cell>
          <cell r="CZ144">
            <v>2.5499999999999998</v>
          </cell>
          <cell r="DA144" t="str">
            <v/>
          </cell>
          <cell r="DB144" t="str">
            <v/>
          </cell>
          <cell r="DC144" t="str">
            <v/>
          </cell>
          <cell r="DD144">
            <v>0</v>
          </cell>
          <cell r="DE144">
            <v>0</v>
          </cell>
          <cell r="DF144">
            <v>0</v>
          </cell>
          <cell r="DG144">
            <v>5</v>
          </cell>
          <cell r="DH144">
            <v>95</v>
          </cell>
          <cell r="DI144">
            <v>34</v>
          </cell>
          <cell r="DJ144">
            <v>5.75</v>
          </cell>
          <cell r="DK144">
            <v>2.46</v>
          </cell>
          <cell r="DL144">
            <v>98</v>
          </cell>
          <cell r="DM144">
            <v>34</v>
          </cell>
          <cell r="DN144">
            <v>130</v>
          </cell>
          <cell r="DO144">
            <v>95</v>
          </cell>
          <cell r="DP144">
            <v>7.8</v>
          </cell>
          <cell r="DQ144">
            <v>3.33</v>
          </cell>
          <cell r="DR144" t="str">
            <v/>
          </cell>
          <cell r="DS144">
            <v>0.23387096774193547</v>
          </cell>
        </row>
        <row r="145">
          <cell r="A145">
            <v>26207230399</v>
          </cell>
          <cell r="B145" t="str">
            <v>Phan</v>
          </cell>
          <cell r="C145" t="str">
            <v>Đặng Diễm</v>
          </cell>
          <cell r="D145" t="str">
            <v>Quỳnh</v>
          </cell>
          <cell r="E145">
            <v>37549</v>
          </cell>
          <cell r="F145" t="str">
            <v>Nữ</v>
          </cell>
          <cell r="G145" t="str">
            <v>Đã Đăng Ký (chưa học xong)</v>
          </cell>
          <cell r="H145">
            <v>8.4</v>
          </cell>
          <cell r="I145">
            <v>8.4</v>
          </cell>
          <cell r="J145" t="str">
            <v/>
          </cell>
          <cell r="K145">
            <v>7.8</v>
          </cell>
          <cell r="L145" t="str">
            <v/>
          </cell>
          <cell r="M145">
            <v>6.3</v>
          </cell>
          <cell r="N145">
            <v>6</v>
          </cell>
          <cell r="O145">
            <v>6.7</v>
          </cell>
          <cell r="P145" t="str">
            <v/>
          </cell>
          <cell r="Q145">
            <v>7.2</v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>
            <v>8</v>
          </cell>
          <cell r="W145">
            <v>7.1</v>
          </cell>
          <cell r="X145">
            <v>9.6</v>
          </cell>
          <cell r="Y145">
            <v>9.4</v>
          </cell>
          <cell r="Z145" t="str">
            <v/>
          </cell>
          <cell r="AA145">
            <v>8.5</v>
          </cell>
          <cell r="AB145">
            <v>4.7</v>
          </cell>
          <cell r="AC145">
            <v>5.7</v>
          </cell>
          <cell r="AD145">
            <v>7.4</v>
          </cell>
          <cell r="AE145">
            <v>6.4</v>
          </cell>
          <cell r="AF145">
            <v>8.1</v>
          </cell>
          <cell r="AG145">
            <v>9.3000000000000007</v>
          </cell>
          <cell r="AH145">
            <v>6</v>
          </cell>
          <cell r="AI145">
            <v>6</v>
          </cell>
          <cell r="AJ145">
            <v>8.4</v>
          </cell>
          <cell r="AK145">
            <v>7.5</v>
          </cell>
          <cell r="AL145" t="str">
            <v>X</v>
          </cell>
          <cell r="AM145">
            <v>45</v>
          </cell>
          <cell r="AN145">
            <v>4</v>
          </cell>
          <cell r="AO145">
            <v>8.6</v>
          </cell>
          <cell r="AP145" t="str">
            <v/>
          </cell>
          <cell r="AQ145" t="str">
            <v/>
          </cell>
          <cell r="AR145">
            <v>5.5</v>
          </cell>
          <cell r="AS145" t="str">
            <v/>
          </cell>
          <cell r="AT145" t="str">
            <v/>
          </cell>
          <cell r="AU145" t="str">
            <v/>
          </cell>
          <cell r="AV145" t="str">
            <v/>
          </cell>
          <cell r="AW145" t="str">
            <v/>
          </cell>
          <cell r="AX145">
            <v>6.3</v>
          </cell>
          <cell r="AY145" t="str">
            <v/>
          </cell>
          <cell r="AZ145" t="str">
            <v/>
          </cell>
          <cell r="BA145" t="str">
            <v/>
          </cell>
          <cell r="BB145">
            <v>3</v>
          </cell>
          <cell r="BC145">
            <v>0</v>
          </cell>
          <cell r="BD145">
            <v>7.1</v>
          </cell>
          <cell r="BE145">
            <v>7.5</v>
          </cell>
          <cell r="BF145">
            <v>5.6</v>
          </cell>
          <cell r="BG145">
            <v>7.2</v>
          </cell>
          <cell r="BH145">
            <v>7.6</v>
          </cell>
          <cell r="BI145">
            <v>8.1999999999999993</v>
          </cell>
          <cell r="BJ145">
            <v>6.6</v>
          </cell>
          <cell r="BK145">
            <v>5.9</v>
          </cell>
          <cell r="BL145" t="str">
            <v/>
          </cell>
          <cell r="BM145">
            <v>7</v>
          </cell>
          <cell r="BN145">
            <v>5.2</v>
          </cell>
          <cell r="BO145">
            <v>4.9000000000000004</v>
          </cell>
          <cell r="BP145">
            <v>8.1</v>
          </cell>
          <cell r="BQ145" t="str">
            <v/>
          </cell>
          <cell r="BR145">
            <v>7.6</v>
          </cell>
          <cell r="BS145">
            <v>5.8</v>
          </cell>
          <cell r="BT145">
            <v>4.9000000000000004</v>
          </cell>
          <cell r="BU145" t="str">
            <v>X</v>
          </cell>
          <cell r="BV145">
            <v>9.6</v>
          </cell>
          <cell r="BW145" t="str">
            <v>X</v>
          </cell>
          <cell r="BX145">
            <v>41</v>
          </cell>
          <cell r="BY145">
            <v>7</v>
          </cell>
          <cell r="BZ145">
            <v>7.6</v>
          </cell>
          <cell r="CA145" t="str">
            <v/>
          </cell>
          <cell r="CB145" t="str">
            <v/>
          </cell>
          <cell r="CC145">
            <v>7.3</v>
          </cell>
          <cell r="CD145">
            <v>8.6999999999999993</v>
          </cell>
          <cell r="CE145" t="str">
            <v/>
          </cell>
          <cell r="CF145">
            <v>6.4</v>
          </cell>
          <cell r="CG145" t="str">
            <v/>
          </cell>
          <cell r="CH145" t="str">
            <v/>
          </cell>
          <cell r="CI145">
            <v>8.6999999999999993</v>
          </cell>
          <cell r="CJ145" t="str">
            <v/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>X</v>
          </cell>
          <cell r="CP145" t="str">
            <v/>
          </cell>
          <cell r="CQ145">
            <v>5.6</v>
          </cell>
          <cell r="CR145" t="str">
            <v>X</v>
          </cell>
          <cell r="CS145">
            <v>12</v>
          </cell>
          <cell r="CT145">
            <v>15</v>
          </cell>
          <cell r="CU145">
            <v>98</v>
          </cell>
          <cell r="CV145">
            <v>26</v>
          </cell>
          <cell r="CW145">
            <v>0</v>
          </cell>
          <cell r="CX145">
            <v>124</v>
          </cell>
          <cell r="CY145">
            <v>5.57</v>
          </cell>
          <cell r="CZ145">
            <v>2.29</v>
          </cell>
          <cell r="DA145" t="str">
            <v/>
          </cell>
          <cell r="DB145" t="str">
            <v/>
          </cell>
          <cell r="DC145" t="str">
            <v/>
          </cell>
          <cell r="DD145">
            <v>0</v>
          </cell>
          <cell r="DE145">
            <v>0</v>
          </cell>
          <cell r="DF145">
            <v>0</v>
          </cell>
          <cell r="DG145">
            <v>5</v>
          </cell>
          <cell r="DH145">
            <v>98</v>
          </cell>
          <cell r="DI145">
            <v>31</v>
          </cell>
          <cell r="DJ145">
            <v>5.35</v>
          </cell>
          <cell r="DK145">
            <v>2.2000000000000002</v>
          </cell>
          <cell r="DL145">
            <v>101</v>
          </cell>
          <cell r="DM145">
            <v>31</v>
          </cell>
          <cell r="DN145">
            <v>130</v>
          </cell>
          <cell r="DO145">
            <v>98</v>
          </cell>
          <cell r="DP145">
            <v>7.05</v>
          </cell>
          <cell r="DQ145">
            <v>2.9</v>
          </cell>
          <cell r="DR145" t="str">
            <v/>
          </cell>
          <cell r="DS145">
            <v>0.20967741935483872</v>
          </cell>
        </row>
        <row r="146">
          <cell r="A146">
            <v>26217231437</v>
          </cell>
          <cell r="B146" t="str">
            <v>Lê</v>
          </cell>
          <cell r="C146" t="str">
            <v>Quang</v>
          </cell>
          <cell r="D146" t="str">
            <v>Sang</v>
          </cell>
          <cell r="E146">
            <v>37479</v>
          </cell>
          <cell r="F146" t="str">
            <v>Nam</v>
          </cell>
          <cell r="G146" t="str">
            <v>Đã Đăng Ký (chưa học xong)</v>
          </cell>
          <cell r="H146">
            <v>8.1999999999999993</v>
          </cell>
          <cell r="I146">
            <v>8.4</v>
          </cell>
          <cell r="J146" t="str">
            <v/>
          </cell>
          <cell r="K146">
            <v>7.8</v>
          </cell>
          <cell r="L146" t="str">
            <v/>
          </cell>
          <cell r="M146">
            <v>7</v>
          </cell>
          <cell r="N146">
            <v>7.9</v>
          </cell>
          <cell r="O146">
            <v>6.8</v>
          </cell>
          <cell r="P146">
            <v>9.6999999999999993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>
            <v>8.3000000000000007</v>
          </cell>
          <cell r="W146">
            <v>7.8</v>
          </cell>
          <cell r="X146">
            <v>8.8000000000000007</v>
          </cell>
          <cell r="Y146">
            <v>8.9</v>
          </cell>
          <cell r="Z146">
            <v>8.1</v>
          </cell>
          <cell r="AA146">
            <v>7.8</v>
          </cell>
          <cell r="AB146">
            <v>6.4</v>
          </cell>
          <cell r="AC146">
            <v>8.1</v>
          </cell>
          <cell r="AD146">
            <v>6.7</v>
          </cell>
          <cell r="AE146">
            <v>5.2</v>
          </cell>
          <cell r="AF146">
            <v>7.6</v>
          </cell>
          <cell r="AG146">
            <v>9.3000000000000007</v>
          </cell>
          <cell r="AH146">
            <v>8.1999999999999993</v>
          </cell>
          <cell r="AI146">
            <v>6.9</v>
          </cell>
          <cell r="AJ146">
            <v>4.5</v>
          </cell>
          <cell r="AK146">
            <v>6.1</v>
          </cell>
          <cell r="AL146">
            <v>5.0999999999999996</v>
          </cell>
          <cell r="AM146">
            <v>49</v>
          </cell>
          <cell r="AN146">
            <v>0</v>
          </cell>
          <cell r="AO146">
            <v>8.6999999999999993</v>
          </cell>
          <cell r="AP146" t="str">
            <v/>
          </cell>
          <cell r="AQ146" t="str">
            <v/>
          </cell>
          <cell r="AR146">
            <v>6.3</v>
          </cell>
          <cell r="AS146" t="str">
            <v/>
          </cell>
          <cell r="AT146" t="str">
            <v/>
          </cell>
          <cell r="AU146" t="str">
            <v/>
          </cell>
          <cell r="AV146">
            <v>5.7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>
            <v>3</v>
          </cell>
          <cell r="BC146">
            <v>0</v>
          </cell>
          <cell r="BD146">
            <v>7.7</v>
          </cell>
          <cell r="BE146">
            <v>5.4</v>
          </cell>
          <cell r="BF146">
            <v>7.5</v>
          </cell>
          <cell r="BG146">
            <v>8.8000000000000007</v>
          </cell>
          <cell r="BH146">
            <v>7.7</v>
          </cell>
          <cell r="BI146">
            <v>6.8</v>
          </cell>
          <cell r="BJ146">
            <v>6.1</v>
          </cell>
          <cell r="BK146">
            <v>8.3000000000000007</v>
          </cell>
          <cell r="BL146" t="str">
            <v>X</v>
          </cell>
          <cell r="BM146">
            <v>7.5</v>
          </cell>
          <cell r="BN146">
            <v>7.5</v>
          </cell>
          <cell r="BO146">
            <v>6.3</v>
          </cell>
          <cell r="BP146">
            <v>7.1</v>
          </cell>
          <cell r="BQ146" t="str">
            <v/>
          </cell>
          <cell r="BR146">
            <v>7.1</v>
          </cell>
          <cell r="BS146">
            <v>7.1</v>
          </cell>
          <cell r="BT146" t="str">
            <v>X</v>
          </cell>
          <cell r="BU146" t="str">
            <v>X</v>
          </cell>
          <cell r="BV146">
            <v>8.4</v>
          </cell>
          <cell r="BW146" t="str">
            <v>X</v>
          </cell>
          <cell r="BX146">
            <v>38</v>
          </cell>
          <cell r="BY146">
            <v>10</v>
          </cell>
          <cell r="BZ146" t="str">
            <v/>
          </cell>
          <cell r="CA146" t="str">
            <v>X</v>
          </cell>
          <cell r="CB146" t="str">
            <v/>
          </cell>
          <cell r="CC146" t="str">
            <v>X</v>
          </cell>
          <cell r="CD146">
            <v>9.1</v>
          </cell>
          <cell r="CE146" t="str">
            <v/>
          </cell>
          <cell r="CF146">
            <v>7.8</v>
          </cell>
          <cell r="CG146" t="str">
            <v/>
          </cell>
          <cell r="CH146" t="str">
            <v/>
          </cell>
          <cell r="CI146">
            <v>8.6</v>
          </cell>
          <cell r="CJ146" t="str">
            <v/>
          </cell>
          <cell r="CK146" t="str">
            <v/>
          </cell>
          <cell r="CL146" t="str">
            <v/>
          </cell>
          <cell r="CM146" t="str">
            <v/>
          </cell>
          <cell r="CN146">
            <v>8.1999999999999993</v>
          </cell>
          <cell r="CO146" t="str">
            <v>X</v>
          </cell>
          <cell r="CP146">
            <v>7.5</v>
          </cell>
          <cell r="CQ146" t="str">
            <v/>
          </cell>
          <cell r="CR146">
            <v>6.6</v>
          </cell>
          <cell r="CS146">
            <v>14</v>
          </cell>
          <cell r="CT146">
            <v>13</v>
          </cell>
          <cell r="CU146">
            <v>101</v>
          </cell>
          <cell r="CV146">
            <v>23</v>
          </cell>
          <cell r="CW146">
            <v>0</v>
          </cell>
          <cell r="CX146">
            <v>124</v>
          </cell>
          <cell r="CY146">
            <v>6.03</v>
          </cell>
          <cell r="CZ146">
            <v>2.54</v>
          </cell>
          <cell r="DA146" t="str">
            <v/>
          </cell>
          <cell r="DB146" t="str">
            <v/>
          </cell>
          <cell r="DC146" t="str">
            <v/>
          </cell>
          <cell r="DD146">
            <v>0</v>
          </cell>
          <cell r="DE146">
            <v>0</v>
          </cell>
          <cell r="DF146">
            <v>0</v>
          </cell>
          <cell r="DG146">
            <v>5</v>
          </cell>
          <cell r="DH146">
            <v>101</v>
          </cell>
          <cell r="DI146">
            <v>28</v>
          </cell>
          <cell r="DJ146">
            <v>5.8</v>
          </cell>
          <cell r="DK146">
            <v>2.44</v>
          </cell>
          <cell r="DL146">
            <v>104</v>
          </cell>
          <cell r="DM146">
            <v>28</v>
          </cell>
          <cell r="DN146">
            <v>130</v>
          </cell>
          <cell r="DO146">
            <v>101</v>
          </cell>
          <cell r="DP146">
            <v>7.4</v>
          </cell>
          <cell r="DQ146">
            <v>3.11</v>
          </cell>
          <cell r="DR146" t="str">
            <v/>
          </cell>
          <cell r="DS146">
            <v>0.18548387096774194</v>
          </cell>
          <cell r="DU146" t="str">
            <v>Đạt</v>
          </cell>
        </row>
        <row r="147">
          <cell r="A147">
            <v>24217216646</v>
          </cell>
          <cell r="B147" t="str">
            <v>Ngô</v>
          </cell>
          <cell r="C147" t="str">
            <v>Xuân</v>
          </cell>
          <cell r="D147" t="str">
            <v>Sơn</v>
          </cell>
          <cell r="E147">
            <v>36701</v>
          </cell>
          <cell r="F147" t="str">
            <v>Nam</v>
          </cell>
          <cell r="G147" t="str">
            <v>Đã Đăng Ký (chưa học xong)</v>
          </cell>
          <cell r="H147">
            <v>4.0999999999999996</v>
          </cell>
          <cell r="I147">
            <v>7.2</v>
          </cell>
          <cell r="J147" t="str">
            <v/>
          </cell>
          <cell r="K147">
            <v>0</v>
          </cell>
          <cell r="L147">
            <v>0</v>
          </cell>
          <cell r="M147">
            <v>4.2</v>
          </cell>
          <cell r="N147">
            <v>6.4</v>
          </cell>
          <cell r="O147" t="str">
            <v/>
          </cell>
          <cell r="P147">
            <v>7</v>
          </cell>
          <cell r="Q147">
            <v>8.1999999999999993</v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>
            <v>7.4</v>
          </cell>
          <cell r="W147">
            <v>0</v>
          </cell>
          <cell r="X147">
            <v>7.6</v>
          </cell>
          <cell r="Y147">
            <v>7.8</v>
          </cell>
          <cell r="Z147" t="str">
            <v/>
          </cell>
          <cell r="AA147" t="str">
            <v/>
          </cell>
          <cell r="AB147" t="str">
            <v/>
          </cell>
          <cell r="AC147" t="str">
            <v/>
          </cell>
          <cell r="AD147" t="str">
            <v/>
          </cell>
          <cell r="AE147" t="str">
            <v>P (P/F)</v>
          </cell>
          <cell r="AF147" t="str">
            <v>P (P/F)</v>
          </cell>
          <cell r="AG147" t="str">
            <v/>
          </cell>
          <cell r="AH147">
            <v>0</v>
          </cell>
          <cell r="AI147">
            <v>6.3</v>
          </cell>
          <cell r="AJ147" t="str">
            <v/>
          </cell>
          <cell r="AK147" t="str">
            <v/>
          </cell>
          <cell r="AL147" t="str">
            <v/>
          </cell>
          <cell r="AM147">
            <v>24</v>
          </cell>
          <cell r="AN147">
            <v>26</v>
          </cell>
          <cell r="AO147">
            <v>0</v>
          </cell>
          <cell r="AP147">
            <v>0</v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>
            <v>0</v>
          </cell>
          <cell r="BA147" t="str">
            <v/>
          </cell>
          <cell r="BB147">
            <v>0</v>
          </cell>
          <cell r="BC147">
            <v>3</v>
          </cell>
          <cell r="BD147">
            <v>0</v>
          </cell>
          <cell r="BE147" t="str">
            <v/>
          </cell>
          <cell r="BF147" t="str">
            <v/>
          </cell>
          <cell r="BG147">
            <v>5.2</v>
          </cell>
          <cell r="BH147">
            <v>4.4000000000000004</v>
          </cell>
          <cell r="BI147">
            <v>0</v>
          </cell>
          <cell r="BJ147">
            <v>0</v>
          </cell>
          <cell r="BK147">
            <v>0</v>
          </cell>
          <cell r="BL147" t="str">
            <v/>
          </cell>
          <cell r="BM147">
            <v>5.5</v>
          </cell>
          <cell r="BN147">
            <v>0</v>
          </cell>
          <cell r="BO147" t="str">
            <v/>
          </cell>
          <cell r="BP147">
            <v>9.5</v>
          </cell>
          <cell r="BQ147" t="str">
            <v/>
          </cell>
          <cell r="BR147">
            <v>0</v>
          </cell>
          <cell r="BS147">
            <v>5.0999999999999996</v>
          </cell>
          <cell r="BT147">
            <v>6.3</v>
          </cell>
          <cell r="BU147" t="str">
            <v/>
          </cell>
          <cell r="BV147">
            <v>0</v>
          </cell>
          <cell r="BW147">
            <v>0</v>
          </cell>
          <cell r="BX147">
            <v>17</v>
          </cell>
          <cell r="BY147">
            <v>31</v>
          </cell>
          <cell r="BZ147" t="str">
            <v/>
          </cell>
          <cell r="CA147" t="str">
            <v/>
          </cell>
          <cell r="CB147">
            <v>0</v>
          </cell>
          <cell r="CC147">
            <v>0</v>
          </cell>
          <cell r="CD147" t="str">
            <v/>
          </cell>
          <cell r="CE147" t="str">
            <v/>
          </cell>
          <cell r="CF147">
            <v>0</v>
          </cell>
          <cell r="CG147" t="str">
            <v/>
          </cell>
          <cell r="CH147" t="str">
            <v/>
          </cell>
          <cell r="CI147">
            <v>4.8</v>
          </cell>
          <cell r="CJ147" t="str">
            <v/>
          </cell>
          <cell r="CK147" t="str">
            <v/>
          </cell>
          <cell r="CL147" t="str">
            <v/>
          </cell>
          <cell r="CM147" t="str">
            <v/>
          </cell>
          <cell r="CN147">
            <v>8.5</v>
          </cell>
          <cell r="CO147">
            <v>7</v>
          </cell>
          <cell r="CP147">
            <v>0</v>
          </cell>
          <cell r="CQ147">
            <v>0</v>
          </cell>
          <cell r="CR147">
            <v>0</v>
          </cell>
          <cell r="CS147">
            <v>7</v>
          </cell>
          <cell r="CT147">
            <v>20</v>
          </cell>
          <cell r="CU147">
            <v>48</v>
          </cell>
          <cell r="CV147">
            <v>77</v>
          </cell>
          <cell r="CW147">
            <v>4</v>
          </cell>
          <cell r="CX147">
            <v>121</v>
          </cell>
          <cell r="CY147">
            <v>2.2999999999999998</v>
          </cell>
          <cell r="CZ147">
            <v>0.87</v>
          </cell>
          <cell r="DA147" t="str">
            <v/>
          </cell>
          <cell r="DB147" t="str">
            <v/>
          </cell>
          <cell r="DC147" t="str">
            <v/>
          </cell>
          <cell r="DD147">
            <v>0</v>
          </cell>
          <cell r="DE147">
            <v>0</v>
          </cell>
          <cell r="DF147">
            <v>0</v>
          </cell>
          <cell r="DG147">
            <v>5</v>
          </cell>
          <cell r="DH147">
            <v>44</v>
          </cell>
          <cell r="DI147">
            <v>82</v>
          </cell>
          <cell r="DJ147">
            <v>2.21</v>
          </cell>
          <cell r="DK147">
            <v>0.84</v>
          </cell>
          <cell r="DL147">
            <v>48</v>
          </cell>
          <cell r="DM147">
            <v>85</v>
          </cell>
          <cell r="DN147">
            <v>130</v>
          </cell>
          <cell r="DO147">
            <v>84</v>
          </cell>
          <cell r="DP147">
            <v>3.46</v>
          </cell>
          <cell r="DQ147">
            <v>1.26</v>
          </cell>
          <cell r="DR147" t="str">
            <v>CS 101; PHI 161; ES 102; OB 251; HOS 496; PHI 162; HIS 361</v>
          </cell>
          <cell r="DS147">
            <v>0.61599999999999999</v>
          </cell>
        </row>
        <row r="148">
          <cell r="A148">
            <v>25207202499</v>
          </cell>
          <cell r="B148" t="str">
            <v>Phan</v>
          </cell>
          <cell r="C148" t="str">
            <v>Thị Thảo</v>
          </cell>
          <cell r="D148" t="str">
            <v>Sương</v>
          </cell>
          <cell r="E148">
            <v>37164</v>
          </cell>
          <cell r="F148" t="str">
            <v>Nữ</v>
          </cell>
          <cell r="G148" t="str">
            <v>Đang Học Lại</v>
          </cell>
          <cell r="H148">
            <v>8.5</v>
          </cell>
          <cell r="I148">
            <v>8.5</v>
          </cell>
          <cell r="J148" t="str">
            <v/>
          </cell>
          <cell r="K148">
            <v>7.6</v>
          </cell>
          <cell r="L148" t="str">
            <v/>
          </cell>
          <cell r="M148">
            <v>7.4</v>
          </cell>
          <cell r="N148">
            <v>8.4</v>
          </cell>
          <cell r="O148">
            <v>5.7</v>
          </cell>
          <cell r="P148" t="str">
            <v/>
          </cell>
          <cell r="Q148">
            <v>8.3000000000000007</v>
          </cell>
          <cell r="R148" t="str">
            <v/>
          </cell>
          <cell r="S148" t="str">
            <v/>
          </cell>
          <cell r="T148" t="str">
            <v/>
          </cell>
          <cell r="U148">
            <v>5.9</v>
          </cell>
          <cell r="V148">
            <v>7.4</v>
          </cell>
          <cell r="W148" t="str">
            <v/>
          </cell>
          <cell r="X148">
            <v>9</v>
          </cell>
          <cell r="Y148">
            <v>9.1999999999999993</v>
          </cell>
          <cell r="Z148">
            <v>8.9</v>
          </cell>
          <cell r="AA148">
            <v>6.7</v>
          </cell>
          <cell r="AB148">
            <v>7.8</v>
          </cell>
          <cell r="AC148">
            <v>8.6</v>
          </cell>
          <cell r="AD148">
            <v>8.6</v>
          </cell>
          <cell r="AE148">
            <v>5.4</v>
          </cell>
          <cell r="AF148">
            <v>6.9</v>
          </cell>
          <cell r="AG148">
            <v>8.4</v>
          </cell>
          <cell r="AH148">
            <v>7.1</v>
          </cell>
          <cell r="AI148">
            <v>8.6999999999999993</v>
          </cell>
          <cell r="AJ148">
            <v>8.1</v>
          </cell>
          <cell r="AK148">
            <v>8</v>
          </cell>
          <cell r="AL148">
            <v>6.3</v>
          </cell>
          <cell r="AM148">
            <v>49</v>
          </cell>
          <cell r="AN148">
            <v>0</v>
          </cell>
          <cell r="AO148">
            <v>7.3</v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>
            <v>8.5</v>
          </cell>
          <cell r="AU148" t="str">
            <v/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>
            <v>8.9</v>
          </cell>
          <cell r="BA148" t="str">
            <v/>
          </cell>
          <cell r="BB148">
            <v>3</v>
          </cell>
          <cell r="BC148">
            <v>0</v>
          </cell>
          <cell r="BD148">
            <v>7.4</v>
          </cell>
          <cell r="BE148">
            <v>7.5</v>
          </cell>
          <cell r="BF148">
            <v>8.6999999999999993</v>
          </cell>
          <cell r="BG148">
            <v>5.7</v>
          </cell>
          <cell r="BH148">
            <v>5.8</v>
          </cell>
          <cell r="BI148">
            <v>8.4</v>
          </cell>
          <cell r="BJ148">
            <v>7.7</v>
          </cell>
          <cell r="BK148">
            <v>8.1</v>
          </cell>
          <cell r="BL148" t="str">
            <v>X</v>
          </cell>
          <cell r="BM148">
            <v>5.7</v>
          </cell>
          <cell r="BN148">
            <v>6.1</v>
          </cell>
          <cell r="BO148">
            <v>6.2</v>
          </cell>
          <cell r="BP148">
            <v>8.1999999999999993</v>
          </cell>
          <cell r="BQ148" t="str">
            <v/>
          </cell>
          <cell r="BR148">
            <v>8.3000000000000007</v>
          </cell>
          <cell r="BS148">
            <v>9.1</v>
          </cell>
          <cell r="BT148">
            <v>4.9000000000000004</v>
          </cell>
          <cell r="BU148">
            <v>5</v>
          </cell>
          <cell r="BV148">
            <v>8.8000000000000007</v>
          </cell>
          <cell r="BW148">
            <v>8.1</v>
          </cell>
          <cell r="BX148">
            <v>45</v>
          </cell>
          <cell r="BY148">
            <v>3</v>
          </cell>
          <cell r="BZ148" t="str">
            <v/>
          </cell>
          <cell r="CA148">
            <v>7.3</v>
          </cell>
          <cell r="CB148">
            <v>6.4</v>
          </cell>
          <cell r="CC148">
            <v>6.5</v>
          </cell>
          <cell r="CD148">
            <v>7.7</v>
          </cell>
          <cell r="CE148">
            <v>8.8000000000000007</v>
          </cell>
          <cell r="CF148">
            <v>8.1</v>
          </cell>
          <cell r="CG148" t="str">
            <v/>
          </cell>
          <cell r="CH148" t="str">
            <v/>
          </cell>
          <cell r="CI148">
            <v>9.1</v>
          </cell>
          <cell r="CJ148" t="str">
            <v/>
          </cell>
          <cell r="CK148" t="str">
            <v/>
          </cell>
          <cell r="CL148" t="str">
            <v/>
          </cell>
          <cell r="CM148" t="str">
            <v/>
          </cell>
          <cell r="CN148">
            <v>9</v>
          </cell>
          <cell r="CO148">
            <v>7.1</v>
          </cell>
          <cell r="CP148">
            <v>7.8</v>
          </cell>
          <cell r="CQ148">
            <v>6.1</v>
          </cell>
          <cell r="CR148" t="str">
            <v>X</v>
          </cell>
          <cell r="CS148">
            <v>24</v>
          </cell>
          <cell r="CT148">
            <v>3</v>
          </cell>
          <cell r="CU148">
            <v>118</v>
          </cell>
          <cell r="CV148">
            <v>6</v>
          </cell>
          <cell r="CW148">
            <v>0</v>
          </cell>
          <cell r="CX148">
            <v>124</v>
          </cell>
          <cell r="CY148">
            <v>7.05</v>
          </cell>
          <cell r="CZ148">
            <v>2.96</v>
          </cell>
          <cell r="DA148" t="str">
            <v/>
          </cell>
          <cell r="DB148" t="str">
            <v/>
          </cell>
          <cell r="DC148" t="str">
            <v/>
          </cell>
          <cell r="DD148">
            <v>0</v>
          </cell>
          <cell r="DE148">
            <v>0</v>
          </cell>
          <cell r="DF148">
            <v>0</v>
          </cell>
          <cell r="DG148">
            <v>5</v>
          </cell>
          <cell r="DH148">
            <v>118</v>
          </cell>
          <cell r="DI148">
            <v>11</v>
          </cell>
          <cell r="DJ148">
            <v>6.78</v>
          </cell>
          <cell r="DK148">
            <v>2.84</v>
          </cell>
          <cell r="DL148">
            <v>121</v>
          </cell>
          <cell r="DM148">
            <v>11</v>
          </cell>
          <cell r="DN148">
            <v>130</v>
          </cell>
          <cell r="DO148">
            <v>118</v>
          </cell>
          <cell r="DP148">
            <v>7.41</v>
          </cell>
          <cell r="DQ148">
            <v>3.11</v>
          </cell>
          <cell r="DR148" t="str">
            <v>CS 101; ES 102</v>
          </cell>
          <cell r="DS148">
            <v>4.8387096774193547E-2</v>
          </cell>
          <cell r="DU148" t="str">
            <v>Đạt</v>
          </cell>
        </row>
        <row r="149">
          <cell r="A149">
            <v>26207242530</v>
          </cell>
          <cell r="B149" t="str">
            <v>Nguyễn</v>
          </cell>
          <cell r="C149" t="str">
            <v>Thị Thanh</v>
          </cell>
          <cell r="D149" t="str">
            <v>Sương</v>
          </cell>
          <cell r="E149">
            <v>37467</v>
          </cell>
          <cell r="F149" t="str">
            <v>Nữ</v>
          </cell>
          <cell r="G149" t="str">
            <v>Đã Đăng Ký (chưa học xong)</v>
          </cell>
          <cell r="H149">
            <v>8</v>
          </cell>
          <cell r="I149">
            <v>6.6</v>
          </cell>
          <cell r="J149" t="str">
            <v/>
          </cell>
          <cell r="K149">
            <v>7.6</v>
          </cell>
          <cell r="L149" t="str">
            <v/>
          </cell>
          <cell r="M149">
            <v>7.2</v>
          </cell>
          <cell r="N149">
            <v>6.7</v>
          </cell>
          <cell r="O149">
            <v>6.9</v>
          </cell>
          <cell r="P149" t="str">
            <v/>
          </cell>
          <cell r="Q149">
            <v>8.9</v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>
            <v>6.3</v>
          </cell>
          <cell r="W149">
            <v>6</v>
          </cell>
          <cell r="X149">
            <v>7.6</v>
          </cell>
          <cell r="Y149">
            <v>7.8</v>
          </cell>
          <cell r="Z149">
            <v>7.7</v>
          </cell>
          <cell r="AA149">
            <v>8.6999999999999993</v>
          </cell>
          <cell r="AB149">
            <v>6.4</v>
          </cell>
          <cell r="AC149">
            <v>7.9</v>
          </cell>
          <cell r="AD149">
            <v>7.2</v>
          </cell>
          <cell r="AE149">
            <v>4</v>
          </cell>
          <cell r="AF149">
            <v>6.1</v>
          </cell>
          <cell r="AG149">
            <v>9</v>
          </cell>
          <cell r="AH149">
            <v>0</v>
          </cell>
          <cell r="AI149">
            <v>7.6</v>
          </cell>
          <cell r="AJ149">
            <v>8</v>
          </cell>
          <cell r="AK149">
            <v>5.4</v>
          </cell>
          <cell r="AL149" t="str">
            <v/>
          </cell>
          <cell r="AM149">
            <v>45</v>
          </cell>
          <cell r="AN149">
            <v>4</v>
          </cell>
          <cell r="AO149">
            <v>7</v>
          </cell>
          <cell r="AP149" t="str">
            <v/>
          </cell>
          <cell r="AQ149" t="str">
            <v/>
          </cell>
          <cell r="AR149">
            <v>4.8</v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>
            <v>5.9</v>
          </cell>
          <cell r="BA149" t="str">
            <v/>
          </cell>
          <cell r="BB149">
            <v>3</v>
          </cell>
          <cell r="BC149">
            <v>0</v>
          </cell>
          <cell r="BD149">
            <v>6.4</v>
          </cell>
          <cell r="BE149" t="str">
            <v>X</v>
          </cell>
          <cell r="BF149">
            <v>7.2</v>
          </cell>
          <cell r="BG149">
            <v>8.5</v>
          </cell>
          <cell r="BH149">
            <v>7.8</v>
          </cell>
          <cell r="BI149">
            <v>7.2</v>
          </cell>
          <cell r="BJ149">
            <v>6.5</v>
          </cell>
          <cell r="BK149">
            <v>6.8</v>
          </cell>
          <cell r="BL149" t="str">
            <v/>
          </cell>
          <cell r="BM149">
            <v>6.7</v>
          </cell>
          <cell r="BN149">
            <v>5.8</v>
          </cell>
          <cell r="BO149">
            <v>4.4000000000000004</v>
          </cell>
          <cell r="BP149">
            <v>7.8</v>
          </cell>
          <cell r="BQ149" t="str">
            <v/>
          </cell>
          <cell r="BR149">
            <v>8.6</v>
          </cell>
          <cell r="BS149">
            <v>5.0999999999999996</v>
          </cell>
          <cell r="BT149" t="str">
            <v>X</v>
          </cell>
          <cell r="BU149" t="str">
            <v>X</v>
          </cell>
          <cell r="BV149">
            <v>8.9</v>
          </cell>
          <cell r="BW149" t="str">
            <v>X</v>
          </cell>
          <cell r="BX149">
            <v>35</v>
          </cell>
          <cell r="BY149">
            <v>13</v>
          </cell>
          <cell r="BZ149">
            <v>9.3000000000000007</v>
          </cell>
          <cell r="CA149" t="str">
            <v/>
          </cell>
          <cell r="CB149" t="str">
            <v/>
          </cell>
          <cell r="CC149" t="str">
            <v>X</v>
          </cell>
          <cell r="CD149">
            <v>8.1</v>
          </cell>
          <cell r="CE149" t="str">
            <v/>
          </cell>
          <cell r="CF149">
            <v>5.7</v>
          </cell>
          <cell r="CG149" t="str">
            <v/>
          </cell>
          <cell r="CH149" t="str">
            <v/>
          </cell>
          <cell r="CI149">
            <v>8.6</v>
          </cell>
          <cell r="CJ149" t="str">
            <v/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>
            <v>8.1999999999999993</v>
          </cell>
          <cell r="CP149" t="str">
            <v>X</v>
          </cell>
          <cell r="CQ149">
            <v>8.3000000000000007</v>
          </cell>
          <cell r="CR149" t="str">
            <v>X</v>
          </cell>
          <cell r="CS149">
            <v>13</v>
          </cell>
          <cell r="CT149">
            <v>14</v>
          </cell>
          <cell r="CU149">
            <v>93</v>
          </cell>
          <cell r="CV149">
            <v>31</v>
          </cell>
          <cell r="CW149">
            <v>0</v>
          </cell>
          <cell r="CX149">
            <v>124</v>
          </cell>
          <cell r="CY149">
            <v>5.38</v>
          </cell>
          <cell r="CZ149">
            <v>2.2200000000000002</v>
          </cell>
          <cell r="DA149" t="str">
            <v/>
          </cell>
          <cell r="DB149" t="str">
            <v/>
          </cell>
          <cell r="DC149" t="str">
            <v/>
          </cell>
          <cell r="DD149">
            <v>0</v>
          </cell>
          <cell r="DE149">
            <v>0</v>
          </cell>
          <cell r="DF149">
            <v>0</v>
          </cell>
          <cell r="DG149">
            <v>5</v>
          </cell>
          <cell r="DH149">
            <v>93</v>
          </cell>
          <cell r="DI149">
            <v>36</v>
          </cell>
          <cell r="DJ149">
            <v>5.17</v>
          </cell>
          <cell r="DK149">
            <v>2.14</v>
          </cell>
          <cell r="DL149">
            <v>96</v>
          </cell>
          <cell r="DM149">
            <v>36</v>
          </cell>
          <cell r="DN149">
            <v>130</v>
          </cell>
          <cell r="DO149">
            <v>95</v>
          </cell>
          <cell r="DP149">
            <v>7.02</v>
          </cell>
          <cell r="DQ149">
            <v>2.9</v>
          </cell>
          <cell r="DR149" t="str">
            <v/>
          </cell>
          <cell r="DS149">
            <v>0.25</v>
          </cell>
        </row>
        <row r="150">
          <cell r="A150">
            <v>26217229535</v>
          </cell>
          <cell r="B150" t="str">
            <v>Nguyễn</v>
          </cell>
          <cell r="C150" t="str">
            <v>Thành</v>
          </cell>
          <cell r="D150" t="str">
            <v>Tài</v>
          </cell>
          <cell r="E150">
            <v>36569</v>
          </cell>
          <cell r="F150" t="str">
            <v>Nam</v>
          </cell>
          <cell r="G150" t="str">
            <v>Đã Đăng Ký (chưa học xong)</v>
          </cell>
          <cell r="H150">
            <v>8.3000000000000007</v>
          </cell>
          <cell r="I150">
            <v>7.6</v>
          </cell>
          <cell r="J150" t="str">
            <v/>
          </cell>
          <cell r="K150">
            <v>8.1999999999999993</v>
          </cell>
          <cell r="L150" t="str">
            <v/>
          </cell>
          <cell r="M150">
            <v>6.7</v>
          </cell>
          <cell r="N150">
            <v>5.8</v>
          </cell>
          <cell r="O150" t="str">
            <v/>
          </cell>
          <cell r="P150" t="str">
            <v/>
          </cell>
          <cell r="Q150">
            <v>8.4</v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>
            <v>5.7</v>
          </cell>
          <cell r="W150">
            <v>4.5999999999999996</v>
          </cell>
          <cell r="X150">
            <v>9.5</v>
          </cell>
          <cell r="Y150">
            <v>9.6</v>
          </cell>
          <cell r="Z150">
            <v>6.1</v>
          </cell>
          <cell r="AA150">
            <v>8.6</v>
          </cell>
          <cell r="AB150" t="str">
            <v/>
          </cell>
          <cell r="AC150">
            <v>4.9000000000000004</v>
          </cell>
          <cell r="AD150">
            <v>5.0999999999999996</v>
          </cell>
          <cell r="AE150">
            <v>0</v>
          </cell>
          <cell r="AF150">
            <v>9.3000000000000007</v>
          </cell>
          <cell r="AG150">
            <v>9</v>
          </cell>
          <cell r="AH150">
            <v>6.1</v>
          </cell>
          <cell r="AI150" t="str">
            <v/>
          </cell>
          <cell r="AJ150">
            <v>7.8</v>
          </cell>
          <cell r="AK150" t="str">
            <v/>
          </cell>
          <cell r="AL150" t="str">
            <v/>
          </cell>
          <cell r="AM150">
            <v>37</v>
          </cell>
          <cell r="AN150">
            <v>12</v>
          </cell>
          <cell r="AO150">
            <v>8.3000000000000007</v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>
            <v>6</v>
          </cell>
          <cell r="AU150" t="str">
            <v/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>
            <v>7.5</v>
          </cell>
          <cell r="BA150" t="str">
            <v/>
          </cell>
          <cell r="BB150">
            <v>3</v>
          </cell>
          <cell r="BC150">
            <v>0</v>
          </cell>
          <cell r="BD150">
            <v>8.5</v>
          </cell>
          <cell r="BE150" t="str">
            <v>X</v>
          </cell>
          <cell r="BF150">
            <v>4.9000000000000004</v>
          </cell>
          <cell r="BG150">
            <v>9</v>
          </cell>
          <cell r="BH150">
            <v>5.9</v>
          </cell>
          <cell r="BI150">
            <v>8.8000000000000007</v>
          </cell>
          <cell r="BJ150">
            <v>5.5</v>
          </cell>
          <cell r="BK150">
            <v>6.7</v>
          </cell>
          <cell r="BL150" t="str">
            <v>X</v>
          </cell>
          <cell r="BM150">
            <v>7.7</v>
          </cell>
          <cell r="BN150">
            <v>5.4</v>
          </cell>
          <cell r="BO150" t="str">
            <v>X</v>
          </cell>
          <cell r="BP150">
            <v>6.5</v>
          </cell>
          <cell r="BQ150" t="str">
            <v/>
          </cell>
          <cell r="BR150" t="str">
            <v>X</v>
          </cell>
          <cell r="BS150">
            <v>5.5</v>
          </cell>
          <cell r="BT150" t="str">
            <v>X</v>
          </cell>
          <cell r="BU150" t="str">
            <v>X</v>
          </cell>
          <cell r="BV150">
            <v>9.5</v>
          </cell>
          <cell r="BW150" t="str">
            <v>X</v>
          </cell>
          <cell r="BX150">
            <v>30</v>
          </cell>
          <cell r="BY150">
            <v>18</v>
          </cell>
          <cell r="BZ150" t="str">
            <v/>
          </cell>
          <cell r="CA150" t="str">
            <v/>
          </cell>
          <cell r="CB150" t="str">
            <v>X</v>
          </cell>
          <cell r="CC150" t="str">
            <v/>
          </cell>
          <cell r="CD150" t="str">
            <v/>
          </cell>
          <cell r="CE150" t="str">
            <v/>
          </cell>
          <cell r="CF150">
            <v>8.8000000000000007</v>
          </cell>
          <cell r="CG150" t="str">
            <v/>
          </cell>
          <cell r="CH150" t="str">
            <v/>
          </cell>
          <cell r="CI150">
            <v>8.1</v>
          </cell>
          <cell r="CJ150" t="str">
            <v/>
          </cell>
          <cell r="CK150" t="str">
            <v/>
          </cell>
          <cell r="CL150" t="str">
            <v/>
          </cell>
          <cell r="CM150" t="str">
            <v/>
          </cell>
          <cell r="CN150">
            <v>7.25</v>
          </cell>
          <cell r="CO150">
            <v>7</v>
          </cell>
          <cell r="CP150">
            <v>5.9</v>
          </cell>
          <cell r="CQ150">
            <v>4.9000000000000004</v>
          </cell>
          <cell r="CR150">
            <v>5.5</v>
          </cell>
          <cell r="CS150">
            <v>18</v>
          </cell>
          <cell r="CT150">
            <v>9</v>
          </cell>
          <cell r="CU150">
            <v>85</v>
          </cell>
          <cell r="CV150">
            <v>39</v>
          </cell>
          <cell r="CW150">
            <v>0</v>
          </cell>
          <cell r="CX150">
            <v>124</v>
          </cell>
          <cell r="CY150">
            <v>4.8099999999999996</v>
          </cell>
          <cell r="CZ150">
            <v>1.96</v>
          </cell>
          <cell r="DA150" t="str">
            <v/>
          </cell>
          <cell r="DB150" t="str">
            <v/>
          </cell>
          <cell r="DC150" t="str">
            <v/>
          </cell>
          <cell r="DD150">
            <v>0</v>
          </cell>
          <cell r="DE150">
            <v>0</v>
          </cell>
          <cell r="DF150">
            <v>0</v>
          </cell>
          <cell r="DG150">
            <v>5</v>
          </cell>
          <cell r="DH150">
            <v>85</v>
          </cell>
          <cell r="DI150">
            <v>44</v>
          </cell>
          <cell r="DJ150">
            <v>4.62</v>
          </cell>
          <cell r="DK150">
            <v>1.89</v>
          </cell>
          <cell r="DL150">
            <v>88</v>
          </cell>
          <cell r="DM150">
            <v>44</v>
          </cell>
          <cell r="DN150">
            <v>130</v>
          </cell>
          <cell r="DO150">
            <v>93</v>
          </cell>
          <cell r="DP150">
            <v>6.54</v>
          </cell>
          <cell r="DQ150">
            <v>2.62</v>
          </cell>
          <cell r="DR150" t="str">
            <v/>
          </cell>
          <cell r="DS150">
            <v>0.31451612903225806</v>
          </cell>
        </row>
        <row r="151">
          <cell r="A151">
            <v>25207200193</v>
          </cell>
          <cell r="B151" t="str">
            <v>Văn</v>
          </cell>
          <cell r="C151" t="str">
            <v>Thị</v>
          </cell>
          <cell r="D151" t="str">
            <v>Tâm</v>
          </cell>
          <cell r="E151">
            <v>36971</v>
          </cell>
          <cell r="F151" t="str">
            <v>Nữ</v>
          </cell>
          <cell r="G151" t="str">
            <v>Đã Đăng Ký (chưa học xong)</v>
          </cell>
          <cell r="H151">
            <v>8.1</v>
          </cell>
          <cell r="I151">
            <v>8.4</v>
          </cell>
          <cell r="J151" t="str">
            <v/>
          </cell>
          <cell r="K151">
            <v>7.7</v>
          </cell>
          <cell r="L151" t="str">
            <v/>
          </cell>
          <cell r="M151">
            <v>6.5</v>
          </cell>
          <cell r="N151" t="str">
            <v>X</v>
          </cell>
          <cell r="O151" t="str">
            <v/>
          </cell>
          <cell r="P151" t="str">
            <v/>
          </cell>
          <cell r="Q151">
            <v>5.8</v>
          </cell>
          <cell r="R151" t="str">
            <v/>
          </cell>
          <cell r="S151" t="str">
            <v/>
          </cell>
          <cell r="T151" t="str">
            <v/>
          </cell>
          <cell r="U151">
            <v>7.9</v>
          </cell>
          <cell r="V151">
            <v>8.6999999999999993</v>
          </cell>
          <cell r="W151" t="str">
            <v/>
          </cell>
          <cell r="X151">
            <v>8.1</v>
          </cell>
          <cell r="Y151">
            <v>8.1999999999999993</v>
          </cell>
          <cell r="Z151">
            <v>8.1</v>
          </cell>
          <cell r="AA151">
            <v>7.8</v>
          </cell>
          <cell r="AB151">
            <v>7.6</v>
          </cell>
          <cell r="AC151">
            <v>7.9</v>
          </cell>
          <cell r="AD151">
            <v>6.8</v>
          </cell>
          <cell r="AE151" t="str">
            <v>P (P/F)</v>
          </cell>
          <cell r="AF151" t="str">
            <v>P (P/F)</v>
          </cell>
          <cell r="AG151">
            <v>7.5</v>
          </cell>
          <cell r="AH151">
            <v>8.1</v>
          </cell>
          <cell r="AI151">
            <v>5.2</v>
          </cell>
          <cell r="AJ151">
            <v>5.3</v>
          </cell>
          <cell r="AK151">
            <v>7.3</v>
          </cell>
          <cell r="AL151" t="str">
            <v>X</v>
          </cell>
          <cell r="AM151">
            <v>42</v>
          </cell>
          <cell r="AN151">
            <v>7</v>
          </cell>
          <cell r="AO151">
            <v>5.4</v>
          </cell>
          <cell r="AP151">
            <v>8.6999999999999993</v>
          </cell>
          <cell r="AQ151" t="str">
            <v/>
          </cell>
          <cell r="AR151">
            <v>0</v>
          </cell>
          <cell r="AS151" t="str">
            <v/>
          </cell>
          <cell r="AT151" t="str">
            <v/>
          </cell>
          <cell r="AU151" t="str">
            <v/>
          </cell>
          <cell r="AV151">
            <v>6.4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>
            <v>3</v>
          </cell>
          <cell r="BC151">
            <v>0</v>
          </cell>
          <cell r="BD151">
            <v>7.9</v>
          </cell>
          <cell r="BE151">
            <v>5.2</v>
          </cell>
          <cell r="BF151">
            <v>8.1999999999999993</v>
          </cell>
          <cell r="BG151">
            <v>8</v>
          </cell>
          <cell r="BH151">
            <v>6.2</v>
          </cell>
          <cell r="BI151">
            <v>6.7</v>
          </cell>
          <cell r="BJ151">
            <v>8.3000000000000007</v>
          </cell>
          <cell r="BK151">
            <v>6.2</v>
          </cell>
          <cell r="BL151">
            <v>5.9</v>
          </cell>
          <cell r="BM151">
            <v>6</v>
          </cell>
          <cell r="BN151">
            <v>7.6</v>
          </cell>
          <cell r="BO151">
            <v>7.6</v>
          </cell>
          <cell r="BP151">
            <v>8.6</v>
          </cell>
          <cell r="BQ151" t="str">
            <v/>
          </cell>
          <cell r="BR151">
            <v>7.6</v>
          </cell>
          <cell r="BS151">
            <v>6.5</v>
          </cell>
          <cell r="BT151" t="str">
            <v>X</v>
          </cell>
          <cell r="BU151">
            <v>5</v>
          </cell>
          <cell r="BV151">
            <v>9.9</v>
          </cell>
          <cell r="BW151" t="str">
            <v/>
          </cell>
          <cell r="BX151">
            <v>44</v>
          </cell>
          <cell r="BY151">
            <v>4</v>
          </cell>
          <cell r="BZ151">
            <v>7.7</v>
          </cell>
          <cell r="CA151" t="str">
            <v/>
          </cell>
          <cell r="CB151" t="str">
            <v>X</v>
          </cell>
          <cell r="CC151" t="str">
            <v>X</v>
          </cell>
          <cell r="CD151">
            <v>9</v>
          </cell>
          <cell r="CE151" t="str">
            <v/>
          </cell>
          <cell r="CF151" t="str">
            <v>X</v>
          </cell>
          <cell r="CG151" t="str">
            <v/>
          </cell>
          <cell r="CH151" t="str">
            <v/>
          </cell>
          <cell r="CI151">
            <v>8.3000000000000007</v>
          </cell>
          <cell r="CJ151" t="str">
            <v/>
          </cell>
          <cell r="CK151" t="str">
            <v/>
          </cell>
          <cell r="CL151" t="str">
            <v/>
          </cell>
          <cell r="CM151" t="str">
            <v/>
          </cell>
          <cell r="CN151">
            <v>8.5500000000000007</v>
          </cell>
          <cell r="CO151" t="str">
            <v/>
          </cell>
          <cell r="CP151" t="str">
            <v>X</v>
          </cell>
          <cell r="CQ151" t="str">
            <v/>
          </cell>
          <cell r="CR151">
            <v>8.1999999999999993</v>
          </cell>
          <cell r="CS151">
            <v>10</v>
          </cell>
          <cell r="CT151">
            <v>17</v>
          </cell>
          <cell r="CU151">
            <v>96</v>
          </cell>
          <cell r="CV151">
            <v>28</v>
          </cell>
          <cell r="CW151">
            <v>4</v>
          </cell>
          <cell r="CX151">
            <v>120</v>
          </cell>
          <cell r="CY151">
            <v>5.59</v>
          </cell>
          <cell r="CZ151">
            <v>2.34</v>
          </cell>
          <cell r="DA151" t="str">
            <v/>
          </cell>
          <cell r="DB151" t="str">
            <v/>
          </cell>
          <cell r="DC151" t="str">
            <v/>
          </cell>
          <cell r="DD151">
            <v>0</v>
          </cell>
          <cell r="DE151">
            <v>0</v>
          </cell>
          <cell r="DF151">
            <v>0</v>
          </cell>
          <cell r="DG151">
            <v>5</v>
          </cell>
          <cell r="DH151">
            <v>92</v>
          </cell>
          <cell r="DI151">
            <v>33</v>
          </cell>
          <cell r="DJ151">
            <v>5.36</v>
          </cell>
          <cell r="DK151">
            <v>2.25</v>
          </cell>
          <cell r="DL151">
            <v>99</v>
          </cell>
          <cell r="DM151">
            <v>33</v>
          </cell>
          <cell r="DN151">
            <v>130</v>
          </cell>
          <cell r="DO151">
            <v>92</v>
          </cell>
          <cell r="DP151">
            <v>7.29</v>
          </cell>
          <cell r="DQ151">
            <v>3.05</v>
          </cell>
          <cell r="DR151" t="str">
            <v>CS 101; ES 102</v>
          </cell>
          <cell r="DS151">
            <v>0.22580645161290322</v>
          </cell>
        </row>
        <row r="152">
          <cell r="A152">
            <v>26217200095</v>
          </cell>
          <cell r="B152" t="str">
            <v>Dương</v>
          </cell>
          <cell r="C152" t="str">
            <v>Văn</v>
          </cell>
          <cell r="D152" t="str">
            <v>Tâm</v>
          </cell>
          <cell r="E152">
            <v>37473</v>
          </cell>
          <cell r="F152" t="str">
            <v>Nam</v>
          </cell>
          <cell r="G152" t="str">
            <v>Đã Đăng Ký (chưa học xong)</v>
          </cell>
          <cell r="H152">
            <v>8.1</v>
          </cell>
          <cell r="I152">
            <v>7.3</v>
          </cell>
          <cell r="J152" t="str">
            <v/>
          </cell>
          <cell r="K152">
            <v>7.4</v>
          </cell>
          <cell r="L152" t="str">
            <v/>
          </cell>
          <cell r="M152">
            <v>7.5</v>
          </cell>
          <cell r="N152">
            <v>5.4</v>
          </cell>
          <cell r="O152">
            <v>6.7</v>
          </cell>
          <cell r="P152" t="str">
            <v/>
          </cell>
          <cell r="Q152">
            <v>6.8</v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>
            <v>4.7</v>
          </cell>
          <cell r="W152">
            <v>4.5</v>
          </cell>
          <cell r="X152">
            <v>7.7</v>
          </cell>
          <cell r="Y152">
            <v>7.9</v>
          </cell>
          <cell r="Z152" t="str">
            <v>X</v>
          </cell>
          <cell r="AA152">
            <v>9</v>
          </cell>
          <cell r="AB152">
            <v>5.0999999999999996</v>
          </cell>
          <cell r="AC152">
            <v>4.7</v>
          </cell>
          <cell r="AD152">
            <v>7.1</v>
          </cell>
          <cell r="AE152">
            <v>6.1</v>
          </cell>
          <cell r="AF152">
            <v>6.9</v>
          </cell>
          <cell r="AG152">
            <v>8.9</v>
          </cell>
          <cell r="AH152">
            <v>6.2</v>
          </cell>
          <cell r="AI152">
            <v>7.9</v>
          </cell>
          <cell r="AJ152">
            <v>8.1</v>
          </cell>
          <cell r="AK152">
            <v>0</v>
          </cell>
          <cell r="AL152">
            <v>7.2</v>
          </cell>
          <cell r="AM152">
            <v>45</v>
          </cell>
          <cell r="AN152">
            <v>4</v>
          </cell>
          <cell r="AO152">
            <v>7.4</v>
          </cell>
          <cell r="AP152">
            <v>6.7</v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 t="str">
            <v/>
          </cell>
          <cell r="AV152">
            <v>5.8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>
            <v>3</v>
          </cell>
          <cell r="BC152">
            <v>0</v>
          </cell>
          <cell r="BD152">
            <v>5.8</v>
          </cell>
          <cell r="BE152">
            <v>5.9</v>
          </cell>
          <cell r="BF152">
            <v>4.3</v>
          </cell>
          <cell r="BG152">
            <v>4.2</v>
          </cell>
          <cell r="BH152">
            <v>8</v>
          </cell>
          <cell r="BI152">
            <v>6.7</v>
          </cell>
          <cell r="BJ152">
            <v>7.6</v>
          </cell>
          <cell r="BK152">
            <v>7</v>
          </cell>
          <cell r="BL152" t="str">
            <v/>
          </cell>
          <cell r="BM152">
            <v>7.4</v>
          </cell>
          <cell r="BN152">
            <v>4</v>
          </cell>
          <cell r="BO152">
            <v>4.5999999999999996</v>
          </cell>
          <cell r="BP152">
            <v>6.5</v>
          </cell>
          <cell r="BQ152" t="str">
            <v>X</v>
          </cell>
          <cell r="BR152" t="str">
            <v/>
          </cell>
          <cell r="BS152" t="str">
            <v>X</v>
          </cell>
          <cell r="BT152" t="str">
            <v/>
          </cell>
          <cell r="BU152" t="str">
            <v>X</v>
          </cell>
          <cell r="BV152">
            <v>9</v>
          </cell>
          <cell r="BW152">
            <v>4.5999999999999996</v>
          </cell>
          <cell r="BX152">
            <v>33</v>
          </cell>
          <cell r="BY152">
            <v>15</v>
          </cell>
          <cell r="BZ152" t="str">
            <v/>
          </cell>
          <cell r="CA152" t="str">
            <v/>
          </cell>
          <cell r="CB152" t="str">
            <v/>
          </cell>
          <cell r="CC152" t="str">
            <v>X</v>
          </cell>
          <cell r="CD152">
            <v>8</v>
          </cell>
          <cell r="CE152" t="str">
            <v/>
          </cell>
          <cell r="CF152">
            <v>5.0999999999999996</v>
          </cell>
          <cell r="CG152" t="str">
            <v/>
          </cell>
          <cell r="CH152" t="str">
            <v/>
          </cell>
          <cell r="CI152">
            <v>8.1</v>
          </cell>
          <cell r="CJ152" t="str">
            <v/>
          </cell>
          <cell r="CK152" t="str">
            <v/>
          </cell>
          <cell r="CL152" t="str">
            <v/>
          </cell>
          <cell r="CM152" t="str">
            <v/>
          </cell>
          <cell r="CN152">
            <v>8.5500000000000007</v>
          </cell>
          <cell r="CO152">
            <v>6.8</v>
          </cell>
          <cell r="CP152" t="str">
            <v/>
          </cell>
          <cell r="CQ152">
            <v>5.5</v>
          </cell>
          <cell r="CR152" t="str">
            <v>X</v>
          </cell>
          <cell r="CS152">
            <v>13</v>
          </cell>
          <cell r="CT152">
            <v>14</v>
          </cell>
          <cell r="CU152">
            <v>91</v>
          </cell>
          <cell r="CV152">
            <v>33</v>
          </cell>
          <cell r="CW152">
            <v>0</v>
          </cell>
          <cell r="CX152">
            <v>124</v>
          </cell>
          <cell r="CY152">
            <v>4.8</v>
          </cell>
          <cell r="CZ152">
            <v>1.89</v>
          </cell>
          <cell r="DA152" t="str">
            <v/>
          </cell>
          <cell r="DB152" t="str">
            <v/>
          </cell>
          <cell r="DC152" t="str">
            <v/>
          </cell>
          <cell r="DD152">
            <v>0</v>
          </cell>
          <cell r="DE152">
            <v>0</v>
          </cell>
          <cell r="DF152">
            <v>0</v>
          </cell>
          <cell r="DG152">
            <v>5</v>
          </cell>
          <cell r="DH152">
            <v>91</v>
          </cell>
          <cell r="DI152">
            <v>38</v>
          </cell>
          <cell r="DJ152">
            <v>4.6100000000000003</v>
          </cell>
          <cell r="DK152">
            <v>1.82</v>
          </cell>
          <cell r="DL152">
            <v>94</v>
          </cell>
          <cell r="DM152">
            <v>38</v>
          </cell>
          <cell r="DN152">
            <v>130</v>
          </cell>
          <cell r="DO152">
            <v>93</v>
          </cell>
          <cell r="DP152">
            <v>6.44</v>
          </cell>
          <cell r="DQ152">
            <v>2.52</v>
          </cell>
          <cell r="DR152" t="str">
            <v/>
          </cell>
          <cell r="DS152">
            <v>0.2661290322580645</v>
          </cell>
        </row>
        <row r="153">
          <cell r="A153">
            <v>26217230589</v>
          </cell>
          <cell r="B153" t="str">
            <v>Đỗ</v>
          </cell>
          <cell r="C153" t="str">
            <v>Ức</v>
          </cell>
          <cell r="D153" t="str">
            <v>Tâm</v>
          </cell>
          <cell r="E153">
            <v>37538</v>
          </cell>
          <cell r="F153" t="str">
            <v>Nam</v>
          </cell>
          <cell r="G153" t="str">
            <v>Đã Đăng Ký (chưa học xong)</v>
          </cell>
          <cell r="H153">
            <v>7.6</v>
          </cell>
          <cell r="I153">
            <v>8.4</v>
          </cell>
          <cell r="J153" t="str">
            <v/>
          </cell>
          <cell r="K153">
            <v>7.8</v>
          </cell>
          <cell r="L153" t="str">
            <v/>
          </cell>
          <cell r="M153">
            <v>7.7</v>
          </cell>
          <cell r="N153">
            <v>9.3000000000000007</v>
          </cell>
          <cell r="O153">
            <v>9</v>
          </cell>
          <cell r="P153">
            <v>8.4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>
            <v>8</v>
          </cell>
          <cell r="W153">
            <v>6.6</v>
          </cell>
          <cell r="X153">
            <v>8.4</v>
          </cell>
          <cell r="Y153">
            <v>8.4</v>
          </cell>
          <cell r="Z153">
            <v>7.7</v>
          </cell>
          <cell r="AA153" t="str">
            <v/>
          </cell>
          <cell r="AB153">
            <v>6.3</v>
          </cell>
          <cell r="AC153">
            <v>9.1</v>
          </cell>
          <cell r="AD153" t="str">
            <v/>
          </cell>
          <cell r="AE153">
            <v>5.2</v>
          </cell>
          <cell r="AF153">
            <v>6.1</v>
          </cell>
          <cell r="AG153">
            <v>8.9</v>
          </cell>
          <cell r="AH153">
            <v>8.6999999999999993</v>
          </cell>
          <cell r="AI153">
            <v>9</v>
          </cell>
          <cell r="AJ153" t="str">
            <v>X</v>
          </cell>
          <cell r="AK153">
            <v>6.6</v>
          </cell>
          <cell r="AL153">
            <v>6.4</v>
          </cell>
          <cell r="AM153">
            <v>42</v>
          </cell>
          <cell r="AN153">
            <v>7</v>
          </cell>
          <cell r="AO153">
            <v>7.1</v>
          </cell>
          <cell r="AP153">
            <v>6</v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>
            <v>6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>
            <v>3</v>
          </cell>
          <cell r="BC153">
            <v>0</v>
          </cell>
          <cell r="BD153">
            <v>8</v>
          </cell>
          <cell r="BE153">
            <v>6.6</v>
          </cell>
          <cell r="BF153">
            <v>8.6</v>
          </cell>
          <cell r="BG153">
            <v>8.1999999999999993</v>
          </cell>
          <cell r="BH153">
            <v>7.7</v>
          </cell>
          <cell r="BI153">
            <v>7.6</v>
          </cell>
          <cell r="BJ153">
            <v>7.4</v>
          </cell>
          <cell r="BK153">
            <v>7.4</v>
          </cell>
          <cell r="BL153" t="str">
            <v>X</v>
          </cell>
          <cell r="BM153">
            <v>8.3000000000000007</v>
          </cell>
          <cell r="BN153">
            <v>5.8</v>
          </cell>
          <cell r="BO153">
            <v>6.9</v>
          </cell>
          <cell r="BP153">
            <v>9</v>
          </cell>
          <cell r="BQ153" t="str">
            <v/>
          </cell>
          <cell r="BR153">
            <v>7.2</v>
          </cell>
          <cell r="BS153">
            <v>5.4</v>
          </cell>
          <cell r="BT153" t="str">
            <v>X</v>
          </cell>
          <cell r="BU153" t="str">
            <v>X</v>
          </cell>
          <cell r="BV153">
            <v>9.5</v>
          </cell>
          <cell r="BW153" t="str">
            <v>X</v>
          </cell>
          <cell r="BX153">
            <v>38</v>
          </cell>
          <cell r="BY153">
            <v>10</v>
          </cell>
          <cell r="BZ153" t="str">
            <v/>
          </cell>
          <cell r="CA153" t="str">
            <v>X</v>
          </cell>
          <cell r="CB153">
            <v>8.1999999999999993</v>
          </cell>
          <cell r="CC153">
            <v>9</v>
          </cell>
          <cell r="CD153">
            <v>8.6999999999999993</v>
          </cell>
          <cell r="CE153" t="str">
            <v/>
          </cell>
          <cell r="CF153">
            <v>8.6999999999999993</v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>
            <v>8.3000000000000007</v>
          </cell>
          <cell r="CO153" t="str">
            <v>X</v>
          </cell>
          <cell r="CP153">
            <v>7.2</v>
          </cell>
          <cell r="CQ153">
            <v>8.4</v>
          </cell>
          <cell r="CR153" t="str">
            <v>X</v>
          </cell>
          <cell r="CS153">
            <v>16</v>
          </cell>
          <cell r="CT153">
            <v>11</v>
          </cell>
          <cell r="CU153">
            <v>96</v>
          </cell>
          <cell r="CV153">
            <v>28</v>
          </cell>
          <cell r="CW153">
            <v>0</v>
          </cell>
          <cell r="CX153">
            <v>124</v>
          </cell>
          <cell r="CY153">
            <v>6</v>
          </cell>
          <cell r="CZ153">
            <v>2.5499999999999998</v>
          </cell>
          <cell r="DA153" t="str">
            <v/>
          </cell>
          <cell r="DB153" t="str">
            <v/>
          </cell>
          <cell r="DC153" t="str">
            <v/>
          </cell>
          <cell r="DD153">
            <v>0</v>
          </cell>
          <cell r="DE153">
            <v>0</v>
          </cell>
          <cell r="DF153">
            <v>0</v>
          </cell>
          <cell r="DG153">
            <v>5</v>
          </cell>
          <cell r="DH153">
            <v>96</v>
          </cell>
          <cell r="DI153">
            <v>33</v>
          </cell>
          <cell r="DJ153">
            <v>5.76</v>
          </cell>
          <cell r="DK153">
            <v>2.4500000000000002</v>
          </cell>
          <cell r="DL153">
            <v>99</v>
          </cell>
          <cell r="DM153">
            <v>33</v>
          </cell>
          <cell r="DN153">
            <v>130</v>
          </cell>
          <cell r="DO153">
            <v>96</v>
          </cell>
          <cell r="DP153">
            <v>7.75</v>
          </cell>
          <cell r="DQ153">
            <v>3.29</v>
          </cell>
          <cell r="DR153" t="str">
            <v/>
          </cell>
          <cell r="DS153">
            <v>0.22580645161290322</v>
          </cell>
        </row>
        <row r="154">
          <cell r="A154">
            <v>26217234911</v>
          </cell>
          <cell r="B154" t="str">
            <v>Nguyễn</v>
          </cell>
          <cell r="D154" t="str">
            <v>Tân</v>
          </cell>
          <cell r="E154">
            <v>37565</v>
          </cell>
          <cell r="F154" t="str">
            <v>Nam</v>
          </cell>
          <cell r="G154" t="str">
            <v>Đã Đăng Ký (chưa học xong)</v>
          </cell>
          <cell r="H154">
            <v>4.2</v>
          </cell>
          <cell r="I154">
            <v>4.0999999999999996</v>
          </cell>
          <cell r="J154" t="str">
            <v/>
          </cell>
          <cell r="K154">
            <v>7.5</v>
          </cell>
          <cell r="L154" t="str">
            <v/>
          </cell>
          <cell r="M154">
            <v>4.8</v>
          </cell>
          <cell r="N154">
            <v>6.9</v>
          </cell>
          <cell r="O154">
            <v>7.3</v>
          </cell>
          <cell r="P154" t="str">
            <v/>
          </cell>
          <cell r="Q154">
            <v>8.1999999999999993</v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>
            <v>7.2</v>
          </cell>
          <cell r="W154">
            <v>6.9</v>
          </cell>
          <cell r="X154">
            <v>7.5</v>
          </cell>
          <cell r="Y154">
            <v>7.5</v>
          </cell>
          <cell r="Z154">
            <v>8.3000000000000007</v>
          </cell>
          <cell r="AA154">
            <v>8</v>
          </cell>
          <cell r="AB154" t="str">
            <v/>
          </cell>
          <cell r="AC154" t="str">
            <v/>
          </cell>
          <cell r="AD154">
            <v>7.6</v>
          </cell>
          <cell r="AE154">
            <v>4.4000000000000004</v>
          </cell>
          <cell r="AF154">
            <v>7.3</v>
          </cell>
          <cell r="AG154">
            <v>7.6</v>
          </cell>
          <cell r="AH154">
            <v>6.7</v>
          </cell>
          <cell r="AI154">
            <v>7.3</v>
          </cell>
          <cell r="AJ154">
            <v>7.9</v>
          </cell>
          <cell r="AK154">
            <v>0</v>
          </cell>
          <cell r="AL154">
            <v>5.0999999999999996</v>
          </cell>
          <cell r="AM154">
            <v>43</v>
          </cell>
          <cell r="AN154">
            <v>6</v>
          </cell>
          <cell r="AO154">
            <v>7.8</v>
          </cell>
          <cell r="AP154" t="str">
            <v/>
          </cell>
          <cell r="AQ154" t="str">
            <v/>
          </cell>
          <cell r="AR154">
            <v>5.4</v>
          </cell>
          <cell r="AS154" t="str">
            <v/>
          </cell>
          <cell r="AT154" t="str">
            <v/>
          </cell>
          <cell r="AU154" t="str">
            <v/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>
            <v>2</v>
          </cell>
          <cell r="BC154">
            <v>1</v>
          </cell>
          <cell r="BD154">
            <v>6.9</v>
          </cell>
          <cell r="BE154">
            <v>7.5</v>
          </cell>
          <cell r="BF154" t="str">
            <v/>
          </cell>
          <cell r="BG154">
            <v>7.9</v>
          </cell>
          <cell r="BH154">
            <v>7.4</v>
          </cell>
          <cell r="BI154">
            <v>8.1999999999999993</v>
          </cell>
          <cell r="BJ154">
            <v>6.1</v>
          </cell>
          <cell r="BK154">
            <v>7.6</v>
          </cell>
          <cell r="BL154" t="str">
            <v/>
          </cell>
          <cell r="BM154">
            <v>8</v>
          </cell>
          <cell r="BN154" t="str">
            <v>X</v>
          </cell>
          <cell r="BO154" t="str">
            <v/>
          </cell>
          <cell r="BP154" t="str">
            <v>X</v>
          </cell>
          <cell r="BQ154" t="str">
            <v/>
          </cell>
          <cell r="BR154">
            <v>7.9</v>
          </cell>
          <cell r="BS154">
            <v>4.4000000000000004</v>
          </cell>
          <cell r="BT154" t="str">
            <v>X</v>
          </cell>
          <cell r="BU154" t="str">
            <v>X</v>
          </cell>
          <cell r="BV154">
            <v>9.1</v>
          </cell>
          <cell r="BW154" t="str">
            <v>X</v>
          </cell>
          <cell r="BX154">
            <v>28</v>
          </cell>
          <cell r="BY154">
            <v>20</v>
          </cell>
          <cell r="BZ154" t="str">
            <v>X</v>
          </cell>
          <cell r="CA154" t="str">
            <v/>
          </cell>
          <cell r="CB154">
            <v>6.5</v>
          </cell>
          <cell r="CC154" t="str">
            <v>X</v>
          </cell>
          <cell r="CD154">
            <v>8.5</v>
          </cell>
          <cell r="CE154" t="str">
            <v/>
          </cell>
          <cell r="CF154">
            <v>6.4</v>
          </cell>
          <cell r="CG154" t="str">
            <v/>
          </cell>
          <cell r="CH154" t="str">
            <v/>
          </cell>
          <cell r="CI154" t="str">
            <v>X</v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>
            <v>8.8000000000000007</v>
          </cell>
          <cell r="CO154">
            <v>8</v>
          </cell>
          <cell r="CP154" t="str">
            <v>X</v>
          </cell>
          <cell r="CQ154" t="str">
            <v/>
          </cell>
          <cell r="CR154">
            <v>6.3</v>
          </cell>
          <cell r="CS154">
            <v>15</v>
          </cell>
          <cell r="CT154">
            <v>12</v>
          </cell>
          <cell r="CU154">
            <v>86</v>
          </cell>
          <cell r="CV154">
            <v>38</v>
          </cell>
          <cell r="CW154">
            <v>0</v>
          </cell>
          <cell r="CX154">
            <v>124</v>
          </cell>
          <cell r="CY154">
            <v>4.84</v>
          </cell>
          <cell r="CZ154">
            <v>1.97</v>
          </cell>
          <cell r="DA154" t="str">
            <v/>
          </cell>
          <cell r="DB154" t="str">
            <v/>
          </cell>
          <cell r="DC154" t="str">
            <v/>
          </cell>
          <cell r="DD154">
            <v>0</v>
          </cell>
          <cell r="DE154">
            <v>0</v>
          </cell>
          <cell r="DF154">
            <v>0</v>
          </cell>
          <cell r="DG154">
            <v>5</v>
          </cell>
          <cell r="DH154">
            <v>86</v>
          </cell>
          <cell r="DI154">
            <v>43</v>
          </cell>
          <cell r="DJ154">
            <v>4.66</v>
          </cell>
          <cell r="DK154">
            <v>1.9</v>
          </cell>
          <cell r="DL154">
            <v>88</v>
          </cell>
          <cell r="DM154">
            <v>44</v>
          </cell>
          <cell r="DN154">
            <v>130</v>
          </cell>
          <cell r="DO154">
            <v>91</v>
          </cell>
          <cell r="DP154">
            <v>6.6</v>
          </cell>
          <cell r="DQ154">
            <v>2.69</v>
          </cell>
          <cell r="DR154" t="str">
            <v/>
          </cell>
          <cell r="DS154">
            <v>0.30645161290322581</v>
          </cell>
        </row>
        <row r="155">
          <cell r="A155">
            <v>26217224055</v>
          </cell>
          <cell r="B155" t="str">
            <v>Huỳnh</v>
          </cell>
          <cell r="C155" t="str">
            <v>Bá Minh</v>
          </cell>
          <cell r="D155" t="str">
            <v>Tạo</v>
          </cell>
          <cell r="E155">
            <v>37351</v>
          </cell>
          <cell r="F155" t="str">
            <v>Nam</v>
          </cell>
          <cell r="G155" t="str">
            <v>Đã Đăng Ký (chưa học xong)</v>
          </cell>
          <cell r="H155">
            <v>7.1</v>
          </cell>
          <cell r="I155">
            <v>8.1</v>
          </cell>
          <cell r="J155" t="str">
            <v/>
          </cell>
          <cell r="K155">
            <v>7.7</v>
          </cell>
          <cell r="L155" t="str">
            <v/>
          </cell>
          <cell r="M155">
            <v>7.1</v>
          </cell>
          <cell r="N155">
            <v>8.1999999999999993</v>
          </cell>
          <cell r="O155">
            <v>8.4</v>
          </cell>
          <cell r="P155" t="str">
            <v/>
          </cell>
          <cell r="Q155">
            <v>9.1999999999999993</v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>
            <v>7.2</v>
          </cell>
          <cell r="W155">
            <v>8.8000000000000007</v>
          </cell>
          <cell r="X155">
            <v>9.1999999999999993</v>
          </cell>
          <cell r="Y155">
            <v>8.8000000000000007</v>
          </cell>
          <cell r="Z155">
            <v>7.1</v>
          </cell>
          <cell r="AA155">
            <v>7.9</v>
          </cell>
          <cell r="AB155" t="str">
            <v>X</v>
          </cell>
          <cell r="AC155">
            <v>7.4</v>
          </cell>
          <cell r="AD155">
            <v>6.2</v>
          </cell>
          <cell r="AE155">
            <v>6.9</v>
          </cell>
          <cell r="AF155">
            <v>8.1999999999999993</v>
          </cell>
          <cell r="AG155">
            <v>9.6</v>
          </cell>
          <cell r="AH155">
            <v>7.4</v>
          </cell>
          <cell r="AI155">
            <v>7.9</v>
          </cell>
          <cell r="AJ155">
            <v>6.5</v>
          </cell>
          <cell r="AK155">
            <v>5</v>
          </cell>
          <cell r="AL155" t="str">
            <v>X</v>
          </cell>
          <cell r="AM155">
            <v>45</v>
          </cell>
          <cell r="AN155">
            <v>4</v>
          </cell>
          <cell r="AO155">
            <v>8</v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4.2</v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 t="str">
            <v/>
          </cell>
          <cell r="AZ155">
            <v>7.9</v>
          </cell>
          <cell r="BA155" t="str">
            <v/>
          </cell>
          <cell r="BB155">
            <v>3</v>
          </cell>
          <cell r="BC155">
            <v>0</v>
          </cell>
          <cell r="BD155">
            <v>6.3</v>
          </cell>
          <cell r="BE155">
            <v>4.5</v>
          </cell>
          <cell r="BF155" t="str">
            <v>X</v>
          </cell>
          <cell r="BG155">
            <v>8</v>
          </cell>
          <cell r="BH155">
            <v>7.5</v>
          </cell>
          <cell r="BI155">
            <v>8.3000000000000007</v>
          </cell>
          <cell r="BJ155">
            <v>6.8</v>
          </cell>
          <cell r="BK155">
            <v>8.1999999999999993</v>
          </cell>
          <cell r="BL155" t="str">
            <v/>
          </cell>
          <cell r="BM155">
            <v>8.1999999999999993</v>
          </cell>
          <cell r="BN155">
            <v>7.3</v>
          </cell>
          <cell r="BO155">
            <v>5.0999999999999996</v>
          </cell>
          <cell r="BP155">
            <v>6.3</v>
          </cell>
          <cell r="BQ155" t="str">
            <v/>
          </cell>
          <cell r="BR155">
            <v>9</v>
          </cell>
          <cell r="BS155" t="str">
            <v>X</v>
          </cell>
          <cell r="BT155">
            <v>5.0999999999999996</v>
          </cell>
          <cell r="BU155">
            <v>4.8</v>
          </cell>
          <cell r="BV155">
            <v>9.6</v>
          </cell>
          <cell r="BW155">
            <v>7.6</v>
          </cell>
          <cell r="BX155">
            <v>40</v>
          </cell>
          <cell r="BY155">
            <v>8</v>
          </cell>
          <cell r="BZ155" t="str">
            <v/>
          </cell>
          <cell r="CA155" t="str">
            <v/>
          </cell>
          <cell r="CB155" t="str">
            <v/>
          </cell>
          <cell r="CC155" t="str">
            <v/>
          </cell>
          <cell r="CD155">
            <v>9</v>
          </cell>
          <cell r="CE155" t="str">
            <v/>
          </cell>
          <cell r="CF155" t="str">
            <v>X</v>
          </cell>
          <cell r="CG155" t="str">
            <v/>
          </cell>
          <cell r="CH155" t="str">
            <v>X</v>
          </cell>
          <cell r="CI155" t="str">
            <v/>
          </cell>
          <cell r="CJ155" t="str">
            <v/>
          </cell>
          <cell r="CK155" t="str">
            <v/>
          </cell>
          <cell r="CL155" t="str">
            <v/>
          </cell>
          <cell r="CM155" t="str">
            <v/>
          </cell>
          <cell r="CN155">
            <v>7.15</v>
          </cell>
          <cell r="CO155">
            <v>7.5</v>
          </cell>
          <cell r="CP155" t="str">
            <v/>
          </cell>
          <cell r="CQ155" t="str">
            <v/>
          </cell>
          <cell r="CR155">
            <v>5.9</v>
          </cell>
          <cell r="CS155">
            <v>9</v>
          </cell>
          <cell r="CT155">
            <v>18</v>
          </cell>
          <cell r="CU155">
            <v>94</v>
          </cell>
          <cell r="CV155">
            <v>30</v>
          </cell>
          <cell r="CW155">
            <v>0</v>
          </cell>
          <cell r="CX155">
            <v>124</v>
          </cell>
          <cell r="CY155">
            <v>5.52</v>
          </cell>
          <cell r="CZ155">
            <v>2.29</v>
          </cell>
          <cell r="DA155" t="str">
            <v/>
          </cell>
          <cell r="DB155" t="str">
            <v/>
          </cell>
          <cell r="DC155" t="str">
            <v/>
          </cell>
          <cell r="DD155">
            <v>0</v>
          </cell>
          <cell r="DE155">
            <v>0</v>
          </cell>
          <cell r="DF155">
            <v>0</v>
          </cell>
          <cell r="DG155">
            <v>5</v>
          </cell>
          <cell r="DH155">
            <v>94</v>
          </cell>
          <cell r="DI155">
            <v>35</v>
          </cell>
          <cell r="DJ155">
            <v>5.3</v>
          </cell>
          <cell r="DK155">
            <v>2.2000000000000002</v>
          </cell>
          <cell r="DL155">
            <v>97</v>
          </cell>
          <cell r="DM155">
            <v>35</v>
          </cell>
          <cell r="DN155">
            <v>130</v>
          </cell>
          <cell r="DO155">
            <v>97</v>
          </cell>
          <cell r="DP155">
            <v>7.17</v>
          </cell>
          <cell r="DQ155">
            <v>2.93</v>
          </cell>
          <cell r="DR155" t="str">
            <v/>
          </cell>
          <cell r="DS155">
            <v>0.24193548387096775</v>
          </cell>
        </row>
        <row r="156">
          <cell r="A156">
            <v>26217240083</v>
          </cell>
          <cell r="B156" t="str">
            <v>Trần</v>
          </cell>
          <cell r="C156" t="str">
            <v>Anh</v>
          </cell>
          <cell r="D156" t="str">
            <v>Tây</v>
          </cell>
          <cell r="E156">
            <v>36928</v>
          </cell>
          <cell r="F156" t="str">
            <v>Nam</v>
          </cell>
          <cell r="G156" t="str">
            <v>Đã Đăng Ký (chưa học xong)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 t="e">
            <v>#N/A</v>
          </cell>
          <cell r="AA156" t="e">
            <v>#N/A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 t="e">
            <v>#N/A</v>
          </cell>
          <cell r="AH156" t="e">
            <v>#N/A</v>
          </cell>
          <cell r="AI156" t="e">
            <v>#N/A</v>
          </cell>
          <cell r="AJ156" t="e">
            <v>#N/A</v>
          </cell>
          <cell r="AK156" t="e">
            <v>#N/A</v>
          </cell>
          <cell r="AL156" t="e">
            <v>#N/A</v>
          </cell>
          <cell r="AM156" t="e">
            <v>#N/A</v>
          </cell>
          <cell r="AN156" t="e">
            <v>#N/A</v>
          </cell>
          <cell r="AO156" t="e">
            <v>#N/A</v>
          </cell>
          <cell r="AP156" t="e">
            <v>#N/A</v>
          </cell>
          <cell r="AQ156" t="e">
            <v>#N/A</v>
          </cell>
          <cell r="AR156" t="e">
            <v>#N/A</v>
          </cell>
          <cell r="AS156" t="e">
            <v>#N/A</v>
          </cell>
          <cell r="AT156" t="e">
            <v>#N/A</v>
          </cell>
          <cell r="AU156" t="e">
            <v>#N/A</v>
          </cell>
          <cell r="AV156" t="e">
            <v>#N/A</v>
          </cell>
          <cell r="AW156" t="e">
            <v>#N/A</v>
          </cell>
          <cell r="AX156" t="e">
            <v>#N/A</v>
          </cell>
          <cell r="AY156" t="e">
            <v>#N/A</v>
          </cell>
          <cell r="AZ156" t="e">
            <v>#N/A</v>
          </cell>
          <cell r="BA156" t="e">
            <v>#N/A</v>
          </cell>
          <cell r="BB156" t="e">
            <v>#N/A</v>
          </cell>
          <cell r="BC156" t="e">
            <v>#N/A</v>
          </cell>
          <cell r="BD156" t="e">
            <v>#N/A</v>
          </cell>
          <cell r="BE156" t="e">
            <v>#N/A</v>
          </cell>
          <cell r="BF156" t="e">
            <v>#N/A</v>
          </cell>
          <cell r="BG156" t="e">
            <v>#N/A</v>
          </cell>
          <cell r="BH156" t="e">
            <v>#N/A</v>
          </cell>
          <cell r="BI156" t="e">
            <v>#N/A</v>
          </cell>
          <cell r="BJ156" t="e">
            <v>#N/A</v>
          </cell>
          <cell r="BK156" t="e">
            <v>#N/A</v>
          </cell>
          <cell r="BL156" t="e">
            <v>#N/A</v>
          </cell>
          <cell r="BM156" t="e">
            <v>#N/A</v>
          </cell>
          <cell r="BN156" t="e">
            <v>#N/A</v>
          </cell>
          <cell r="BO156" t="e">
            <v>#N/A</v>
          </cell>
          <cell r="BP156" t="e">
            <v>#N/A</v>
          </cell>
          <cell r="BQ156" t="e">
            <v>#N/A</v>
          </cell>
          <cell r="BR156" t="e">
            <v>#N/A</v>
          </cell>
          <cell r="BS156" t="e">
            <v>#N/A</v>
          </cell>
          <cell r="BT156" t="e">
            <v>#N/A</v>
          </cell>
          <cell r="BU156" t="e">
            <v>#N/A</v>
          </cell>
          <cell r="BV156" t="e">
            <v>#N/A</v>
          </cell>
          <cell r="BW156" t="e">
            <v>#N/A</v>
          </cell>
          <cell r="BX156" t="e">
            <v>#N/A</v>
          </cell>
          <cell r="BY156" t="e">
            <v>#N/A</v>
          </cell>
          <cell r="BZ156" t="e">
            <v>#N/A</v>
          </cell>
          <cell r="CA156" t="e">
            <v>#N/A</v>
          </cell>
          <cell r="CB156" t="e">
            <v>#N/A</v>
          </cell>
          <cell r="CC156" t="e">
            <v>#N/A</v>
          </cell>
          <cell r="CD156" t="e">
            <v>#N/A</v>
          </cell>
          <cell r="CE156" t="e">
            <v>#N/A</v>
          </cell>
          <cell r="CF156" t="e">
            <v>#N/A</v>
          </cell>
          <cell r="CG156" t="e">
            <v>#N/A</v>
          </cell>
          <cell r="CH156" t="e">
            <v>#N/A</v>
          </cell>
          <cell r="CI156" t="e">
            <v>#N/A</v>
          </cell>
          <cell r="CJ156" t="e">
            <v>#N/A</v>
          </cell>
          <cell r="CK156" t="e">
            <v>#N/A</v>
          </cell>
          <cell r="CL156" t="e">
            <v>#N/A</v>
          </cell>
          <cell r="CM156" t="e">
            <v>#N/A</v>
          </cell>
          <cell r="CN156" t="e">
            <v>#N/A</v>
          </cell>
          <cell r="CO156" t="e">
            <v>#N/A</v>
          </cell>
          <cell r="CP156" t="e">
            <v>#N/A</v>
          </cell>
          <cell r="CQ156" t="e">
            <v>#N/A</v>
          </cell>
          <cell r="CR156" t="e">
            <v>#N/A</v>
          </cell>
          <cell r="CS156" t="e">
            <v>#N/A</v>
          </cell>
          <cell r="CT156" t="e">
            <v>#N/A</v>
          </cell>
          <cell r="CU156" t="e">
            <v>#N/A</v>
          </cell>
          <cell r="CV156" t="e">
            <v>#N/A</v>
          </cell>
          <cell r="CW156">
            <v>0</v>
          </cell>
          <cell r="CX156" t="e">
            <v>#N/A</v>
          </cell>
          <cell r="CY156" t="e">
            <v>#N/A</v>
          </cell>
          <cell r="CZ156" t="e">
            <v>#N/A</v>
          </cell>
          <cell r="DA156" t="e">
            <v>#N/A</v>
          </cell>
          <cell r="DB156" t="e">
            <v>#N/A</v>
          </cell>
          <cell r="DC156" t="e">
            <v>#N/A</v>
          </cell>
          <cell r="DD156" t="e">
            <v>#N/A</v>
          </cell>
          <cell r="DE156" t="e">
            <v>#N/A</v>
          </cell>
          <cell r="DF156" t="e">
            <v>#N/A</v>
          </cell>
          <cell r="DG156" t="e">
            <v>#N/A</v>
          </cell>
          <cell r="DH156" t="e">
            <v>#N/A</v>
          </cell>
          <cell r="DI156" t="e">
            <v>#N/A</v>
          </cell>
          <cell r="DJ156" t="e">
            <v>#N/A</v>
          </cell>
          <cell r="DK156" t="e">
            <v>#N/A</v>
          </cell>
          <cell r="DL156" t="e">
            <v>#N/A</v>
          </cell>
          <cell r="DM156" t="e">
            <v>#N/A</v>
          </cell>
          <cell r="DN156" t="e">
            <v>#N/A</v>
          </cell>
          <cell r="DO156" t="e">
            <v>#N/A</v>
          </cell>
          <cell r="DP156" t="e">
            <v>#N/A</v>
          </cell>
          <cell r="DQ156" t="e">
            <v>#N/A</v>
          </cell>
          <cell r="DR156" t="e">
            <v>#N/A</v>
          </cell>
          <cell r="DS156" t="e">
            <v>#N/A</v>
          </cell>
        </row>
        <row r="157">
          <cell r="A157">
            <v>26217129006</v>
          </cell>
          <cell r="B157" t="str">
            <v>Trần</v>
          </cell>
          <cell r="C157" t="str">
            <v>Nhật</v>
          </cell>
          <cell r="D157" t="str">
            <v>Thạch</v>
          </cell>
          <cell r="E157">
            <v>37374</v>
          </cell>
          <cell r="F157" t="str">
            <v>Nam</v>
          </cell>
          <cell r="G157" t="str">
            <v>Đã Đăng Ký (chưa học xong)</v>
          </cell>
          <cell r="H157" t="str">
            <v>X</v>
          </cell>
          <cell r="I157">
            <v>7.3</v>
          </cell>
          <cell r="J157" t="str">
            <v/>
          </cell>
          <cell r="K157">
            <v>7.4</v>
          </cell>
          <cell r="L157" t="str">
            <v/>
          </cell>
          <cell r="M157">
            <v>6.6</v>
          </cell>
          <cell r="N157">
            <v>8</v>
          </cell>
          <cell r="O157">
            <v>7.2</v>
          </cell>
          <cell r="P157" t="str">
            <v/>
          </cell>
          <cell r="Q157">
            <v>7.9</v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>
            <v>7.4</v>
          </cell>
          <cell r="W157">
            <v>9</v>
          </cell>
          <cell r="X157">
            <v>8.4</v>
          </cell>
          <cell r="Y157">
            <v>8.6</v>
          </cell>
          <cell r="Z157" t="str">
            <v/>
          </cell>
          <cell r="AA157">
            <v>7.1</v>
          </cell>
          <cell r="AB157" t="str">
            <v>X</v>
          </cell>
          <cell r="AC157" t="str">
            <v>X</v>
          </cell>
          <cell r="AD157">
            <v>5.9</v>
          </cell>
          <cell r="AE157">
            <v>6</v>
          </cell>
          <cell r="AF157">
            <v>7.8</v>
          </cell>
          <cell r="AG157">
            <v>8.3000000000000007</v>
          </cell>
          <cell r="AH157">
            <v>8.8000000000000007</v>
          </cell>
          <cell r="AI157">
            <v>7.2</v>
          </cell>
          <cell r="AJ157">
            <v>7.2</v>
          </cell>
          <cell r="AK157">
            <v>0</v>
          </cell>
          <cell r="AL157">
            <v>8.3000000000000007</v>
          </cell>
          <cell r="AM157">
            <v>39</v>
          </cell>
          <cell r="AN157">
            <v>10</v>
          </cell>
          <cell r="AO157">
            <v>8.1999999999999993</v>
          </cell>
          <cell r="AP157">
            <v>6.8</v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 t="str">
            <v/>
          </cell>
          <cell r="BB157">
            <v>2</v>
          </cell>
          <cell r="BC157">
            <v>1</v>
          </cell>
          <cell r="BD157">
            <v>7.1</v>
          </cell>
          <cell r="BE157" t="str">
            <v/>
          </cell>
          <cell r="BF157" t="str">
            <v/>
          </cell>
          <cell r="BG157">
            <v>6.1</v>
          </cell>
          <cell r="BH157">
            <v>7.8</v>
          </cell>
          <cell r="BI157">
            <v>8.9</v>
          </cell>
          <cell r="BJ157">
            <v>6.5</v>
          </cell>
          <cell r="BK157">
            <v>7.8</v>
          </cell>
          <cell r="BL157">
            <v>0</v>
          </cell>
          <cell r="BM157">
            <v>8.1</v>
          </cell>
          <cell r="BN157">
            <v>5.3</v>
          </cell>
          <cell r="BO157">
            <v>4.4000000000000004</v>
          </cell>
          <cell r="BP157" t="str">
            <v>X</v>
          </cell>
          <cell r="BQ157" t="str">
            <v/>
          </cell>
          <cell r="BR157">
            <v>7.2</v>
          </cell>
          <cell r="BS157" t="str">
            <v>X</v>
          </cell>
          <cell r="BT157">
            <v>4.9000000000000004</v>
          </cell>
          <cell r="BU157">
            <v>0</v>
          </cell>
          <cell r="BV157">
            <v>7.9</v>
          </cell>
          <cell r="BW157" t="str">
            <v/>
          </cell>
          <cell r="BX157">
            <v>30</v>
          </cell>
          <cell r="BY157">
            <v>18</v>
          </cell>
          <cell r="BZ157" t="str">
            <v/>
          </cell>
          <cell r="CA157" t="str">
            <v/>
          </cell>
          <cell r="CB157" t="str">
            <v/>
          </cell>
          <cell r="CC157" t="str">
            <v/>
          </cell>
          <cell r="CD157" t="str">
            <v/>
          </cell>
          <cell r="CE157" t="str">
            <v/>
          </cell>
          <cell r="CF157">
            <v>7.6</v>
          </cell>
          <cell r="CG157" t="str">
            <v/>
          </cell>
          <cell r="CH157" t="str">
            <v/>
          </cell>
          <cell r="CI157">
            <v>8.9</v>
          </cell>
          <cell r="CJ157" t="str">
            <v/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>
            <v>7.3</v>
          </cell>
          <cell r="CP157">
            <v>0</v>
          </cell>
          <cell r="CQ157">
            <v>5.5</v>
          </cell>
          <cell r="CR157">
            <v>5</v>
          </cell>
          <cell r="CS157">
            <v>13</v>
          </cell>
          <cell r="CT157">
            <v>14</v>
          </cell>
          <cell r="CU157">
            <v>82</v>
          </cell>
          <cell r="CV157">
            <v>42</v>
          </cell>
          <cell r="CW157">
            <v>0</v>
          </cell>
          <cell r="CX157">
            <v>124</v>
          </cell>
          <cell r="CY157">
            <v>4.72</v>
          </cell>
          <cell r="CZ157">
            <v>1.95</v>
          </cell>
          <cell r="DA157" t="str">
            <v/>
          </cell>
          <cell r="DB157" t="str">
            <v/>
          </cell>
          <cell r="DC157" t="str">
            <v/>
          </cell>
          <cell r="DD157">
            <v>0</v>
          </cell>
          <cell r="DE157">
            <v>0</v>
          </cell>
          <cell r="DF157">
            <v>0</v>
          </cell>
          <cell r="DG157">
            <v>5</v>
          </cell>
          <cell r="DH157">
            <v>82</v>
          </cell>
          <cell r="DI157">
            <v>47</v>
          </cell>
          <cell r="DJ157">
            <v>4.54</v>
          </cell>
          <cell r="DK157">
            <v>1.87</v>
          </cell>
          <cell r="DL157">
            <v>84</v>
          </cell>
          <cell r="DM157">
            <v>48</v>
          </cell>
          <cell r="DN157">
            <v>130</v>
          </cell>
          <cell r="DO157">
            <v>98</v>
          </cell>
          <cell r="DP157">
            <v>6.14</v>
          </cell>
          <cell r="DQ157">
            <v>2.4700000000000002</v>
          </cell>
          <cell r="DR157" t="str">
            <v/>
          </cell>
          <cell r="DS157">
            <v>0.33870967741935482</v>
          </cell>
        </row>
        <row r="158">
          <cell r="A158">
            <v>26207229052</v>
          </cell>
          <cell r="B158" t="str">
            <v>Ngô</v>
          </cell>
          <cell r="C158" t="str">
            <v>Thị</v>
          </cell>
          <cell r="D158" t="str">
            <v>Thái</v>
          </cell>
          <cell r="E158">
            <v>37539</v>
          </cell>
          <cell r="F158" t="str">
            <v>Nữ</v>
          </cell>
          <cell r="G158" t="str">
            <v>Đã Đăng Ký (chưa học xong)</v>
          </cell>
          <cell r="H158">
            <v>5.7</v>
          </cell>
          <cell r="I158">
            <v>5.8</v>
          </cell>
          <cell r="J158" t="str">
            <v/>
          </cell>
          <cell r="K158">
            <v>7.4</v>
          </cell>
          <cell r="L158" t="str">
            <v/>
          </cell>
          <cell r="M158">
            <v>6.8</v>
          </cell>
          <cell r="N158">
            <v>5.8</v>
          </cell>
          <cell r="O158">
            <v>5.5</v>
          </cell>
          <cell r="P158" t="str">
            <v/>
          </cell>
          <cell r="Q158">
            <v>8</v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>
            <v>7.9</v>
          </cell>
          <cell r="W158">
            <v>5.3</v>
          </cell>
          <cell r="X158">
            <v>8.8000000000000007</v>
          </cell>
          <cell r="Y158">
            <v>7.6</v>
          </cell>
          <cell r="Z158">
            <v>8.1999999999999993</v>
          </cell>
          <cell r="AA158">
            <v>8.6</v>
          </cell>
          <cell r="AB158">
            <v>6.5</v>
          </cell>
          <cell r="AC158">
            <v>8</v>
          </cell>
          <cell r="AD158">
            <v>6.9</v>
          </cell>
          <cell r="AE158">
            <v>5.4</v>
          </cell>
          <cell r="AF158">
            <v>6.5</v>
          </cell>
          <cell r="AG158">
            <v>9</v>
          </cell>
          <cell r="AH158">
            <v>5.0999999999999996</v>
          </cell>
          <cell r="AI158">
            <v>5.8</v>
          </cell>
          <cell r="AJ158">
            <v>9</v>
          </cell>
          <cell r="AK158">
            <v>6.3</v>
          </cell>
          <cell r="AL158" t="str">
            <v>X</v>
          </cell>
          <cell r="AM158">
            <v>47</v>
          </cell>
          <cell r="AN158">
            <v>2</v>
          </cell>
          <cell r="AO158">
            <v>7</v>
          </cell>
          <cell r="AP158" t="str">
            <v/>
          </cell>
          <cell r="AQ158" t="str">
            <v/>
          </cell>
          <cell r="AR158">
            <v>9.6</v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>
            <v>8.5</v>
          </cell>
          <cell r="AY158" t="str">
            <v/>
          </cell>
          <cell r="AZ158" t="str">
            <v/>
          </cell>
          <cell r="BA158" t="str">
            <v/>
          </cell>
          <cell r="BB158">
            <v>3</v>
          </cell>
          <cell r="BC158">
            <v>0</v>
          </cell>
          <cell r="BD158">
            <v>6.9</v>
          </cell>
          <cell r="BE158">
            <v>6</v>
          </cell>
          <cell r="BF158">
            <v>5.5</v>
          </cell>
          <cell r="BG158" t="str">
            <v>X</v>
          </cell>
          <cell r="BH158">
            <v>8.1999999999999993</v>
          </cell>
          <cell r="BI158">
            <v>7.9</v>
          </cell>
          <cell r="BJ158">
            <v>6.9</v>
          </cell>
          <cell r="BK158">
            <v>6.8</v>
          </cell>
          <cell r="BL158" t="str">
            <v/>
          </cell>
          <cell r="BM158">
            <v>7.8</v>
          </cell>
          <cell r="BN158">
            <v>5.8</v>
          </cell>
          <cell r="BO158" t="str">
            <v>X</v>
          </cell>
          <cell r="BP158">
            <v>7.1</v>
          </cell>
          <cell r="BQ158" t="str">
            <v/>
          </cell>
          <cell r="BR158">
            <v>7.4</v>
          </cell>
          <cell r="BS158">
            <v>6.3</v>
          </cell>
          <cell r="BT158" t="str">
            <v>X</v>
          </cell>
          <cell r="BU158">
            <v>4.7</v>
          </cell>
          <cell r="BV158">
            <v>9.6</v>
          </cell>
          <cell r="BW158">
            <v>8.1999999999999993</v>
          </cell>
          <cell r="BX158">
            <v>37</v>
          </cell>
          <cell r="BY158">
            <v>11</v>
          </cell>
          <cell r="BZ158" t="str">
            <v/>
          </cell>
          <cell r="CA158" t="str">
            <v/>
          </cell>
          <cell r="CB158" t="str">
            <v/>
          </cell>
          <cell r="CC158" t="str">
            <v>X</v>
          </cell>
          <cell r="CD158">
            <v>10</v>
          </cell>
          <cell r="CE158" t="str">
            <v/>
          </cell>
          <cell r="CF158">
            <v>7.4</v>
          </cell>
          <cell r="CG158" t="str">
            <v/>
          </cell>
          <cell r="CH158" t="str">
            <v/>
          </cell>
          <cell r="CI158">
            <v>6.7</v>
          </cell>
          <cell r="CJ158" t="str">
            <v/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>X</v>
          </cell>
          <cell r="CQ158" t="str">
            <v/>
          </cell>
          <cell r="CR158">
            <v>6.4</v>
          </cell>
          <cell r="CS158">
            <v>9</v>
          </cell>
          <cell r="CT158">
            <v>18</v>
          </cell>
          <cell r="CU158">
            <v>93</v>
          </cell>
          <cell r="CV158">
            <v>31</v>
          </cell>
          <cell r="CW158">
            <v>0</v>
          </cell>
          <cell r="CX158">
            <v>124</v>
          </cell>
          <cell r="CY158">
            <v>5.18</v>
          </cell>
          <cell r="CZ158">
            <v>2.06</v>
          </cell>
          <cell r="DA158" t="str">
            <v/>
          </cell>
          <cell r="DB158" t="str">
            <v/>
          </cell>
          <cell r="DC158" t="str">
            <v/>
          </cell>
          <cell r="DD158">
            <v>0</v>
          </cell>
          <cell r="DE158">
            <v>0</v>
          </cell>
          <cell r="DF158">
            <v>0</v>
          </cell>
          <cell r="DG158">
            <v>5</v>
          </cell>
          <cell r="DH158">
            <v>93</v>
          </cell>
          <cell r="DI158">
            <v>36</v>
          </cell>
          <cell r="DJ158">
            <v>4.97</v>
          </cell>
          <cell r="DK158">
            <v>1.98</v>
          </cell>
          <cell r="DL158">
            <v>96</v>
          </cell>
          <cell r="DM158">
            <v>36</v>
          </cell>
          <cell r="DN158">
            <v>130</v>
          </cell>
          <cell r="DO158">
            <v>93</v>
          </cell>
          <cell r="DP158">
            <v>6.9</v>
          </cell>
          <cell r="DQ158">
            <v>2.75</v>
          </cell>
          <cell r="DR158" t="str">
            <v/>
          </cell>
          <cell r="DS158">
            <v>0.25</v>
          </cell>
        </row>
        <row r="159">
          <cell r="A159">
            <v>26217200493</v>
          </cell>
          <cell r="B159" t="str">
            <v>Hoàng</v>
          </cell>
          <cell r="C159" t="str">
            <v>Đình</v>
          </cell>
          <cell r="D159" t="str">
            <v>Thái</v>
          </cell>
          <cell r="E159">
            <v>37429</v>
          </cell>
          <cell r="F159" t="str">
            <v>Nam</v>
          </cell>
          <cell r="G159" t="str">
            <v>Đã Đăng Ký (chưa học xong)</v>
          </cell>
          <cell r="H159">
            <v>7.9</v>
          </cell>
          <cell r="I159">
            <v>8.3000000000000007</v>
          </cell>
          <cell r="J159" t="str">
            <v/>
          </cell>
          <cell r="K159">
            <v>7.5</v>
          </cell>
          <cell r="L159" t="str">
            <v/>
          </cell>
          <cell r="M159">
            <v>6.8</v>
          </cell>
          <cell r="N159">
            <v>4.5999999999999996</v>
          </cell>
          <cell r="O159">
            <v>7.3</v>
          </cell>
          <cell r="P159" t="str">
            <v/>
          </cell>
          <cell r="Q159">
            <v>8.6</v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>
            <v>7.3</v>
          </cell>
          <cell r="W159">
            <v>7.5</v>
          </cell>
          <cell r="X159">
            <v>9.6999999999999993</v>
          </cell>
          <cell r="Y159">
            <v>9.6999999999999993</v>
          </cell>
          <cell r="Z159" t="str">
            <v>X</v>
          </cell>
          <cell r="AA159">
            <v>7.8</v>
          </cell>
          <cell r="AB159" t="str">
            <v>X</v>
          </cell>
          <cell r="AC159">
            <v>5.2</v>
          </cell>
          <cell r="AD159">
            <v>7.3</v>
          </cell>
          <cell r="AE159">
            <v>6.7</v>
          </cell>
          <cell r="AF159">
            <v>7.4</v>
          </cell>
          <cell r="AG159">
            <v>7.9</v>
          </cell>
          <cell r="AH159">
            <v>8.8000000000000007</v>
          </cell>
          <cell r="AI159">
            <v>4.0999999999999996</v>
          </cell>
          <cell r="AJ159" t="str">
            <v/>
          </cell>
          <cell r="AK159">
            <v>4.3</v>
          </cell>
          <cell r="AL159" t="str">
            <v>X</v>
          </cell>
          <cell r="AM159">
            <v>41</v>
          </cell>
          <cell r="AN159">
            <v>8</v>
          </cell>
          <cell r="AO159">
            <v>6.7</v>
          </cell>
          <cell r="AP159">
            <v>8.1999999999999993</v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 t="str">
            <v/>
          </cell>
          <cell r="AV159">
            <v>6.4</v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 t="str">
            <v/>
          </cell>
          <cell r="BB159">
            <v>3</v>
          </cell>
          <cell r="BC159">
            <v>0</v>
          </cell>
          <cell r="BD159">
            <v>7.5</v>
          </cell>
          <cell r="BE159">
            <v>6.6</v>
          </cell>
          <cell r="BF159">
            <v>5.9</v>
          </cell>
          <cell r="BG159">
            <v>7.4</v>
          </cell>
          <cell r="BH159">
            <v>7.6</v>
          </cell>
          <cell r="BI159">
            <v>8.1</v>
          </cell>
          <cell r="BJ159">
            <v>6.2</v>
          </cell>
          <cell r="BK159">
            <v>7.3</v>
          </cell>
          <cell r="BL159" t="str">
            <v/>
          </cell>
          <cell r="BM159">
            <v>8.6</v>
          </cell>
          <cell r="BN159">
            <v>6.9</v>
          </cell>
          <cell r="BO159" t="str">
            <v>X</v>
          </cell>
          <cell r="BP159">
            <v>6.2</v>
          </cell>
          <cell r="BQ159" t="str">
            <v>X</v>
          </cell>
          <cell r="BR159" t="str">
            <v/>
          </cell>
          <cell r="BS159">
            <v>5.9</v>
          </cell>
          <cell r="BT159">
            <v>5</v>
          </cell>
          <cell r="BU159">
            <v>5.0999999999999996</v>
          </cell>
          <cell r="BV159">
            <v>9.3000000000000007</v>
          </cell>
          <cell r="BW159" t="str">
            <v>X</v>
          </cell>
          <cell r="BX159">
            <v>39</v>
          </cell>
          <cell r="BY159">
            <v>9</v>
          </cell>
          <cell r="BZ159" t="str">
            <v/>
          </cell>
          <cell r="CA159" t="str">
            <v/>
          </cell>
          <cell r="CB159" t="str">
            <v/>
          </cell>
          <cell r="CC159" t="str">
            <v/>
          </cell>
          <cell r="CD159">
            <v>9.9</v>
          </cell>
          <cell r="CE159" t="str">
            <v/>
          </cell>
          <cell r="CF159" t="str">
            <v>X</v>
          </cell>
          <cell r="CG159" t="str">
            <v/>
          </cell>
          <cell r="CH159" t="str">
            <v/>
          </cell>
          <cell r="CI159">
            <v>5.5</v>
          </cell>
          <cell r="CJ159" t="str">
            <v/>
          </cell>
          <cell r="CK159" t="str">
            <v/>
          </cell>
          <cell r="CL159" t="str">
            <v/>
          </cell>
          <cell r="CM159" t="str">
            <v/>
          </cell>
          <cell r="CN159">
            <v>7.05</v>
          </cell>
          <cell r="CO159">
            <v>7.8</v>
          </cell>
          <cell r="CP159" t="str">
            <v/>
          </cell>
          <cell r="CQ159">
            <v>5.7</v>
          </cell>
          <cell r="CR159">
            <v>6.1</v>
          </cell>
          <cell r="CS159">
            <v>13</v>
          </cell>
          <cell r="CT159">
            <v>14</v>
          </cell>
          <cell r="CU159">
            <v>93</v>
          </cell>
          <cell r="CV159">
            <v>31</v>
          </cell>
          <cell r="CW159">
            <v>0</v>
          </cell>
          <cell r="CX159">
            <v>124</v>
          </cell>
          <cell r="CY159">
            <v>5.18</v>
          </cell>
          <cell r="CZ159">
            <v>2.08</v>
          </cell>
          <cell r="DA159" t="str">
            <v/>
          </cell>
          <cell r="DB159" t="str">
            <v/>
          </cell>
          <cell r="DC159" t="str">
            <v/>
          </cell>
          <cell r="DD159">
            <v>0</v>
          </cell>
          <cell r="DE159">
            <v>0</v>
          </cell>
          <cell r="DF159">
            <v>0</v>
          </cell>
          <cell r="DG159">
            <v>5</v>
          </cell>
          <cell r="DH159">
            <v>93</v>
          </cell>
          <cell r="DI159">
            <v>36</v>
          </cell>
          <cell r="DJ159">
            <v>4.9800000000000004</v>
          </cell>
          <cell r="DK159">
            <v>2</v>
          </cell>
          <cell r="DL159">
            <v>96</v>
          </cell>
          <cell r="DM159">
            <v>36</v>
          </cell>
          <cell r="DN159">
            <v>130</v>
          </cell>
          <cell r="DO159">
            <v>96</v>
          </cell>
          <cell r="DP159">
            <v>6.77</v>
          </cell>
          <cell r="DQ159">
            <v>2.69</v>
          </cell>
          <cell r="DR159" t="str">
            <v/>
          </cell>
          <cell r="DS159">
            <v>0.25</v>
          </cell>
        </row>
        <row r="160">
          <cell r="A160">
            <v>26202230661</v>
          </cell>
          <cell r="B160" t="str">
            <v>Dương</v>
          </cell>
          <cell r="C160" t="str">
            <v>Thu</v>
          </cell>
          <cell r="D160" t="str">
            <v>Thanh</v>
          </cell>
          <cell r="E160">
            <v>37398</v>
          </cell>
          <cell r="F160" t="str">
            <v>Nữ</v>
          </cell>
          <cell r="G160" t="str">
            <v>Đã Đăng Ký (chưa học xong)</v>
          </cell>
          <cell r="H160">
            <v>4.2</v>
          </cell>
          <cell r="I160">
            <v>7.9</v>
          </cell>
          <cell r="J160" t="str">
            <v/>
          </cell>
          <cell r="K160">
            <v>8.1999999999999993</v>
          </cell>
          <cell r="L160" t="str">
            <v/>
          </cell>
          <cell r="M160">
            <v>6.2</v>
          </cell>
          <cell r="N160">
            <v>5.9</v>
          </cell>
          <cell r="O160">
            <v>7.4</v>
          </cell>
          <cell r="P160" t="str">
            <v/>
          </cell>
          <cell r="Q160">
            <v>8.4</v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>
            <v>7.7</v>
          </cell>
          <cell r="W160">
            <v>8.3000000000000007</v>
          </cell>
          <cell r="X160">
            <v>8.6999999999999993</v>
          </cell>
          <cell r="Y160">
            <v>8.1999999999999993</v>
          </cell>
          <cell r="Z160" t="str">
            <v>X</v>
          </cell>
          <cell r="AA160">
            <v>8.4</v>
          </cell>
          <cell r="AB160" t="str">
            <v>X</v>
          </cell>
          <cell r="AC160">
            <v>5.4</v>
          </cell>
          <cell r="AD160" t="str">
            <v/>
          </cell>
          <cell r="AE160">
            <v>6.3</v>
          </cell>
          <cell r="AF160">
            <v>8.3000000000000007</v>
          </cell>
          <cell r="AG160">
            <v>9.1</v>
          </cell>
          <cell r="AH160">
            <v>9.1</v>
          </cell>
          <cell r="AI160">
            <v>8.4</v>
          </cell>
          <cell r="AJ160">
            <v>8.6999999999999993</v>
          </cell>
          <cell r="AK160">
            <v>7.3</v>
          </cell>
          <cell r="AL160" t="str">
            <v/>
          </cell>
          <cell r="AM160">
            <v>41</v>
          </cell>
          <cell r="AN160">
            <v>8</v>
          </cell>
          <cell r="AO160">
            <v>7.6</v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7.4</v>
          </cell>
          <cell r="AV160">
            <v>5.7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>
            <v>3</v>
          </cell>
          <cell r="BC160">
            <v>0</v>
          </cell>
          <cell r="BD160">
            <v>4.3</v>
          </cell>
          <cell r="BE160">
            <v>8</v>
          </cell>
          <cell r="BF160">
            <v>8.3000000000000007</v>
          </cell>
          <cell r="BG160">
            <v>8.3000000000000007</v>
          </cell>
          <cell r="BH160">
            <v>7.3</v>
          </cell>
          <cell r="BI160">
            <v>8.8000000000000007</v>
          </cell>
          <cell r="BJ160">
            <v>6.6</v>
          </cell>
          <cell r="BK160">
            <v>8</v>
          </cell>
          <cell r="BL160" t="str">
            <v>X</v>
          </cell>
          <cell r="BM160">
            <v>8.4</v>
          </cell>
          <cell r="BN160">
            <v>7.3</v>
          </cell>
          <cell r="BO160">
            <v>5.3</v>
          </cell>
          <cell r="BP160">
            <v>7.9</v>
          </cell>
          <cell r="BQ160" t="str">
            <v/>
          </cell>
          <cell r="BR160">
            <v>7.3</v>
          </cell>
          <cell r="BS160">
            <v>7.6</v>
          </cell>
          <cell r="BT160" t="str">
            <v>X</v>
          </cell>
          <cell r="BU160" t="str">
            <v>X</v>
          </cell>
          <cell r="BV160">
            <v>9.4</v>
          </cell>
          <cell r="BW160">
            <v>8.9</v>
          </cell>
          <cell r="BX160">
            <v>39</v>
          </cell>
          <cell r="BY160">
            <v>9</v>
          </cell>
          <cell r="BZ160">
            <v>8.6</v>
          </cell>
          <cell r="CA160" t="str">
            <v/>
          </cell>
          <cell r="CB160">
            <v>7.6</v>
          </cell>
          <cell r="CC160">
            <v>5.5</v>
          </cell>
          <cell r="CD160">
            <v>8.4</v>
          </cell>
          <cell r="CE160" t="str">
            <v/>
          </cell>
          <cell r="CF160">
            <v>5</v>
          </cell>
          <cell r="CG160" t="str">
            <v/>
          </cell>
          <cell r="CH160" t="str">
            <v/>
          </cell>
          <cell r="CI160">
            <v>8.6</v>
          </cell>
          <cell r="CJ160" t="str">
            <v/>
          </cell>
          <cell r="CK160" t="str">
            <v/>
          </cell>
          <cell r="CL160" t="str">
            <v/>
          </cell>
          <cell r="CM160" t="str">
            <v/>
          </cell>
          <cell r="CN160">
            <v>7.4</v>
          </cell>
          <cell r="CO160" t="str">
            <v/>
          </cell>
          <cell r="CP160">
            <v>7.8</v>
          </cell>
          <cell r="CQ160" t="str">
            <v/>
          </cell>
          <cell r="CR160">
            <v>6.3</v>
          </cell>
          <cell r="CS160">
            <v>21</v>
          </cell>
          <cell r="CT160">
            <v>6</v>
          </cell>
          <cell r="CU160">
            <v>101</v>
          </cell>
          <cell r="CV160">
            <v>23</v>
          </cell>
          <cell r="CW160">
            <v>0</v>
          </cell>
          <cell r="CX160">
            <v>124</v>
          </cell>
          <cell r="CY160">
            <v>6.04</v>
          </cell>
          <cell r="CZ160">
            <v>2.52</v>
          </cell>
          <cell r="DA160" t="str">
            <v/>
          </cell>
          <cell r="DB160" t="str">
            <v/>
          </cell>
          <cell r="DC160" t="str">
            <v/>
          </cell>
          <cell r="DD160">
            <v>0</v>
          </cell>
          <cell r="DE160">
            <v>0</v>
          </cell>
          <cell r="DF160">
            <v>0</v>
          </cell>
          <cell r="DG160">
            <v>5</v>
          </cell>
          <cell r="DH160">
            <v>101</v>
          </cell>
          <cell r="DI160">
            <v>28</v>
          </cell>
          <cell r="DJ160">
            <v>5.81</v>
          </cell>
          <cell r="DK160">
            <v>2.42</v>
          </cell>
          <cell r="DL160">
            <v>104</v>
          </cell>
          <cell r="DM160">
            <v>28</v>
          </cell>
          <cell r="DN160">
            <v>130</v>
          </cell>
          <cell r="DO160">
            <v>101</v>
          </cell>
          <cell r="DP160">
            <v>7.42</v>
          </cell>
          <cell r="DQ160">
            <v>3.09</v>
          </cell>
          <cell r="DR160" t="str">
            <v/>
          </cell>
          <cell r="DS160">
            <v>0.18548387096774194</v>
          </cell>
        </row>
        <row r="161">
          <cell r="A161">
            <v>26207226057</v>
          </cell>
          <cell r="B161" t="str">
            <v>Phạm</v>
          </cell>
          <cell r="C161" t="str">
            <v>Thị Hoài</v>
          </cell>
          <cell r="D161" t="str">
            <v>Thanh</v>
          </cell>
          <cell r="E161">
            <v>37423</v>
          </cell>
          <cell r="F161" t="str">
            <v>Nữ</v>
          </cell>
          <cell r="G161" t="str">
            <v>Đã Đăng Ký (chưa học xong)</v>
          </cell>
          <cell r="H161">
            <v>8.4</v>
          </cell>
          <cell r="I161">
            <v>7.8</v>
          </cell>
          <cell r="J161" t="str">
            <v/>
          </cell>
          <cell r="K161">
            <v>8.1</v>
          </cell>
          <cell r="L161" t="str">
            <v/>
          </cell>
          <cell r="M161">
            <v>5.9</v>
          </cell>
          <cell r="N161">
            <v>6.2</v>
          </cell>
          <cell r="O161">
            <v>8.6</v>
          </cell>
          <cell r="P161" t="str">
            <v/>
          </cell>
          <cell r="Q161">
            <v>8.6999999999999993</v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>
            <v>6.9</v>
          </cell>
          <cell r="W161">
            <v>8.6</v>
          </cell>
          <cell r="X161">
            <v>8.6999999999999993</v>
          </cell>
          <cell r="Y161">
            <v>9.3000000000000007</v>
          </cell>
          <cell r="Z161">
            <v>8.3000000000000007</v>
          </cell>
          <cell r="AA161">
            <v>8.6</v>
          </cell>
          <cell r="AB161">
            <v>7.7</v>
          </cell>
          <cell r="AC161" t="str">
            <v>X</v>
          </cell>
          <cell r="AD161">
            <v>7.1</v>
          </cell>
          <cell r="AE161">
            <v>6.7</v>
          </cell>
          <cell r="AF161">
            <v>7.3</v>
          </cell>
          <cell r="AG161">
            <v>8</v>
          </cell>
          <cell r="AH161">
            <v>8.6</v>
          </cell>
          <cell r="AI161">
            <v>5.4</v>
          </cell>
          <cell r="AJ161">
            <v>7.5</v>
          </cell>
          <cell r="AK161">
            <v>6.5</v>
          </cell>
          <cell r="AL161" t="str">
            <v>X</v>
          </cell>
          <cell r="AM161">
            <v>45</v>
          </cell>
          <cell r="AN161">
            <v>4</v>
          </cell>
          <cell r="AO161">
            <v>9</v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>
            <v>6.2</v>
          </cell>
          <cell r="AU161" t="str">
            <v/>
          </cell>
          <cell r="AV161">
            <v>6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>
            <v>3</v>
          </cell>
          <cell r="BC161">
            <v>0</v>
          </cell>
          <cell r="BD161">
            <v>7.8</v>
          </cell>
          <cell r="BE161">
            <v>4.5999999999999996</v>
          </cell>
          <cell r="BF161">
            <v>6</v>
          </cell>
          <cell r="BG161">
            <v>8.3000000000000007</v>
          </cell>
          <cell r="BH161">
            <v>5.8</v>
          </cell>
          <cell r="BI161">
            <v>8.5</v>
          </cell>
          <cell r="BJ161">
            <v>8.3000000000000007</v>
          </cell>
          <cell r="BK161">
            <v>7.2</v>
          </cell>
          <cell r="BL161" t="str">
            <v/>
          </cell>
          <cell r="BM161">
            <v>5</v>
          </cell>
          <cell r="BN161">
            <v>5.9</v>
          </cell>
          <cell r="BO161">
            <v>6.3</v>
          </cell>
          <cell r="BP161">
            <v>8.1999999999999993</v>
          </cell>
          <cell r="BQ161" t="str">
            <v/>
          </cell>
          <cell r="BR161">
            <v>8.6</v>
          </cell>
          <cell r="BS161">
            <v>7.8</v>
          </cell>
          <cell r="BT161">
            <v>6.2</v>
          </cell>
          <cell r="BU161" t="str">
            <v>X</v>
          </cell>
          <cell r="BV161">
            <v>9.5</v>
          </cell>
          <cell r="BW161" t="str">
            <v>X</v>
          </cell>
          <cell r="BX161">
            <v>41</v>
          </cell>
          <cell r="BY161">
            <v>7</v>
          </cell>
          <cell r="BZ161" t="str">
            <v/>
          </cell>
          <cell r="CA161" t="str">
            <v>X</v>
          </cell>
          <cell r="CB161" t="str">
            <v>X</v>
          </cell>
          <cell r="CC161" t="str">
            <v/>
          </cell>
          <cell r="CD161">
            <v>9.5</v>
          </cell>
          <cell r="CE161" t="str">
            <v/>
          </cell>
          <cell r="CF161">
            <v>8.5</v>
          </cell>
          <cell r="CG161" t="str">
            <v/>
          </cell>
          <cell r="CH161" t="str">
            <v/>
          </cell>
          <cell r="CI161">
            <v>8.4</v>
          </cell>
          <cell r="CJ161" t="str">
            <v/>
          </cell>
          <cell r="CK161" t="str">
            <v/>
          </cell>
          <cell r="CL161" t="str">
            <v/>
          </cell>
          <cell r="CM161" t="str">
            <v/>
          </cell>
          <cell r="CN161">
            <v>8.75</v>
          </cell>
          <cell r="CO161" t="str">
            <v/>
          </cell>
          <cell r="CP161">
            <v>8.1999999999999993</v>
          </cell>
          <cell r="CQ161">
            <v>7</v>
          </cell>
          <cell r="CR161">
            <v>6.5</v>
          </cell>
          <cell r="CS161">
            <v>16</v>
          </cell>
          <cell r="CT161">
            <v>11</v>
          </cell>
          <cell r="CU161">
            <v>102</v>
          </cell>
          <cell r="CV161">
            <v>22</v>
          </cell>
          <cell r="CW161">
            <v>0</v>
          </cell>
          <cell r="CX161">
            <v>124</v>
          </cell>
          <cell r="CY161">
            <v>6.11</v>
          </cell>
          <cell r="CZ161">
            <v>2.59</v>
          </cell>
          <cell r="DA161" t="str">
            <v/>
          </cell>
          <cell r="DB161" t="str">
            <v/>
          </cell>
          <cell r="DC161" t="str">
            <v/>
          </cell>
          <cell r="DD161">
            <v>0</v>
          </cell>
          <cell r="DE161">
            <v>0</v>
          </cell>
          <cell r="DF161">
            <v>0</v>
          </cell>
          <cell r="DG161">
            <v>5</v>
          </cell>
          <cell r="DH161">
            <v>102</v>
          </cell>
          <cell r="DI161">
            <v>27</v>
          </cell>
          <cell r="DJ161">
            <v>5.87</v>
          </cell>
          <cell r="DK161">
            <v>2.4900000000000002</v>
          </cell>
          <cell r="DL161">
            <v>105</v>
          </cell>
          <cell r="DM161">
            <v>27</v>
          </cell>
          <cell r="DN161">
            <v>130</v>
          </cell>
          <cell r="DO161">
            <v>102</v>
          </cell>
          <cell r="DP161">
            <v>7.42</v>
          </cell>
          <cell r="DQ161">
            <v>3.15</v>
          </cell>
          <cell r="DR161" t="str">
            <v/>
          </cell>
          <cell r="DS161">
            <v>0.17741935483870969</v>
          </cell>
        </row>
        <row r="162">
          <cell r="A162">
            <v>26207200508</v>
          </cell>
          <cell r="B162" t="str">
            <v>Đinh</v>
          </cell>
          <cell r="C162" t="str">
            <v>Thị Nguyên</v>
          </cell>
          <cell r="D162" t="str">
            <v>Thảo</v>
          </cell>
          <cell r="E162">
            <v>37521</v>
          </cell>
          <cell r="F162" t="str">
            <v>Nữ</v>
          </cell>
          <cell r="G162" t="str">
            <v>Đã Đăng Ký (chưa học xong)</v>
          </cell>
          <cell r="H162">
            <v>7.5</v>
          </cell>
          <cell r="I162">
            <v>8.9</v>
          </cell>
          <cell r="J162" t="str">
            <v/>
          </cell>
          <cell r="K162">
            <v>8.3000000000000007</v>
          </cell>
          <cell r="L162" t="str">
            <v/>
          </cell>
          <cell r="M162">
            <v>8.4</v>
          </cell>
          <cell r="N162">
            <v>5.5</v>
          </cell>
          <cell r="O162">
            <v>7.4</v>
          </cell>
          <cell r="P162">
            <v>9.9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>
            <v>7.3</v>
          </cell>
          <cell r="W162">
            <v>7</v>
          </cell>
          <cell r="X162">
            <v>9</v>
          </cell>
          <cell r="Y162">
            <v>9.3000000000000007</v>
          </cell>
          <cell r="Z162" t="str">
            <v>X</v>
          </cell>
          <cell r="AA162">
            <v>8.8000000000000007</v>
          </cell>
          <cell r="AB162">
            <v>7.4</v>
          </cell>
          <cell r="AC162">
            <v>6.2</v>
          </cell>
          <cell r="AD162">
            <v>7.9</v>
          </cell>
          <cell r="AE162">
            <v>6.9</v>
          </cell>
          <cell r="AF162">
            <v>7.5</v>
          </cell>
          <cell r="AG162">
            <v>9.8000000000000007</v>
          </cell>
          <cell r="AH162">
            <v>6.5</v>
          </cell>
          <cell r="AI162">
            <v>7.3</v>
          </cell>
          <cell r="AJ162">
            <v>6.9</v>
          </cell>
          <cell r="AK162">
            <v>7.1</v>
          </cell>
          <cell r="AL162">
            <v>7</v>
          </cell>
          <cell r="AM162">
            <v>47</v>
          </cell>
          <cell r="AN162">
            <v>2</v>
          </cell>
          <cell r="AO162">
            <v>9.5</v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>
            <v>6.2</v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>
            <v>5.2</v>
          </cell>
          <cell r="BA162" t="str">
            <v/>
          </cell>
          <cell r="BB162">
            <v>3</v>
          </cell>
          <cell r="BC162">
            <v>0</v>
          </cell>
          <cell r="BD162">
            <v>8.5</v>
          </cell>
          <cell r="BE162">
            <v>7.4</v>
          </cell>
          <cell r="BF162">
            <v>5.7</v>
          </cell>
          <cell r="BG162">
            <v>9</v>
          </cell>
          <cell r="BH162">
            <v>9.1999999999999993</v>
          </cell>
          <cell r="BI162">
            <v>8.5</v>
          </cell>
          <cell r="BJ162">
            <v>7.9</v>
          </cell>
          <cell r="BK162">
            <v>8.9</v>
          </cell>
          <cell r="BL162" t="str">
            <v>X</v>
          </cell>
          <cell r="BM162">
            <v>6.8</v>
          </cell>
          <cell r="BN162">
            <v>5.5</v>
          </cell>
          <cell r="BO162">
            <v>5.4</v>
          </cell>
          <cell r="BP162">
            <v>6.7</v>
          </cell>
          <cell r="BQ162" t="str">
            <v/>
          </cell>
          <cell r="BR162">
            <v>8.4</v>
          </cell>
          <cell r="BS162" t="str">
            <v>X</v>
          </cell>
          <cell r="BT162">
            <v>4.8</v>
          </cell>
          <cell r="BU162" t="str">
            <v>X</v>
          </cell>
          <cell r="BV162">
            <v>9.4</v>
          </cell>
          <cell r="BW162">
            <v>7.7</v>
          </cell>
          <cell r="BX162">
            <v>39</v>
          </cell>
          <cell r="BY162">
            <v>9</v>
          </cell>
          <cell r="BZ162" t="str">
            <v/>
          </cell>
          <cell r="CA162" t="str">
            <v/>
          </cell>
          <cell r="CB162" t="str">
            <v>X</v>
          </cell>
          <cell r="CC162" t="str">
            <v>X</v>
          </cell>
          <cell r="CD162">
            <v>8.6999999999999993</v>
          </cell>
          <cell r="CE162" t="str">
            <v/>
          </cell>
          <cell r="CF162">
            <v>5.7</v>
          </cell>
          <cell r="CG162" t="str">
            <v/>
          </cell>
          <cell r="CH162" t="str">
            <v/>
          </cell>
          <cell r="CI162">
            <v>8.8000000000000007</v>
          </cell>
          <cell r="CJ162" t="str">
            <v/>
          </cell>
          <cell r="CK162" t="str">
            <v/>
          </cell>
          <cell r="CL162" t="str">
            <v/>
          </cell>
          <cell r="CM162" t="str">
            <v/>
          </cell>
          <cell r="CN162">
            <v>8.85</v>
          </cell>
          <cell r="CO162">
            <v>7.1</v>
          </cell>
          <cell r="CP162" t="str">
            <v>X</v>
          </cell>
          <cell r="CQ162" t="str">
            <v/>
          </cell>
          <cell r="CR162">
            <v>6.3</v>
          </cell>
          <cell r="CS162">
            <v>14</v>
          </cell>
          <cell r="CT162">
            <v>13</v>
          </cell>
          <cell r="CU162">
            <v>100</v>
          </cell>
          <cell r="CV162">
            <v>24</v>
          </cell>
          <cell r="CW162">
            <v>0</v>
          </cell>
          <cell r="CX162">
            <v>124</v>
          </cell>
          <cell r="CY162">
            <v>6.04</v>
          </cell>
          <cell r="CZ162">
            <v>2.52</v>
          </cell>
          <cell r="DA162" t="str">
            <v/>
          </cell>
          <cell r="DB162" t="str">
            <v/>
          </cell>
          <cell r="DC162" t="str">
            <v/>
          </cell>
          <cell r="DD162">
            <v>0</v>
          </cell>
          <cell r="DE162">
            <v>0</v>
          </cell>
          <cell r="DF162">
            <v>0</v>
          </cell>
          <cell r="DG162">
            <v>5</v>
          </cell>
          <cell r="DH162">
            <v>100</v>
          </cell>
          <cell r="DI162">
            <v>29</v>
          </cell>
          <cell r="DJ162">
            <v>5.81</v>
          </cell>
          <cell r="DK162">
            <v>2.4300000000000002</v>
          </cell>
          <cell r="DL162">
            <v>103</v>
          </cell>
          <cell r="DM162">
            <v>29</v>
          </cell>
          <cell r="DN162">
            <v>130</v>
          </cell>
          <cell r="DO162">
            <v>100</v>
          </cell>
          <cell r="DP162">
            <v>7.49</v>
          </cell>
          <cell r="DQ162">
            <v>3.13</v>
          </cell>
          <cell r="DR162" t="str">
            <v/>
          </cell>
          <cell r="DS162">
            <v>0.19354838709677419</v>
          </cell>
          <cell r="DU162" t="str">
            <v>Đạt</v>
          </cell>
        </row>
        <row r="163">
          <cell r="A163">
            <v>26207228148</v>
          </cell>
          <cell r="B163" t="str">
            <v>Phạm</v>
          </cell>
          <cell r="C163" t="str">
            <v>Thị Uyên</v>
          </cell>
          <cell r="D163" t="str">
            <v>Thảo</v>
          </cell>
          <cell r="E163">
            <v>37584</v>
          </cell>
          <cell r="F163" t="str">
            <v>Nữ</v>
          </cell>
          <cell r="G163" t="str">
            <v>Đã Đăng Ký (chưa học xong)</v>
          </cell>
          <cell r="H163">
            <v>8.5</v>
          </cell>
          <cell r="I163">
            <v>8.6999999999999993</v>
          </cell>
          <cell r="J163" t="str">
            <v/>
          </cell>
          <cell r="K163">
            <v>8.5</v>
          </cell>
          <cell r="L163" t="str">
            <v/>
          </cell>
          <cell r="M163">
            <v>7.7</v>
          </cell>
          <cell r="N163">
            <v>6.1</v>
          </cell>
          <cell r="O163">
            <v>7</v>
          </cell>
          <cell r="P163" t="str">
            <v/>
          </cell>
          <cell r="Q163">
            <v>7.5</v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>
            <v>7.7</v>
          </cell>
          <cell r="W163">
            <v>6.6</v>
          </cell>
          <cell r="X163">
            <v>8.1999999999999993</v>
          </cell>
          <cell r="Y163">
            <v>8.4</v>
          </cell>
          <cell r="Z163">
            <v>8.9</v>
          </cell>
          <cell r="AA163">
            <v>9.4</v>
          </cell>
          <cell r="AB163">
            <v>6.3</v>
          </cell>
          <cell r="AC163">
            <v>7.5</v>
          </cell>
          <cell r="AD163">
            <v>8.6999999999999993</v>
          </cell>
          <cell r="AE163">
            <v>7</v>
          </cell>
          <cell r="AF163">
            <v>7.5</v>
          </cell>
          <cell r="AG163">
            <v>8.1999999999999993</v>
          </cell>
          <cell r="AH163">
            <v>8.4</v>
          </cell>
          <cell r="AI163">
            <v>7.7</v>
          </cell>
          <cell r="AJ163">
            <v>8.5</v>
          </cell>
          <cell r="AK163">
            <v>5.0999999999999996</v>
          </cell>
          <cell r="AL163">
            <v>7.5</v>
          </cell>
          <cell r="AM163">
            <v>49</v>
          </cell>
          <cell r="AN163">
            <v>0</v>
          </cell>
          <cell r="AO163">
            <v>7.7</v>
          </cell>
          <cell r="AP163">
            <v>7.8</v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>
            <v>7.3</v>
          </cell>
          <cell r="AY163" t="str">
            <v/>
          </cell>
          <cell r="AZ163" t="str">
            <v/>
          </cell>
          <cell r="BA163" t="str">
            <v/>
          </cell>
          <cell r="BB163">
            <v>3</v>
          </cell>
          <cell r="BC163">
            <v>0</v>
          </cell>
          <cell r="BD163">
            <v>8.6999999999999993</v>
          </cell>
          <cell r="BE163">
            <v>4</v>
          </cell>
          <cell r="BF163">
            <v>7.1</v>
          </cell>
          <cell r="BG163">
            <v>8.5</v>
          </cell>
          <cell r="BH163">
            <v>8.5</v>
          </cell>
          <cell r="BI163">
            <v>7.3</v>
          </cell>
          <cell r="BJ163">
            <v>7</v>
          </cell>
          <cell r="BK163">
            <v>7.7</v>
          </cell>
          <cell r="BL163" t="str">
            <v/>
          </cell>
          <cell r="BM163">
            <v>7.6</v>
          </cell>
          <cell r="BN163">
            <v>5.6</v>
          </cell>
          <cell r="BO163">
            <v>5.0999999999999996</v>
          </cell>
          <cell r="BP163">
            <v>8</v>
          </cell>
          <cell r="BQ163" t="str">
            <v/>
          </cell>
          <cell r="BR163">
            <v>8.1</v>
          </cell>
          <cell r="BS163" t="str">
            <v>X</v>
          </cell>
          <cell r="BT163">
            <v>6.2</v>
          </cell>
          <cell r="BU163" t="str">
            <v>X</v>
          </cell>
          <cell r="BV163">
            <v>9.4</v>
          </cell>
          <cell r="BW163">
            <v>8.6999999999999993</v>
          </cell>
          <cell r="BX163">
            <v>39</v>
          </cell>
          <cell r="BY163">
            <v>9</v>
          </cell>
          <cell r="BZ163">
            <v>9.1999999999999993</v>
          </cell>
          <cell r="CA163" t="str">
            <v/>
          </cell>
          <cell r="CB163" t="str">
            <v>X</v>
          </cell>
          <cell r="CC163" t="str">
            <v/>
          </cell>
          <cell r="CD163">
            <v>9</v>
          </cell>
          <cell r="CE163">
            <v>8.1999999999999993</v>
          </cell>
          <cell r="CF163">
            <v>6.9</v>
          </cell>
          <cell r="CG163" t="str">
            <v/>
          </cell>
          <cell r="CH163" t="str">
            <v/>
          </cell>
          <cell r="CI163">
            <v>7.4</v>
          </cell>
          <cell r="CJ163" t="str">
            <v/>
          </cell>
          <cell r="CK163" t="str">
            <v/>
          </cell>
          <cell r="CL163" t="str">
            <v/>
          </cell>
          <cell r="CM163" t="str">
            <v/>
          </cell>
          <cell r="CN163">
            <v>9.0500000000000007</v>
          </cell>
          <cell r="CO163">
            <v>7.7</v>
          </cell>
          <cell r="CP163" t="str">
            <v>X</v>
          </cell>
          <cell r="CQ163" t="str">
            <v/>
          </cell>
          <cell r="CR163">
            <v>5.0999999999999996</v>
          </cell>
          <cell r="CS163">
            <v>17</v>
          </cell>
          <cell r="CT163">
            <v>10</v>
          </cell>
          <cell r="CU163">
            <v>105</v>
          </cell>
          <cell r="CV163">
            <v>19</v>
          </cell>
          <cell r="CW163">
            <v>0</v>
          </cell>
          <cell r="CX163">
            <v>124</v>
          </cell>
          <cell r="CY163">
            <v>6.34</v>
          </cell>
          <cell r="CZ163">
            <v>2.71</v>
          </cell>
          <cell r="DA163" t="str">
            <v/>
          </cell>
          <cell r="DB163" t="str">
            <v/>
          </cell>
          <cell r="DC163" t="str">
            <v/>
          </cell>
          <cell r="DD163">
            <v>0</v>
          </cell>
          <cell r="DE163">
            <v>0</v>
          </cell>
          <cell r="DF163">
            <v>0</v>
          </cell>
          <cell r="DG163">
            <v>5</v>
          </cell>
          <cell r="DH163">
            <v>105</v>
          </cell>
          <cell r="DI163">
            <v>24</v>
          </cell>
          <cell r="DJ163">
            <v>6.1</v>
          </cell>
          <cell r="DK163">
            <v>2.6</v>
          </cell>
          <cell r="DL163">
            <v>108</v>
          </cell>
          <cell r="DM163">
            <v>24</v>
          </cell>
          <cell r="DN163">
            <v>130</v>
          </cell>
          <cell r="DO163">
            <v>105</v>
          </cell>
          <cell r="DP163">
            <v>7.49</v>
          </cell>
          <cell r="DQ163">
            <v>3.2</v>
          </cell>
          <cell r="DR163" t="str">
            <v/>
          </cell>
          <cell r="DS163">
            <v>0.15322580645161291</v>
          </cell>
        </row>
        <row r="164">
          <cell r="A164">
            <v>26207232714</v>
          </cell>
          <cell r="B164" t="str">
            <v>Nguyễn</v>
          </cell>
          <cell r="C164" t="str">
            <v>Thị Thu</v>
          </cell>
          <cell r="D164" t="str">
            <v>Thảo</v>
          </cell>
          <cell r="E164">
            <v>37469</v>
          </cell>
          <cell r="F164" t="str">
            <v>Nữ</v>
          </cell>
          <cell r="G164" t="str">
            <v>Đã Đăng Ký (chưa học xong)</v>
          </cell>
          <cell r="H164">
            <v>8.4</v>
          </cell>
          <cell r="I164">
            <v>8.6999999999999993</v>
          </cell>
          <cell r="J164" t="str">
            <v/>
          </cell>
          <cell r="K164">
            <v>8.4</v>
          </cell>
          <cell r="L164" t="str">
            <v/>
          </cell>
          <cell r="M164">
            <v>5.8</v>
          </cell>
          <cell r="N164">
            <v>8.4</v>
          </cell>
          <cell r="O164">
            <v>9.5</v>
          </cell>
          <cell r="P164" t="str">
            <v/>
          </cell>
          <cell r="Q164">
            <v>9.3000000000000007</v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>
            <v>7.4</v>
          </cell>
          <cell r="W164">
            <v>8.8000000000000007</v>
          </cell>
          <cell r="X164">
            <v>8.6999999999999993</v>
          </cell>
          <cell r="Y164">
            <v>9.1</v>
          </cell>
          <cell r="Z164">
            <v>8.6</v>
          </cell>
          <cell r="AA164">
            <v>8.9</v>
          </cell>
          <cell r="AB164">
            <v>6.6</v>
          </cell>
          <cell r="AC164">
            <v>6.6</v>
          </cell>
          <cell r="AD164">
            <v>5.8</v>
          </cell>
          <cell r="AE164">
            <v>6.9</v>
          </cell>
          <cell r="AF164">
            <v>7.3</v>
          </cell>
          <cell r="AG164">
            <v>9.1999999999999993</v>
          </cell>
          <cell r="AH164">
            <v>8.3000000000000007</v>
          </cell>
          <cell r="AI164">
            <v>9.3000000000000007</v>
          </cell>
          <cell r="AJ164">
            <v>5.3</v>
          </cell>
          <cell r="AK164">
            <v>5.8</v>
          </cell>
          <cell r="AL164" t="str">
            <v>X</v>
          </cell>
          <cell r="AM164">
            <v>47</v>
          </cell>
          <cell r="AN164">
            <v>2</v>
          </cell>
          <cell r="AO164">
            <v>8.4</v>
          </cell>
          <cell r="AP164">
            <v>6.5</v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 t="str">
            <v/>
          </cell>
          <cell r="AV164">
            <v>5.5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>
            <v>3</v>
          </cell>
          <cell r="BC164">
            <v>0</v>
          </cell>
          <cell r="BD164">
            <v>9</v>
          </cell>
          <cell r="BE164">
            <v>7.3</v>
          </cell>
          <cell r="BF164">
            <v>7.9</v>
          </cell>
          <cell r="BG164">
            <v>9.8000000000000007</v>
          </cell>
          <cell r="BH164">
            <v>7.1</v>
          </cell>
          <cell r="BI164">
            <v>9.5</v>
          </cell>
          <cell r="BJ164">
            <v>8</v>
          </cell>
          <cell r="BK164">
            <v>8.3000000000000007</v>
          </cell>
          <cell r="BL164" t="str">
            <v>X</v>
          </cell>
          <cell r="BM164">
            <v>9.1</v>
          </cell>
          <cell r="BN164">
            <v>7.8</v>
          </cell>
          <cell r="BO164" t="str">
            <v>X</v>
          </cell>
          <cell r="BP164">
            <v>8.5</v>
          </cell>
          <cell r="BQ164" t="str">
            <v/>
          </cell>
          <cell r="BR164">
            <v>8.4</v>
          </cell>
          <cell r="BS164">
            <v>6.9</v>
          </cell>
          <cell r="BT164">
            <v>5.0999999999999996</v>
          </cell>
          <cell r="BU164" t="str">
            <v>X</v>
          </cell>
          <cell r="BV164">
            <v>9.6</v>
          </cell>
          <cell r="BW164" t="str">
            <v>X</v>
          </cell>
          <cell r="BX164">
            <v>39</v>
          </cell>
          <cell r="BY164">
            <v>9</v>
          </cell>
          <cell r="BZ164" t="str">
            <v/>
          </cell>
          <cell r="CA164" t="str">
            <v>X</v>
          </cell>
          <cell r="CB164" t="str">
            <v>X</v>
          </cell>
          <cell r="CC164" t="str">
            <v/>
          </cell>
          <cell r="CD164">
            <v>9.9</v>
          </cell>
          <cell r="CE164" t="str">
            <v/>
          </cell>
          <cell r="CF164">
            <v>9.4</v>
          </cell>
          <cell r="CG164" t="str">
            <v/>
          </cell>
          <cell r="CH164" t="str">
            <v/>
          </cell>
          <cell r="CI164">
            <v>8.8000000000000007</v>
          </cell>
          <cell r="CJ164" t="str">
            <v/>
          </cell>
          <cell r="CK164" t="str">
            <v/>
          </cell>
          <cell r="CL164" t="str">
            <v/>
          </cell>
          <cell r="CM164" t="str">
            <v/>
          </cell>
          <cell r="CN164">
            <v>8.3000000000000007</v>
          </cell>
          <cell r="CO164">
            <v>8.6999999999999993</v>
          </cell>
          <cell r="CP164">
            <v>7.8</v>
          </cell>
          <cell r="CQ164">
            <v>7.4</v>
          </cell>
          <cell r="CR164">
            <v>6.1</v>
          </cell>
          <cell r="CS164">
            <v>19</v>
          </cell>
          <cell r="CT164">
            <v>8</v>
          </cell>
          <cell r="CU164">
            <v>105</v>
          </cell>
          <cell r="CV164">
            <v>19</v>
          </cell>
          <cell r="CW164">
            <v>0</v>
          </cell>
          <cell r="CX164">
            <v>124</v>
          </cell>
          <cell r="CY164">
            <v>6.76</v>
          </cell>
          <cell r="CZ164">
            <v>2.86</v>
          </cell>
          <cell r="DA164" t="str">
            <v/>
          </cell>
          <cell r="DB164" t="str">
            <v/>
          </cell>
          <cell r="DC164" t="str">
            <v/>
          </cell>
          <cell r="DD164">
            <v>0</v>
          </cell>
          <cell r="DE164">
            <v>0</v>
          </cell>
          <cell r="DF164">
            <v>0</v>
          </cell>
          <cell r="DG164">
            <v>5</v>
          </cell>
          <cell r="DH164">
            <v>105</v>
          </cell>
          <cell r="DI164">
            <v>24</v>
          </cell>
          <cell r="DJ164">
            <v>6.5</v>
          </cell>
          <cell r="DK164">
            <v>2.75</v>
          </cell>
          <cell r="DL164">
            <v>108</v>
          </cell>
          <cell r="DM164">
            <v>24</v>
          </cell>
          <cell r="DN164">
            <v>130</v>
          </cell>
          <cell r="DO164">
            <v>105</v>
          </cell>
          <cell r="DP164">
            <v>7.99</v>
          </cell>
          <cell r="DQ164">
            <v>3.38</v>
          </cell>
          <cell r="DR164" t="str">
            <v/>
          </cell>
          <cell r="DS164">
            <v>0.15322580645161291</v>
          </cell>
        </row>
        <row r="165">
          <cell r="A165">
            <v>26217233125</v>
          </cell>
          <cell r="B165" t="str">
            <v>Hồ</v>
          </cell>
          <cell r="C165" t="str">
            <v>Phước</v>
          </cell>
          <cell r="D165" t="str">
            <v>Thảo</v>
          </cell>
          <cell r="E165">
            <v>37271</v>
          </cell>
          <cell r="F165" t="str">
            <v>Nam</v>
          </cell>
          <cell r="G165" t="str">
            <v>Đã Đăng Ký (chưa học xong)</v>
          </cell>
          <cell r="H165">
            <v>7.8</v>
          </cell>
          <cell r="I165">
            <v>9.3000000000000007</v>
          </cell>
          <cell r="J165" t="str">
            <v/>
          </cell>
          <cell r="K165">
            <v>8.5</v>
          </cell>
          <cell r="L165" t="str">
            <v/>
          </cell>
          <cell r="M165">
            <v>7.7</v>
          </cell>
          <cell r="N165">
            <v>5.0999999999999996</v>
          </cell>
          <cell r="O165">
            <v>6.6</v>
          </cell>
          <cell r="P165" t="str">
            <v/>
          </cell>
          <cell r="Q165">
            <v>9.3000000000000007</v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>
            <v>7.6</v>
          </cell>
          <cell r="W165">
            <v>6.3</v>
          </cell>
          <cell r="X165">
            <v>8</v>
          </cell>
          <cell r="Y165">
            <v>8.1999999999999993</v>
          </cell>
          <cell r="Z165" t="str">
            <v>X</v>
          </cell>
          <cell r="AA165">
            <v>9.6</v>
          </cell>
          <cell r="AB165">
            <v>7.8</v>
          </cell>
          <cell r="AC165">
            <v>7.1</v>
          </cell>
          <cell r="AD165">
            <v>7</v>
          </cell>
          <cell r="AE165">
            <v>5.7</v>
          </cell>
          <cell r="AF165">
            <v>8.4</v>
          </cell>
          <cell r="AG165">
            <v>9.3000000000000007</v>
          </cell>
          <cell r="AH165">
            <v>9.3000000000000007</v>
          </cell>
          <cell r="AI165">
            <v>8.6</v>
          </cell>
          <cell r="AJ165">
            <v>8.8000000000000007</v>
          </cell>
          <cell r="AK165">
            <v>9.3000000000000007</v>
          </cell>
          <cell r="AL165">
            <v>8.1999999999999993</v>
          </cell>
          <cell r="AM165">
            <v>47</v>
          </cell>
          <cell r="AN165">
            <v>2</v>
          </cell>
          <cell r="AO165">
            <v>7.9</v>
          </cell>
          <cell r="AP165">
            <v>9.6</v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>
            <v>5.3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>
            <v>3</v>
          </cell>
          <cell r="BC165">
            <v>0</v>
          </cell>
          <cell r="BD165">
            <v>7.8</v>
          </cell>
          <cell r="BE165">
            <v>8</v>
          </cell>
          <cell r="BF165">
            <v>7.1</v>
          </cell>
          <cell r="BG165">
            <v>8.5</v>
          </cell>
          <cell r="BH165">
            <v>8.6999999999999993</v>
          </cell>
          <cell r="BI165">
            <v>7.7</v>
          </cell>
          <cell r="BJ165">
            <v>7.3</v>
          </cell>
          <cell r="BK165">
            <v>7.2</v>
          </cell>
          <cell r="BL165" t="str">
            <v>X</v>
          </cell>
          <cell r="BM165">
            <v>9.9</v>
          </cell>
          <cell r="BN165">
            <v>5.9</v>
          </cell>
          <cell r="BO165">
            <v>5.7</v>
          </cell>
          <cell r="BP165">
            <v>8.5</v>
          </cell>
          <cell r="BQ165" t="str">
            <v/>
          </cell>
          <cell r="BR165">
            <v>7</v>
          </cell>
          <cell r="BS165">
            <v>5</v>
          </cell>
          <cell r="BT165">
            <v>6.2</v>
          </cell>
          <cell r="BU165">
            <v>6.4</v>
          </cell>
          <cell r="BV165">
            <v>9.4</v>
          </cell>
          <cell r="BW165" t="str">
            <v>X</v>
          </cell>
          <cell r="BX165">
            <v>44</v>
          </cell>
          <cell r="BY165">
            <v>4</v>
          </cell>
          <cell r="BZ165" t="str">
            <v/>
          </cell>
          <cell r="CA165" t="str">
            <v>X</v>
          </cell>
          <cell r="CB165" t="str">
            <v>X</v>
          </cell>
          <cell r="CC165">
            <v>7.1</v>
          </cell>
          <cell r="CD165">
            <v>8.1999999999999993</v>
          </cell>
          <cell r="CE165">
            <v>8.1</v>
          </cell>
          <cell r="CF165">
            <v>7.5</v>
          </cell>
          <cell r="CG165" t="str">
            <v/>
          </cell>
          <cell r="CH165" t="str">
            <v/>
          </cell>
          <cell r="CI165">
            <v>8.9</v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  <cell r="CN165">
            <v>8.3000000000000007</v>
          </cell>
          <cell r="CO165">
            <v>8.6999999999999993</v>
          </cell>
          <cell r="CP165">
            <v>8.3000000000000007</v>
          </cell>
          <cell r="CQ165">
            <v>6.5</v>
          </cell>
          <cell r="CR165" t="str">
            <v>X</v>
          </cell>
          <cell r="CS165">
            <v>19</v>
          </cell>
          <cell r="CT165">
            <v>8</v>
          </cell>
          <cell r="CU165">
            <v>110</v>
          </cell>
          <cell r="CV165">
            <v>14</v>
          </cell>
          <cell r="CW165">
            <v>0</v>
          </cell>
          <cell r="CX165">
            <v>124</v>
          </cell>
          <cell r="CY165">
            <v>6.84</v>
          </cell>
          <cell r="CZ165">
            <v>2.91</v>
          </cell>
          <cell r="DA165" t="str">
            <v/>
          </cell>
          <cell r="DB165" t="str">
            <v/>
          </cell>
          <cell r="DC165" t="str">
            <v/>
          </cell>
          <cell r="DD165">
            <v>0</v>
          </cell>
          <cell r="DE165">
            <v>0</v>
          </cell>
          <cell r="DF165">
            <v>0</v>
          </cell>
          <cell r="DG165">
            <v>5</v>
          </cell>
          <cell r="DH165">
            <v>110</v>
          </cell>
          <cell r="DI165">
            <v>19</v>
          </cell>
          <cell r="DJ165">
            <v>6.58</v>
          </cell>
          <cell r="DK165">
            <v>2.79</v>
          </cell>
          <cell r="DL165">
            <v>113</v>
          </cell>
          <cell r="DM165">
            <v>19</v>
          </cell>
          <cell r="DN165">
            <v>130</v>
          </cell>
          <cell r="DO165">
            <v>110</v>
          </cell>
          <cell r="DP165">
            <v>7.72</v>
          </cell>
          <cell r="DQ165">
            <v>3.28</v>
          </cell>
          <cell r="DR165" t="str">
            <v/>
          </cell>
          <cell r="DS165">
            <v>0.11290322580645161</v>
          </cell>
        </row>
        <row r="166">
          <cell r="A166">
            <v>26217233761</v>
          </cell>
          <cell r="B166" t="str">
            <v>Nguyễn</v>
          </cell>
          <cell r="C166" t="str">
            <v>Trần</v>
          </cell>
          <cell r="D166" t="str">
            <v>Thảo</v>
          </cell>
          <cell r="E166">
            <v>37535</v>
          </cell>
          <cell r="F166" t="str">
            <v>Nam</v>
          </cell>
          <cell r="G166" t="str">
            <v>Đã Đăng Ký (chưa học xong)</v>
          </cell>
          <cell r="H166">
            <v>8.1999999999999993</v>
          </cell>
          <cell r="I166">
            <v>7.6</v>
          </cell>
          <cell r="J166" t="str">
            <v/>
          </cell>
          <cell r="K166">
            <v>7.9</v>
          </cell>
          <cell r="L166" t="str">
            <v/>
          </cell>
          <cell r="M166">
            <v>7.6</v>
          </cell>
          <cell r="N166">
            <v>8.3000000000000007</v>
          </cell>
          <cell r="O166">
            <v>8.9</v>
          </cell>
          <cell r="P166">
            <v>9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>
            <v>6.4</v>
          </cell>
          <cell r="W166">
            <v>6.8</v>
          </cell>
          <cell r="X166">
            <v>8.3000000000000007</v>
          </cell>
          <cell r="Y166">
            <v>7.5</v>
          </cell>
          <cell r="Z166">
            <v>7.5</v>
          </cell>
          <cell r="AA166">
            <v>9</v>
          </cell>
          <cell r="AB166">
            <v>9.5</v>
          </cell>
          <cell r="AC166">
            <v>9.4</v>
          </cell>
          <cell r="AD166">
            <v>9.1999999999999993</v>
          </cell>
          <cell r="AE166">
            <v>6.2</v>
          </cell>
          <cell r="AF166">
            <v>7.5</v>
          </cell>
          <cell r="AG166">
            <v>9.4</v>
          </cell>
          <cell r="AH166">
            <v>8.6</v>
          </cell>
          <cell r="AI166">
            <v>8.6</v>
          </cell>
          <cell r="AJ166">
            <v>7.5</v>
          </cell>
          <cell r="AK166">
            <v>6.9</v>
          </cell>
          <cell r="AL166">
            <v>5.2</v>
          </cell>
          <cell r="AM166">
            <v>49</v>
          </cell>
          <cell r="AN166">
            <v>0</v>
          </cell>
          <cell r="AO166">
            <v>7.1</v>
          </cell>
          <cell r="AP166">
            <v>8.1999999999999993</v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>
            <v>6.8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>
            <v>3</v>
          </cell>
          <cell r="BC166">
            <v>0</v>
          </cell>
          <cell r="BD166">
            <v>8.5</v>
          </cell>
          <cell r="BE166">
            <v>7.8</v>
          </cell>
          <cell r="BF166">
            <v>9</v>
          </cell>
          <cell r="BG166">
            <v>7.3</v>
          </cell>
          <cell r="BH166">
            <v>8.1</v>
          </cell>
          <cell r="BI166">
            <v>7.5</v>
          </cell>
          <cell r="BJ166">
            <v>7.2</v>
          </cell>
          <cell r="BK166">
            <v>8.1</v>
          </cell>
          <cell r="BL166" t="str">
            <v>X</v>
          </cell>
          <cell r="BM166">
            <v>9.1999999999999993</v>
          </cell>
          <cell r="BN166">
            <v>6.1</v>
          </cell>
          <cell r="BO166">
            <v>8.5</v>
          </cell>
          <cell r="BP166">
            <v>9.1</v>
          </cell>
          <cell r="BQ166" t="str">
            <v/>
          </cell>
          <cell r="BR166">
            <v>8.6999999999999993</v>
          </cell>
          <cell r="BS166">
            <v>7.6</v>
          </cell>
          <cell r="BT166" t="str">
            <v>X</v>
          </cell>
          <cell r="BU166" t="str">
            <v>X</v>
          </cell>
          <cell r="BV166">
            <v>9.5</v>
          </cell>
          <cell r="BW166" t="str">
            <v>X</v>
          </cell>
          <cell r="BX166">
            <v>38</v>
          </cell>
          <cell r="BY166">
            <v>10</v>
          </cell>
          <cell r="BZ166" t="str">
            <v/>
          </cell>
          <cell r="CA166" t="str">
            <v>X</v>
          </cell>
          <cell r="CB166">
            <v>8.8000000000000007</v>
          </cell>
          <cell r="CC166" t="str">
            <v>X</v>
          </cell>
          <cell r="CD166">
            <v>8.6</v>
          </cell>
          <cell r="CE166" t="str">
            <v/>
          </cell>
          <cell r="CF166">
            <v>8.6999999999999993</v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  <cell r="CN166">
            <v>8.3000000000000007</v>
          </cell>
          <cell r="CO166" t="str">
            <v>X</v>
          </cell>
          <cell r="CP166">
            <v>8.6999999999999993</v>
          </cell>
          <cell r="CQ166" t="str">
            <v/>
          </cell>
          <cell r="CR166" t="str">
            <v>X</v>
          </cell>
          <cell r="CS166">
            <v>12</v>
          </cell>
          <cell r="CT166">
            <v>15</v>
          </cell>
          <cell r="CU166">
            <v>99</v>
          </cell>
          <cell r="CV166">
            <v>25</v>
          </cell>
          <cell r="CW166">
            <v>0</v>
          </cell>
          <cell r="CX166">
            <v>124</v>
          </cell>
          <cell r="CY166">
            <v>6.46</v>
          </cell>
          <cell r="CZ166">
            <v>2.82</v>
          </cell>
          <cell r="DA166" t="str">
            <v/>
          </cell>
          <cell r="DB166" t="str">
            <v/>
          </cell>
          <cell r="DC166" t="str">
            <v/>
          </cell>
          <cell r="DD166">
            <v>0</v>
          </cell>
          <cell r="DE166">
            <v>0</v>
          </cell>
          <cell r="DF166">
            <v>0</v>
          </cell>
          <cell r="DG166">
            <v>5</v>
          </cell>
          <cell r="DH166">
            <v>99</v>
          </cell>
          <cell r="DI166">
            <v>30</v>
          </cell>
          <cell r="DJ166">
            <v>6.21</v>
          </cell>
          <cell r="DK166">
            <v>2.71</v>
          </cell>
          <cell r="DL166">
            <v>102</v>
          </cell>
          <cell r="DM166">
            <v>30</v>
          </cell>
          <cell r="DN166">
            <v>130</v>
          </cell>
          <cell r="DO166">
            <v>99</v>
          </cell>
          <cell r="DP166">
            <v>8.1</v>
          </cell>
          <cell r="DQ166">
            <v>3.53</v>
          </cell>
          <cell r="DR166" t="str">
            <v/>
          </cell>
          <cell r="DS166">
            <v>0.20161290322580644</v>
          </cell>
        </row>
        <row r="167">
          <cell r="A167">
            <v>26217230660</v>
          </cell>
          <cell r="B167" t="str">
            <v>Hồ</v>
          </cell>
          <cell r="C167" t="str">
            <v>Văn</v>
          </cell>
          <cell r="D167" t="str">
            <v>Thể</v>
          </cell>
          <cell r="E167">
            <v>37614</v>
          </cell>
          <cell r="F167" t="str">
            <v>Nam</v>
          </cell>
          <cell r="G167" t="str">
            <v>Đã Đăng Ký (chưa học xong)</v>
          </cell>
          <cell r="H167">
            <v>7.6</v>
          </cell>
          <cell r="I167">
            <v>8.5</v>
          </cell>
          <cell r="J167" t="str">
            <v/>
          </cell>
          <cell r="K167">
            <v>8.1999999999999993</v>
          </cell>
          <cell r="L167" t="str">
            <v/>
          </cell>
          <cell r="M167">
            <v>7.4</v>
          </cell>
          <cell r="N167">
            <v>7.7</v>
          </cell>
          <cell r="O167">
            <v>8</v>
          </cell>
          <cell r="P167" t="str">
            <v/>
          </cell>
          <cell r="Q167">
            <v>9</v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>
            <v>7.8</v>
          </cell>
          <cell r="W167">
            <v>9.1</v>
          </cell>
          <cell r="X167">
            <v>9.4</v>
          </cell>
          <cell r="Y167">
            <v>8.1999999999999993</v>
          </cell>
          <cell r="Z167" t="str">
            <v/>
          </cell>
          <cell r="AA167">
            <v>9.1</v>
          </cell>
          <cell r="AB167">
            <v>7.5</v>
          </cell>
          <cell r="AC167">
            <v>8.5</v>
          </cell>
          <cell r="AD167">
            <v>7.2</v>
          </cell>
          <cell r="AE167">
            <v>7.7</v>
          </cell>
          <cell r="AF167">
            <v>8.4</v>
          </cell>
          <cell r="AG167">
            <v>9.4</v>
          </cell>
          <cell r="AH167">
            <v>8.5</v>
          </cell>
          <cell r="AI167">
            <v>6.1</v>
          </cell>
          <cell r="AJ167">
            <v>7.5</v>
          </cell>
          <cell r="AK167">
            <v>7.4</v>
          </cell>
          <cell r="AL167">
            <v>7.5</v>
          </cell>
          <cell r="AM167">
            <v>47</v>
          </cell>
          <cell r="AN167">
            <v>2</v>
          </cell>
          <cell r="AO167">
            <v>7.6</v>
          </cell>
          <cell r="AP167" t="str">
            <v/>
          </cell>
          <cell r="AQ167" t="str">
            <v/>
          </cell>
          <cell r="AR167">
            <v>5.3</v>
          </cell>
          <cell r="AS167" t="str">
            <v/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>
            <v>5.3</v>
          </cell>
          <cell r="AY167" t="str">
            <v/>
          </cell>
          <cell r="AZ167" t="str">
            <v/>
          </cell>
          <cell r="BA167" t="str">
            <v/>
          </cell>
          <cell r="BB167">
            <v>3</v>
          </cell>
          <cell r="BC167">
            <v>0</v>
          </cell>
          <cell r="BD167">
            <v>7.2</v>
          </cell>
          <cell r="BE167">
            <v>4.7</v>
          </cell>
          <cell r="BF167">
            <v>8.5</v>
          </cell>
          <cell r="BG167">
            <v>5.8</v>
          </cell>
          <cell r="BH167">
            <v>9.1999999999999993</v>
          </cell>
          <cell r="BI167">
            <v>9.1</v>
          </cell>
          <cell r="BJ167">
            <v>6.4</v>
          </cell>
          <cell r="BK167">
            <v>7.7</v>
          </cell>
          <cell r="BL167" t="str">
            <v/>
          </cell>
          <cell r="BM167">
            <v>7.9</v>
          </cell>
          <cell r="BN167">
            <v>8</v>
          </cell>
          <cell r="BO167">
            <v>7.7</v>
          </cell>
          <cell r="BP167">
            <v>8.4</v>
          </cell>
          <cell r="BQ167" t="str">
            <v/>
          </cell>
          <cell r="BR167">
            <v>7.3</v>
          </cell>
          <cell r="BS167">
            <v>6.2</v>
          </cell>
          <cell r="BT167">
            <v>5.8</v>
          </cell>
          <cell r="BU167" t="str">
            <v>X</v>
          </cell>
          <cell r="BV167">
            <v>9.3000000000000007</v>
          </cell>
          <cell r="BW167" t="str">
            <v>X</v>
          </cell>
          <cell r="BX167">
            <v>41</v>
          </cell>
          <cell r="BY167">
            <v>7</v>
          </cell>
          <cell r="BZ167" t="str">
            <v>X</v>
          </cell>
          <cell r="CA167" t="str">
            <v/>
          </cell>
          <cell r="CB167" t="str">
            <v>X</v>
          </cell>
          <cell r="CC167">
            <v>7.2</v>
          </cell>
          <cell r="CD167" t="str">
            <v/>
          </cell>
          <cell r="CE167" t="str">
            <v/>
          </cell>
          <cell r="CF167">
            <v>8</v>
          </cell>
          <cell r="CG167" t="str">
            <v/>
          </cell>
          <cell r="CH167" t="str">
            <v>X</v>
          </cell>
          <cell r="CI167" t="str">
            <v/>
          </cell>
          <cell r="CJ167" t="str">
            <v/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>
            <v>7.5</v>
          </cell>
          <cell r="CP167" t="str">
            <v/>
          </cell>
          <cell r="CQ167" t="str">
            <v/>
          </cell>
          <cell r="CR167" t="str">
            <v>X</v>
          </cell>
          <cell r="CS167">
            <v>8</v>
          </cell>
          <cell r="CT167">
            <v>19</v>
          </cell>
          <cell r="CU167">
            <v>96</v>
          </cell>
          <cell r="CV167">
            <v>28</v>
          </cell>
          <cell r="CW167">
            <v>0</v>
          </cell>
          <cell r="CX167">
            <v>124</v>
          </cell>
          <cell r="CY167">
            <v>5.95</v>
          </cell>
          <cell r="CZ167">
            <v>2.5499999999999998</v>
          </cell>
          <cell r="DA167" t="str">
            <v/>
          </cell>
          <cell r="DB167" t="str">
            <v/>
          </cell>
          <cell r="DC167" t="str">
            <v/>
          </cell>
          <cell r="DD167">
            <v>0</v>
          </cell>
          <cell r="DE167">
            <v>0</v>
          </cell>
          <cell r="DF167">
            <v>0</v>
          </cell>
          <cell r="DG167">
            <v>5</v>
          </cell>
          <cell r="DH167">
            <v>96</v>
          </cell>
          <cell r="DI167">
            <v>33</v>
          </cell>
          <cell r="DJ167">
            <v>5.72</v>
          </cell>
          <cell r="DK167">
            <v>2.4500000000000002</v>
          </cell>
          <cell r="DL167">
            <v>99</v>
          </cell>
          <cell r="DM167">
            <v>33</v>
          </cell>
          <cell r="DN167">
            <v>130</v>
          </cell>
          <cell r="DO167">
            <v>96</v>
          </cell>
          <cell r="DP167">
            <v>7.69</v>
          </cell>
          <cell r="DQ167">
            <v>3.29</v>
          </cell>
          <cell r="DR167" t="str">
            <v/>
          </cell>
          <cell r="DS167">
            <v>0.22580645161290322</v>
          </cell>
        </row>
        <row r="168">
          <cell r="A168">
            <v>25217205710</v>
          </cell>
          <cell r="B168" t="str">
            <v>Lê</v>
          </cell>
          <cell r="C168" t="str">
            <v>Văn</v>
          </cell>
          <cell r="D168" t="str">
            <v>Thiện</v>
          </cell>
          <cell r="E168">
            <v>36892</v>
          </cell>
          <cell r="F168" t="str">
            <v>Nam</v>
          </cell>
          <cell r="G168" t="str">
            <v>Đang Học Lại</v>
          </cell>
          <cell r="H168">
            <v>5.3</v>
          </cell>
          <cell r="I168">
            <v>7</v>
          </cell>
          <cell r="J168" t="str">
            <v/>
          </cell>
          <cell r="K168">
            <v>6.6</v>
          </cell>
          <cell r="L168" t="str">
            <v/>
          </cell>
          <cell r="M168">
            <v>7.5</v>
          </cell>
          <cell r="N168">
            <v>6.5</v>
          </cell>
          <cell r="O168">
            <v>5.7</v>
          </cell>
          <cell r="P168" t="str">
            <v/>
          </cell>
          <cell r="Q168">
            <v>6.9</v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>
            <v>6.1</v>
          </cell>
          <cell r="W168">
            <v>8</v>
          </cell>
          <cell r="X168">
            <v>9.1999999999999993</v>
          </cell>
          <cell r="Y168">
            <v>9.1999999999999993</v>
          </cell>
          <cell r="Z168" t="str">
            <v>X</v>
          </cell>
          <cell r="AA168">
            <v>6.8</v>
          </cell>
          <cell r="AB168">
            <v>4.2</v>
          </cell>
          <cell r="AC168">
            <v>6.2</v>
          </cell>
          <cell r="AD168">
            <v>7</v>
          </cell>
          <cell r="AE168">
            <v>9.5</v>
          </cell>
          <cell r="AF168">
            <v>8.3000000000000007</v>
          </cell>
          <cell r="AG168">
            <v>5.3</v>
          </cell>
          <cell r="AH168">
            <v>7</v>
          </cell>
          <cell r="AI168">
            <v>8.1</v>
          </cell>
          <cell r="AJ168">
            <v>5.0999999999999996</v>
          </cell>
          <cell r="AK168">
            <v>4.7</v>
          </cell>
          <cell r="AL168" t="str">
            <v>X</v>
          </cell>
          <cell r="AM168">
            <v>45</v>
          </cell>
          <cell r="AN168">
            <v>4</v>
          </cell>
          <cell r="AO168">
            <v>5.2</v>
          </cell>
          <cell r="AP168">
            <v>7.7</v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 t="str">
            <v/>
          </cell>
          <cell r="AV168" t="str">
            <v/>
          </cell>
          <cell r="AW168" t="str">
            <v/>
          </cell>
          <cell r="AX168">
            <v>6.3</v>
          </cell>
          <cell r="AY168" t="str">
            <v/>
          </cell>
          <cell r="AZ168" t="str">
            <v/>
          </cell>
          <cell r="BA168" t="str">
            <v/>
          </cell>
          <cell r="BB168">
            <v>3</v>
          </cell>
          <cell r="BC168">
            <v>0</v>
          </cell>
          <cell r="BD168">
            <v>5.9</v>
          </cell>
          <cell r="BE168">
            <v>6</v>
          </cell>
          <cell r="BF168">
            <v>7.4</v>
          </cell>
          <cell r="BG168">
            <v>6.5</v>
          </cell>
          <cell r="BH168">
            <v>5.2</v>
          </cell>
          <cell r="BI168">
            <v>7.7</v>
          </cell>
          <cell r="BJ168">
            <v>5.2</v>
          </cell>
          <cell r="BK168">
            <v>6.2</v>
          </cell>
          <cell r="BL168" t="str">
            <v/>
          </cell>
          <cell r="BM168">
            <v>6.1</v>
          </cell>
          <cell r="BN168">
            <v>6.7</v>
          </cell>
          <cell r="BO168" t="str">
            <v>X</v>
          </cell>
          <cell r="BP168">
            <v>7.1</v>
          </cell>
          <cell r="BQ168" t="str">
            <v/>
          </cell>
          <cell r="BR168">
            <v>7.3</v>
          </cell>
          <cell r="BS168">
            <v>5.0999999999999996</v>
          </cell>
          <cell r="BT168" t="str">
            <v>X</v>
          </cell>
          <cell r="BU168">
            <v>7.8</v>
          </cell>
          <cell r="BV168" t="str">
            <v/>
          </cell>
          <cell r="BW168" t="str">
            <v>X</v>
          </cell>
          <cell r="BX168">
            <v>38</v>
          </cell>
          <cell r="BY168">
            <v>10</v>
          </cell>
          <cell r="BZ168">
            <v>7.9</v>
          </cell>
          <cell r="CA168" t="str">
            <v/>
          </cell>
          <cell r="CB168" t="str">
            <v>X</v>
          </cell>
          <cell r="CC168" t="str">
            <v>X</v>
          </cell>
          <cell r="CD168">
            <v>7.5</v>
          </cell>
          <cell r="CE168" t="str">
            <v/>
          </cell>
          <cell r="CF168">
            <v>6.3</v>
          </cell>
          <cell r="CG168" t="str">
            <v/>
          </cell>
          <cell r="CH168" t="str">
            <v/>
          </cell>
          <cell r="CI168">
            <v>6.2</v>
          </cell>
          <cell r="CJ168" t="str">
            <v/>
          </cell>
          <cell r="CK168" t="str">
            <v/>
          </cell>
          <cell r="CL168" t="str">
            <v/>
          </cell>
          <cell r="CM168" t="str">
            <v/>
          </cell>
          <cell r="CN168">
            <v>7.8</v>
          </cell>
          <cell r="CO168">
            <v>7.4</v>
          </cell>
          <cell r="CP168">
            <v>6</v>
          </cell>
          <cell r="CQ168">
            <v>5.0999999999999996</v>
          </cell>
          <cell r="CR168" t="str">
            <v>X</v>
          </cell>
          <cell r="CS168">
            <v>18</v>
          </cell>
          <cell r="CT168">
            <v>9</v>
          </cell>
          <cell r="CU168">
            <v>101</v>
          </cell>
          <cell r="CV168">
            <v>23</v>
          </cell>
          <cell r="CW168">
            <v>0</v>
          </cell>
          <cell r="CX168">
            <v>124</v>
          </cell>
          <cell r="CY168">
            <v>5.4</v>
          </cell>
          <cell r="CZ168">
            <v>2.13</v>
          </cell>
          <cell r="DA168" t="str">
            <v/>
          </cell>
          <cell r="DB168" t="str">
            <v/>
          </cell>
          <cell r="DC168" t="str">
            <v/>
          </cell>
          <cell r="DD168">
            <v>0</v>
          </cell>
          <cell r="DE168">
            <v>0</v>
          </cell>
          <cell r="DF168">
            <v>0</v>
          </cell>
          <cell r="DG168">
            <v>5</v>
          </cell>
          <cell r="DH168">
            <v>101</v>
          </cell>
          <cell r="DI168">
            <v>28</v>
          </cell>
          <cell r="DJ168">
            <v>5.19</v>
          </cell>
          <cell r="DK168">
            <v>2.0499999999999998</v>
          </cell>
          <cell r="DL168">
            <v>104</v>
          </cell>
          <cell r="DM168">
            <v>28</v>
          </cell>
          <cell r="DN168">
            <v>130</v>
          </cell>
          <cell r="DO168">
            <v>106</v>
          </cell>
          <cell r="DP168">
            <v>6.42</v>
          </cell>
          <cell r="DQ168">
            <v>2.5</v>
          </cell>
          <cell r="DR168" t="str">
            <v>CS 101; MGT 296</v>
          </cell>
          <cell r="DS168">
            <v>0.18548387096774194</v>
          </cell>
        </row>
        <row r="169">
          <cell r="A169">
            <v>26217229572</v>
          </cell>
          <cell r="B169" t="str">
            <v>Huỳnh</v>
          </cell>
          <cell r="C169" t="str">
            <v>Ngọc</v>
          </cell>
          <cell r="D169" t="str">
            <v>Thịnh</v>
          </cell>
          <cell r="E169">
            <v>37616</v>
          </cell>
          <cell r="F169" t="str">
            <v>Nam</v>
          </cell>
          <cell r="G169" t="str">
            <v>Đã Đăng Ký (chưa học xong)</v>
          </cell>
          <cell r="H169">
            <v>8</v>
          </cell>
          <cell r="I169">
            <v>7.8</v>
          </cell>
          <cell r="J169" t="str">
            <v/>
          </cell>
          <cell r="K169">
            <v>8</v>
          </cell>
          <cell r="L169" t="str">
            <v/>
          </cell>
          <cell r="M169">
            <v>7.1</v>
          </cell>
          <cell r="N169">
            <v>8.6</v>
          </cell>
          <cell r="O169">
            <v>7.6</v>
          </cell>
          <cell r="P169" t="str">
            <v/>
          </cell>
          <cell r="Q169">
            <v>8.5</v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>
            <v>7.3</v>
          </cell>
          <cell r="W169">
            <v>8.1999999999999993</v>
          </cell>
          <cell r="X169">
            <v>9.1</v>
          </cell>
          <cell r="Y169">
            <v>8</v>
          </cell>
          <cell r="Z169" t="str">
            <v>X</v>
          </cell>
          <cell r="AA169">
            <v>8.4</v>
          </cell>
          <cell r="AB169">
            <v>6.6</v>
          </cell>
          <cell r="AC169">
            <v>6.6</v>
          </cell>
          <cell r="AD169">
            <v>6.9</v>
          </cell>
          <cell r="AE169">
            <v>7.4</v>
          </cell>
          <cell r="AF169">
            <v>7.6</v>
          </cell>
          <cell r="AG169">
            <v>9.3000000000000007</v>
          </cell>
          <cell r="AH169">
            <v>7.5</v>
          </cell>
          <cell r="AI169">
            <v>8.6</v>
          </cell>
          <cell r="AJ169">
            <v>8.1999999999999993</v>
          </cell>
          <cell r="AK169">
            <v>7.8</v>
          </cell>
          <cell r="AL169" t="str">
            <v>X</v>
          </cell>
          <cell r="AM169">
            <v>45</v>
          </cell>
          <cell r="AN169">
            <v>4</v>
          </cell>
          <cell r="AO169">
            <v>6.8</v>
          </cell>
          <cell r="AP169" t="str">
            <v/>
          </cell>
          <cell r="AQ169">
            <v>6.1</v>
          </cell>
          <cell r="AR169" t="str">
            <v/>
          </cell>
          <cell r="AS169" t="str">
            <v/>
          </cell>
          <cell r="AT169" t="str">
            <v/>
          </cell>
          <cell r="AU169" t="str">
            <v/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>
            <v>2</v>
          </cell>
          <cell r="BC169">
            <v>1</v>
          </cell>
          <cell r="BD169">
            <v>5.5</v>
          </cell>
          <cell r="BE169">
            <v>5.7</v>
          </cell>
          <cell r="BF169">
            <v>4.8</v>
          </cell>
          <cell r="BG169">
            <v>7.2</v>
          </cell>
          <cell r="BH169">
            <v>7.8</v>
          </cell>
          <cell r="BI169">
            <v>5.6</v>
          </cell>
          <cell r="BJ169">
            <v>6.7</v>
          </cell>
          <cell r="BK169">
            <v>7.2</v>
          </cell>
          <cell r="BL169" t="str">
            <v/>
          </cell>
          <cell r="BM169">
            <v>8</v>
          </cell>
          <cell r="BN169">
            <v>0</v>
          </cell>
          <cell r="BO169" t="str">
            <v/>
          </cell>
          <cell r="BP169">
            <v>5.6</v>
          </cell>
          <cell r="BQ169" t="str">
            <v/>
          </cell>
          <cell r="BR169">
            <v>5.7</v>
          </cell>
          <cell r="BS169" t="str">
            <v>X</v>
          </cell>
          <cell r="BT169">
            <v>5.5</v>
          </cell>
          <cell r="BU169" t="str">
            <v/>
          </cell>
          <cell r="BV169">
            <v>8.4</v>
          </cell>
          <cell r="BW169" t="str">
            <v/>
          </cell>
          <cell r="BX169">
            <v>33</v>
          </cell>
          <cell r="BY169">
            <v>15</v>
          </cell>
          <cell r="BZ169" t="str">
            <v>X</v>
          </cell>
          <cell r="CA169" t="str">
            <v/>
          </cell>
          <cell r="CB169" t="str">
            <v>X</v>
          </cell>
          <cell r="CC169" t="str">
            <v/>
          </cell>
          <cell r="CD169">
            <v>9</v>
          </cell>
          <cell r="CE169" t="str">
            <v/>
          </cell>
          <cell r="CF169">
            <v>5.0999999999999996</v>
          </cell>
          <cell r="CG169" t="str">
            <v/>
          </cell>
          <cell r="CH169" t="str">
            <v>X</v>
          </cell>
          <cell r="CI169" t="str">
            <v/>
          </cell>
          <cell r="CJ169" t="str">
            <v/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>
            <v>6.9</v>
          </cell>
          <cell r="CP169" t="str">
            <v>X</v>
          </cell>
          <cell r="CQ169" t="str">
            <v/>
          </cell>
          <cell r="CR169" t="str">
            <v>X</v>
          </cell>
          <cell r="CS169">
            <v>7</v>
          </cell>
          <cell r="CT169">
            <v>20</v>
          </cell>
          <cell r="CU169">
            <v>85</v>
          </cell>
          <cell r="CV169">
            <v>39</v>
          </cell>
          <cell r="CW169">
            <v>0</v>
          </cell>
          <cell r="CX169">
            <v>124</v>
          </cell>
          <cell r="CY169">
            <v>4.8899999999999997</v>
          </cell>
          <cell r="CZ169">
            <v>2.0299999999999998</v>
          </cell>
          <cell r="DA169" t="str">
            <v/>
          </cell>
          <cell r="DB169" t="str">
            <v/>
          </cell>
          <cell r="DC169" t="str">
            <v/>
          </cell>
          <cell r="DD169">
            <v>0</v>
          </cell>
          <cell r="DE169">
            <v>0</v>
          </cell>
          <cell r="DF169">
            <v>0</v>
          </cell>
          <cell r="DG169">
            <v>5</v>
          </cell>
          <cell r="DH169">
            <v>85</v>
          </cell>
          <cell r="DI169">
            <v>44</v>
          </cell>
          <cell r="DJ169">
            <v>4.7</v>
          </cell>
          <cell r="DK169">
            <v>1.95</v>
          </cell>
          <cell r="DL169">
            <v>87</v>
          </cell>
          <cell r="DM169">
            <v>45</v>
          </cell>
          <cell r="DN169">
            <v>130</v>
          </cell>
          <cell r="DO169">
            <v>88</v>
          </cell>
          <cell r="DP169">
            <v>7</v>
          </cell>
          <cell r="DQ169">
            <v>2.86</v>
          </cell>
          <cell r="DR169" t="str">
            <v>ENG 116; ENG 118</v>
          </cell>
          <cell r="DS169">
            <v>0.31451612903225806</v>
          </cell>
        </row>
        <row r="170">
          <cell r="A170">
            <v>26217230577</v>
          </cell>
          <cell r="B170" t="str">
            <v>Nguyễn</v>
          </cell>
          <cell r="C170" t="str">
            <v>Hoàng</v>
          </cell>
          <cell r="D170" t="str">
            <v>Thịnh</v>
          </cell>
          <cell r="E170">
            <v>37378</v>
          </cell>
          <cell r="F170" t="str">
            <v>Nam</v>
          </cell>
          <cell r="G170" t="str">
            <v>Đã Đăng Ký (chưa học xong)</v>
          </cell>
          <cell r="H170">
            <v>7.8</v>
          </cell>
          <cell r="I170">
            <v>8.8000000000000007</v>
          </cell>
          <cell r="J170" t="str">
            <v/>
          </cell>
          <cell r="K170">
            <v>7.8</v>
          </cell>
          <cell r="L170" t="str">
            <v/>
          </cell>
          <cell r="M170">
            <v>5.6</v>
          </cell>
          <cell r="N170">
            <v>5.3</v>
          </cell>
          <cell r="O170">
            <v>6.9</v>
          </cell>
          <cell r="P170" t="str">
            <v/>
          </cell>
          <cell r="Q170">
            <v>8.1</v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>
            <v>5.9</v>
          </cell>
          <cell r="W170">
            <v>5.9</v>
          </cell>
          <cell r="X170">
            <v>8.1</v>
          </cell>
          <cell r="Y170">
            <v>9.1999999999999993</v>
          </cell>
          <cell r="Z170">
            <v>5.4</v>
          </cell>
          <cell r="AA170">
            <v>7.2</v>
          </cell>
          <cell r="AB170">
            <v>6.9</v>
          </cell>
          <cell r="AC170">
            <v>7.4</v>
          </cell>
          <cell r="AD170">
            <v>6.6</v>
          </cell>
          <cell r="AE170">
            <v>5.4</v>
          </cell>
          <cell r="AF170">
            <v>7.7</v>
          </cell>
          <cell r="AG170">
            <v>9.6999999999999993</v>
          </cell>
          <cell r="AH170">
            <v>6.6</v>
          </cell>
          <cell r="AI170">
            <v>5.4</v>
          </cell>
          <cell r="AJ170">
            <v>6.8</v>
          </cell>
          <cell r="AK170">
            <v>6.8</v>
          </cell>
          <cell r="AL170" t="str">
            <v>X</v>
          </cell>
          <cell r="AM170">
            <v>47</v>
          </cell>
          <cell r="AN170">
            <v>2</v>
          </cell>
          <cell r="AO170">
            <v>7.5</v>
          </cell>
          <cell r="AP170" t="str">
            <v/>
          </cell>
          <cell r="AQ170" t="str">
            <v/>
          </cell>
          <cell r="AR170">
            <v>6.5</v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>
            <v>5.7</v>
          </cell>
          <cell r="AY170" t="str">
            <v/>
          </cell>
          <cell r="AZ170" t="str">
            <v/>
          </cell>
          <cell r="BA170" t="str">
            <v/>
          </cell>
          <cell r="BB170">
            <v>3</v>
          </cell>
          <cell r="BC170">
            <v>0</v>
          </cell>
          <cell r="BD170">
            <v>5.4</v>
          </cell>
          <cell r="BE170" t="str">
            <v>X</v>
          </cell>
          <cell r="BF170">
            <v>0</v>
          </cell>
          <cell r="BG170">
            <v>8.3000000000000007</v>
          </cell>
          <cell r="BH170">
            <v>7.9</v>
          </cell>
          <cell r="BI170">
            <v>7.6</v>
          </cell>
          <cell r="BJ170">
            <v>8</v>
          </cell>
          <cell r="BK170">
            <v>5.8</v>
          </cell>
          <cell r="BL170">
            <v>6.6</v>
          </cell>
          <cell r="BM170">
            <v>7.2</v>
          </cell>
          <cell r="BN170">
            <v>6.1</v>
          </cell>
          <cell r="BO170">
            <v>4.4000000000000004</v>
          </cell>
          <cell r="BP170">
            <v>8.3000000000000007</v>
          </cell>
          <cell r="BQ170" t="str">
            <v/>
          </cell>
          <cell r="BR170">
            <v>6.4</v>
          </cell>
          <cell r="BS170" t="str">
            <v>X</v>
          </cell>
          <cell r="BT170" t="str">
            <v>X</v>
          </cell>
          <cell r="BU170" t="str">
            <v>X</v>
          </cell>
          <cell r="BV170">
            <v>8.1999999999999993</v>
          </cell>
          <cell r="BW170" t="str">
            <v/>
          </cell>
          <cell r="BX170">
            <v>33</v>
          </cell>
          <cell r="BY170">
            <v>15</v>
          </cell>
          <cell r="BZ170" t="str">
            <v>X</v>
          </cell>
          <cell r="CA170" t="str">
            <v/>
          </cell>
          <cell r="CB170" t="str">
            <v>X</v>
          </cell>
          <cell r="CC170">
            <v>7.4</v>
          </cell>
          <cell r="CD170">
            <v>8.1</v>
          </cell>
          <cell r="CE170" t="str">
            <v/>
          </cell>
          <cell r="CF170" t="str">
            <v>X</v>
          </cell>
          <cell r="CG170" t="str">
            <v/>
          </cell>
          <cell r="CH170" t="str">
            <v>X</v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>
            <v>5.3</v>
          </cell>
          <cell r="CS170">
            <v>6</v>
          </cell>
          <cell r="CT170">
            <v>21</v>
          </cell>
          <cell r="CU170">
            <v>86</v>
          </cell>
          <cell r="CV170">
            <v>38</v>
          </cell>
          <cell r="CW170">
            <v>0</v>
          </cell>
          <cell r="CX170">
            <v>124</v>
          </cell>
          <cell r="CY170">
            <v>4.76</v>
          </cell>
          <cell r="CZ170">
            <v>1.88</v>
          </cell>
          <cell r="DA170" t="str">
            <v/>
          </cell>
          <cell r="DB170" t="str">
            <v/>
          </cell>
          <cell r="DC170" t="str">
            <v/>
          </cell>
          <cell r="DD170">
            <v>0</v>
          </cell>
          <cell r="DE170">
            <v>0</v>
          </cell>
          <cell r="DF170">
            <v>0</v>
          </cell>
          <cell r="DG170">
            <v>5</v>
          </cell>
          <cell r="DH170">
            <v>86</v>
          </cell>
          <cell r="DI170">
            <v>43</v>
          </cell>
          <cell r="DJ170">
            <v>4.58</v>
          </cell>
          <cell r="DK170">
            <v>1.8</v>
          </cell>
          <cell r="DL170">
            <v>89</v>
          </cell>
          <cell r="DM170">
            <v>43</v>
          </cell>
          <cell r="DN170">
            <v>130</v>
          </cell>
          <cell r="DO170">
            <v>91</v>
          </cell>
          <cell r="DP170">
            <v>6.69</v>
          </cell>
          <cell r="DQ170">
            <v>2.56</v>
          </cell>
          <cell r="DR170" t="str">
            <v/>
          </cell>
          <cell r="DS170">
            <v>0.30645161290322581</v>
          </cell>
        </row>
        <row r="171">
          <cell r="A171">
            <v>26217234171</v>
          </cell>
          <cell r="B171" t="str">
            <v>Phạm</v>
          </cell>
          <cell r="C171" t="str">
            <v>Ngọc</v>
          </cell>
          <cell r="D171" t="str">
            <v>Thông</v>
          </cell>
          <cell r="E171">
            <v>37334</v>
          </cell>
          <cell r="F171" t="str">
            <v>Nam</v>
          </cell>
          <cell r="G171" t="str">
            <v>Đã Đăng Ký (chưa học xong)</v>
          </cell>
          <cell r="H171">
            <v>8.1999999999999993</v>
          </cell>
          <cell r="I171">
            <v>8</v>
          </cell>
          <cell r="J171" t="str">
            <v/>
          </cell>
          <cell r="K171">
            <v>8.1</v>
          </cell>
          <cell r="L171" t="str">
            <v/>
          </cell>
          <cell r="M171">
            <v>6.7</v>
          </cell>
          <cell r="N171">
            <v>7.7</v>
          </cell>
          <cell r="O171">
            <v>5.2</v>
          </cell>
          <cell r="P171">
            <v>8.6999999999999993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>
            <v>7.5</v>
          </cell>
          <cell r="W171">
            <v>8.5</v>
          </cell>
          <cell r="X171">
            <v>9.3000000000000007</v>
          </cell>
          <cell r="Y171">
            <v>7.9</v>
          </cell>
          <cell r="Z171">
            <v>7.1</v>
          </cell>
          <cell r="AA171">
            <v>6.7</v>
          </cell>
          <cell r="AB171">
            <v>7.3</v>
          </cell>
          <cell r="AC171">
            <v>7</v>
          </cell>
          <cell r="AD171">
            <v>6.4</v>
          </cell>
          <cell r="AE171">
            <v>6.7</v>
          </cell>
          <cell r="AF171">
            <v>8.1999999999999993</v>
          </cell>
          <cell r="AG171">
            <v>9.4</v>
          </cell>
          <cell r="AH171" t="str">
            <v>X</v>
          </cell>
          <cell r="AI171">
            <v>6.1</v>
          </cell>
          <cell r="AJ171">
            <v>6.8</v>
          </cell>
          <cell r="AK171">
            <v>7</v>
          </cell>
          <cell r="AL171" t="str">
            <v/>
          </cell>
          <cell r="AM171">
            <v>45</v>
          </cell>
          <cell r="AN171">
            <v>4</v>
          </cell>
          <cell r="AO171">
            <v>8.1999999999999993</v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>
            <v>7.4</v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9.1</v>
          </cell>
          <cell r="BA171" t="str">
            <v/>
          </cell>
          <cell r="BB171">
            <v>3</v>
          </cell>
          <cell r="BC171">
            <v>0</v>
          </cell>
          <cell r="BD171">
            <v>7.7</v>
          </cell>
          <cell r="BE171">
            <v>8</v>
          </cell>
          <cell r="BF171">
            <v>6.4</v>
          </cell>
          <cell r="BG171">
            <v>8.9</v>
          </cell>
          <cell r="BH171">
            <v>7.9</v>
          </cell>
          <cell r="BI171">
            <v>8.3000000000000007</v>
          </cell>
          <cell r="BJ171">
            <v>6</v>
          </cell>
          <cell r="BK171">
            <v>6.9</v>
          </cell>
          <cell r="BL171" t="str">
            <v>X</v>
          </cell>
          <cell r="BM171">
            <v>7</v>
          </cell>
          <cell r="BN171">
            <v>4.7</v>
          </cell>
          <cell r="BO171">
            <v>5.4</v>
          </cell>
          <cell r="BP171">
            <v>6.2</v>
          </cell>
          <cell r="BQ171" t="str">
            <v/>
          </cell>
          <cell r="BR171">
            <v>8.1999999999999993</v>
          </cell>
          <cell r="BS171">
            <v>5.8</v>
          </cell>
          <cell r="BT171">
            <v>6.3</v>
          </cell>
          <cell r="BU171">
            <v>5</v>
          </cell>
          <cell r="BV171">
            <v>9.1</v>
          </cell>
          <cell r="BW171">
            <v>7.2</v>
          </cell>
          <cell r="BX171">
            <v>45</v>
          </cell>
          <cell r="BY171">
            <v>3</v>
          </cell>
          <cell r="BZ171">
            <v>8.6999999999999993</v>
          </cell>
          <cell r="CA171" t="str">
            <v/>
          </cell>
          <cell r="CB171">
            <v>6.6</v>
          </cell>
          <cell r="CC171" t="str">
            <v>X</v>
          </cell>
          <cell r="CD171">
            <v>8.6999999999999993</v>
          </cell>
          <cell r="CE171" t="str">
            <v/>
          </cell>
          <cell r="CF171">
            <v>7.3</v>
          </cell>
          <cell r="CG171" t="str">
            <v/>
          </cell>
          <cell r="CH171" t="str">
            <v/>
          </cell>
          <cell r="CI171">
            <v>7.8</v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>
            <v>8.0500000000000007</v>
          </cell>
          <cell r="CO171">
            <v>5.5</v>
          </cell>
          <cell r="CP171" t="str">
            <v/>
          </cell>
          <cell r="CQ171">
            <v>5.6</v>
          </cell>
          <cell r="CR171" t="str">
            <v>X</v>
          </cell>
          <cell r="CS171">
            <v>18</v>
          </cell>
          <cell r="CT171">
            <v>9</v>
          </cell>
          <cell r="CU171">
            <v>108</v>
          </cell>
          <cell r="CV171">
            <v>16</v>
          </cell>
          <cell r="CW171">
            <v>0</v>
          </cell>
          <cell r="CX171">
            <v>124</v>
          </cell>
          <cell r="CY171">
            <v>6.21</v>
          </cell>
          <cell r="CZ171">
            <v>2.57</v>
          </cell>
          <cell r="DA171" t="str">
            <v/>
          </cell>
          <cell r="DB171" t="str">
            <v/>
          </cell>
          <cell r="DC171" t="str">
            <v/>
          </cell>
          <cell r="DD171">
            <v>0</v>
          </cell>
          <cell r="DE171">
            <v>0</v>
          </cell>
          <cell r="DF171">
            <v>0</v>
          </cell>
          <cell r="DG171">
            <v>5</v>
          </cell>
          <cell r="DH171">
            <v>108</v>
          </cell>
          <cell r="DI171">
            <v>21</v>
          </cell>
          <cell r="DJ171">
            <v>5.97</v>
          </cell>
          <cell r="DK171">
            <v>2.4700000000000002</v>
          </cell>
          <cell r="DL171">
            <v>111</v>
          </cell>
          <cell r="DM171">
            <v>21</v>
          </cell>
          <cell r="DN171">
            <v>130</v>
          </cell>
          <cell r="DO171">
            <v>108</v>
          </cell>
          <cell r="DP171">
            <v>7.13</v>
          </cell>
          <cell r="DQ171">
            <v>2.95</v>
          </cell>
          <cell r="DR171" t="str">
            <v/>
          </cell>
          <cell r="DS171">
            <v>0.12903225806451613</v>
          </cell>
        </row>
        <row r="172">
          <cell r="A172">
            <v>26207122390</v>
          </cell>
          <cell r="B172" t="str">
            <v>Đoàn</v>
          </cell>
          <cell r="C172" t="str">
            <v>Anh</v>
          </cell>
          <cell r="D172" t="str">
            <v>Thu</v>
          </cell>
          <cell r="E172">
            <v>37290</v>
          </cell>
          <cell r="F172" t="str">
            <v>Nữ</v>
          </cell>
          <cell r="G172" t="str">
            <v>Đã Đăng Ký (chưa học xong)</v>
          </cell>
          <cell r="H172">
            <v>6</v>
          </cell>
          <cell r="I172">
            <v>5.7</v>
          </cell>
          <cell r="J172" t="str">
            <v/>
          </cell>
          <cell r="K172">
            <v>7.1</v>
          </cell>
          <cell r="L172" t="str">
            <v/>
          </cell>
          <cell r="M172">
            <v>4</v>
          </cell>
          <cell r="N172">
            <v>4.2</v>
          </cell>
          <cell r="O172">
            <v>5.7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>
            <v>4.0999999999999996</v>
          </cell>
          <cell r="W172">
            <v>8.1999999999999993</v>
          </cell>
          <cell r="X172">
            <v>8.1</v>
          </cell>
          <cell r="Y172">
            <v>7.7</v>
          </cell>
          <cell r="Z172" t="str">
            <v/>
          </cell>
          <cell r="AA172">
            <v>6.9</v>
          </cell>
          <cell r="AB172" t="str">
            <v/>
          </cell>
          <cell r="AC172" t="str">
            <v/>
          </cell>
          <cell r="AD172" t="str">
            <v/>
          </cell>
          <cell r="AE172">
            <v>4.5999999999999996</v>
          </cell>
          <cell r="AF172">
            <v>7.1</v>
          </cell>
          <cell r="AG172">
            <v>8.3000000000000007</v>
          </cell>
          <cell r="AH172">
            <v>6.7</v>
          </cell>
          <cell r="AI172">
            <v>4.4000000000000004</v>
          </cell>
          <cell r="AJ172" t="str">
            <v/>
          </cell>
          <cell r="AK172" t="str">
            <v/>
          </cell>
          <cell r="AL172" t="str">
            <v/>
          </cell>
          <cell r="AM172">
            <v>33</v>
          </cell>
          <cell r="AN172">
            <v>16</v>
          </cell>
          <cell r="AO172">
            <v>5.6</v>
          </cell>
          <cell r="AP172" t="str">
            <v/>
          </cell>
          <cell r="AQ172" t="str">
            <v/>
          </cell>
          <cell r="AR172">
            <v>5.7</v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2</v>
          </cell>
          <cell r="BC172">
            <v>1</v>
          </cell>
          <cell r="BD172">
            <v>8.3000000000000007</v>
          </cell>
          <cell r="BE172">
            <v>0</v>
          </cell>
          <cell r="BF172" t="str">
            <v/>
          </cell>
          <cell r="BG172">
            <v>5.4</v>
          </cell>
          <cell r="BH172">
            <v>5.8</v>
          </cell>
          <cell r="BI172">
            <v>6.6</v>
          </cell>
          <cell r="BJ172">
            <v>5.0999999999999996</v>
          </cell>
          <cell r="BK172">
            <v>0</v>
          </cell>
          <cell r="BL172" t="str">
            <v/>
          </cell>
          <cell r="BM172">
            <v>6.8</v>
          </cell>
          <cell r="BN172">
            <v>0</v>
          </cell>
          <cell r="BO172" t="str">
            <v/>
          </cell>
          <cell r="BP172">
            <v>5.2</v>
          </cell>
          <cell r="BQ172" t="str">
            <v/>
          </cell>
          <cell r="BR172">
            <v>0</v>
          </cell>
          <cell r="BS172" t="str">
            <v/>
          </cell>
          <cell r="BT172" t="str">
            <v/>
          </cell>
          <cell r="BU172" t="str">
            <v/>
          </cell>
          <cell r="BV172">
            <v>9.1</v>
          </cell>
          <cell r="BW172" t="str">
            <v/>
          </cell>
          <cell r="BX172">
            <v>20</v>
          </cell>
          <cell r="BY172">
            <v>28</v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>
            <v>6</v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>
            <v>2</v>
          </cell>
          <cell r="CT172">
            <v>25</v>
          </cell>
          <cell r="CU172">
            <v>55</v>
          </cell>
          <cell r="CV172">
            <v>69</v>
          </cell>
          <cell r="CW172">
            <v>0</v>
          </cell>
          <cell r="CX172">
            <v>124</v>
          </cell>
          <cell r="CY172">
            <v>2.72</v>
          </cell>
          <cell r="CZ172">
            <v>1.01</v>
          </cell>
          <cell r="DA172" t="str">
            <v/>
          </cell>
          <cell r="DB172" t="str">
            <v/>
          </cell>
          <cell r="DC172" t="str">
            <v/>
          </cell>
          <cell r="DD172">
            <v>0</v>
          </cell>
          <cell r="DE172">
            <v>0</v>
          </cell>
          <cell r="DF172">
            <v>0</v>
          </cell>
          <cell r="DG172">
            <v>5</v>
          </cell>
          <cell r="DH172">
            <v>55</v>
          </cell>
          <cell r="DI172">
            <v>74</v>
          </cell>
          <cell r="DJ172">
            <v>2.61</v>
          </cell>
          <cell r="DK172">
            <v>0.97</v>
          </cell>
          <cell r="DL172">
            <v>57</v>
          </cell>
          <cell r="DM172">
            <v>75</v>
          </cell>
          <cell r="DN172">
            <v>130</v>
          </cell>
          <cell r="DO172">
            <v>66</v>
          </cell>
          <cell r="DP172">
            <v>5.0999999999999996</v>
          </cell>
          <cell r="DQ172">
            <v>1.9</v>
          </cell>
          <cell r="DR172" t="str">
            <v>ENG 106; ENG 118</v>
          </cell>
          <cell r="DS172">
            <v>0.55645161290322576</v>
          </cell>
        </row>
        <row r="173">
          <cell r="A173">
            <v>24207215890</v>
          </cell>
          <cell r="B173" t="str">
            <v>Trần</v>
          </cell>
          <cell r="C173" t="str">
            <v>Thị Anh</v>
          </cell>
          <cell r="D173" t="str">
            <v>Thư</v>
          </cell>
          <cell r="E173">
            <v>36684</v>
          </cell>
          <cell r="F173" t="str">
            <v>Nữ</v>
          </cell>
          <cell r="G173" t="str">
            <v>Đang Học Lại</v>
          </cell>
          <cell r="H173">
            <v>5.7</v>
          </cell>
          <cell r="I173">
            <v>9.1999999999999993</v>
          </cell>
          <cell r="J173" t="str">
            <v/>
          </cell>
          <cell r="K173">
            <v>8.1</v>
          </cell>
          <cell r="L173" t="str">
            <v/>
          </cell>
          <cell r="M173">
            <v>4.2</v>
          </cell>
          <cell r="N173">
            <v>7.2</v>
          </cell>
          <cell r="O173">
            <v>5.5</v>
          </cell>
          <cell r="P173" t="str">
            <v/>
          </cell>
          <cell r="Q173">
            <v>8.1999999999999993</v>
          </cell>
          <cell r="R173" t="str">
            <v/>
          </cell>
          <cell r="S173" t="str">
            <v/>
          </cell>
          <cell r="T173" t="str">
            <v/>
          </cell>
          <cell r="U173">
            <v>8.1999999999999993</v>
          </cell>
          <cell r="V173">
            <v>9.5</v>
          </cell>
          <cell r="W173" t="str">
            <v/>
          </cell>
          <cell r="X173">
            <v>8.6999999999999993</v>
          </cell>
          <cell r="Y173">
            <v>9.1999999999999993</v>
          </cell>
          <cell r="Z173" t="str">
            <v>X</v>
          </cell>
          <cell r="AA173">
            <v>8</v>
          </cell>
          <cell r="AB173">
            <v>7.6</v>
          </cell>
          <cell r="AC173">
            <v>6.9</v>
          </cell>
          <cell r="AD173">
            <v>6.4</v>
          </cell>
          <cell r="AE173" t="str">
            <v>P (P/F)</v>
          </cell>
          <cell r="AF173" t="str">
            <v>P (P/F)</v>
          </cell>
          <cell r="AG173">
            <v>8.1</v>
          </cell>
          <cell r="AH173">
            <v>8.1999999999999993</v>
          </cell>
          <cell r="AI173">
            <v>7.2</v>
          </cell>
          <cell r="AJ173">
            <v>7.3</v>
          </cell>
          <cell r="AK173">
            <v>6.7</v>
          </cell>
          <cell r="AL173" t="str">
            <v>X</v>
          </cell>
          <cell r="AM173">
            <v>45</v>
          </cell>
          <cell r="AN173">
            <v>4</v>
          </cell>
          <cell r="AO173">
            <v>6</v>
          </cell>
          <cell r="AP173">
            <v>7.9</v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>
            <v>5.2</v>
          </cell>
          <cell r="BA173" t="str">
            <v/>
          </cell>
          <cell r="BB173">
            <v>3</v>
          </cell>
          <cell r="BC173">
            <v>0</v>
          </cell>
          <cell r="BD173">
            <v>6.6</v>
          </cell>
          <cell r="BE173">
            <v>5.7</v>
          </cell>
          <cell r="BF173">
            <v>7.6</v>
          </cell>
          <cell r="BG173">
            <v>6.8</v>
          </cell>
          <cell r="BH173">
            <v>6.9</v>
          </cell>
          <cell r="BI173">
            <v>8</v>
          </cell>
          <cell r="BJ173">
            <v>8.1999999999999993</v>
          </cell>
          <cell r="BK173">
            <v>6.5</v>
          </cell>
          <cell r="BL173">
            <v>8.5</v>
          </cell>
          <cell r="BM173">
            <v>7.9</v>
          </cell>
          <cell r="BN173">
            <v>6.5</v>
          </cell>
          <cell r="BO173">
            <v>6</v>
          </cell>
          <cell r="BP173">
            <v>8.6999999999999993</v>
          </cell>
          <cell r="BQ173" t="str">
            <v/>
          </cell>
          <cell r="BR173">
            <v>9</v>
          </cell>
          <cell r="BS173">
            <v>9.8000000000000007</v>
          </cell>
          <cell r="BT173">
            <v>6.4</v>
          </cell>
          <cell r="BU173">
            <v>7.7</v>
          </cell>
          <cell r="BV173">
            <v>8.6999999999999993</v>
          </cell>
          <cell r="BW173">
            <v>8</v>
          </cell>
          <cell r="BX173">
            <v>48</v>
          </cell>
          <cell r="BY173">
            <v>0</v>
          </cell>
          <cell r="BZ173">
            <v>9</v>
          </cell>
          <cell r="CA173" t="str">
            <v/>
          </cell>
          <cell r="CB173">
            <v>6.9</v>
          </cell>
          <cell r="CC173">
            <v>7</v>
          </cell>
          <cell r="CD173">
            <v>7.8</v>
          </cell>
          <cell r="CE173">
            <v>8.8000000000000007</v>
          </cell>
          <cell r="CF173">
            <v>6</v>
          </cell>
          <cell r="CG173" t="str">
            <v/>
          </cell>
          <cell r="CH173" t="str">
            <v/>
          </cell>
          <cell r="CI173" t="str">
            <v/>
          </cell>
          <cell r="CJ173" t="str">
            <v/>
          </cell>
          <cell r="CK173" t="str">
            <v/>
          </cell>
          <cell r="CL173" t="str">
            <v/>
          </cell>
          <cell r="CM173">
            <v>8.4</v>
          </cell>
          <cell r="CN173">
            <v>7.7</v>
          </cell>
          <cell r="CO173">
            <v>7.8</v>
          </cell>
          <cell r="CP173">
            <v>8.8000000000000007</v>
          </cell>
          <cell r="CQ173">
            <v>7.4</v>
          </cell>
          <cell r="CR173">
            <v>6.1</v>
          </cell>
          <cell r="CS173">
            <v>27</v>
          </cell>
          <cell r="CT173">
            <v>0</v>
          </cell>
          <cell r="CU173">
            <v>120</v>
          </cell>
          <cell r="CV173">
            <v>4</v>
          </cell>
          <cell r="CW173">
            <v>4</v>
          </cell>
          <cell r="CX173">
            <v>120</v>
          </cell>
          <cell r="CY173">
            <v>7.22</v>
          </cell>
          <cell r="CZ173">
            <v>3.03</v>
          </cell>
          <cell r="DA173" t="str">
            <v/>
          </cell>
          <cell r="DB173" t="str">
            <v/>
          </cell>
          <cell r="DC173" t="str">
            <v/>
          </cell>
          <cell r="DD173">
            <v>0</v>
          </cell>
          <cell r="DE173">
            <v>0</v>
          </cell>
          <cell r="DF173">
            <v>0</v>
          </cell>
          <cell r="DG173">
            <v>5</v>
          </cell>
          <cell r="DH173">
            <v>116</v>
          </cell>
          <cell r="DI173">
            <v>9</v>
          </cell>
          <cell r="DJ173">
            <v>6.93</v>
          </cell>
          <cell r="DK173">
            <v>2.91</v>
          </cell>
          <cell r="DL173">
            <v>123</v>
          </cell>
          <cell r="DM173">
            <v>9</v>
          </cell>
          <cell r="DN173">
            <v>130</v>
          </cell>
          <cell r="DO173">
            <v>121</v>
          </cell>
          <cell r="DP173">
            <v>7.16</v>
          </cell>
          <cell r="DQ173">
            <v>3</v>
          </cell>
          <cell r="DR173" t="str">
            <v>CS 101; ES 102; PSU-ACC 201 ~ ACC 201; PSU-TOU 151; PHI 161</v>
          </cell>
          <cell r="DS173">
            <v>3.2258064516129031E-2</v>
          </cell>
        </row>
        <row r="174">
          <cell r="A174">
            <v>26207223080</v>
          </cell>
          <cell r="B174" t="str">
            <v>Võ</v>
          </cell>
          <cell r="C174" t="str">
            <v>Anh</v>
          </cell>
          <cell r="D174" t="str">
            <v>Thư</v>
          </cell>
          <cell r="E174">
            <v>37392</v>
          </cell>
          <cell r="F174" t="str">
            <v>Nữ</v>
          </cell>
          <cell r="G174" t="str">
            <v>Đã Đăng Ký (chưa học xong)</v>
          </cell>
          <cell r="H174">
            <v>8</v>
          </cell>
          <cell r="I174">
            <v>8.3000000000000007</v>
          </cell>
          <cell r="J174" t="str">
            <v/>
          </cell>
          <cell r="K174">
            <v>7.7</v>
          </cell>
          <cell r="L174" t="str">
            <v/>
          </cell>
          <cell r="M174">
            <v>6.1</v>
          </cell>
          <cell r="N174">
            <v>4.7</v>
          </cell>
          <cell r="O174">
            <v>6</v>
          </cell>
          <cell r="P174" t="str">
            <v/>
          </cell>
          <cell r="Q174">
            <v>7</v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>
            <v>8.6999999999999993</v>
          </cell>
          <cell r="W174">
            <v>9.1999999999999993</v>
          </cell>
          <cell r="X174">
            <v>9.1</v>
          </cell>
          <cell r="Y174">
            <v>9.1</v>
          </cell>
          <cell r="Z174">
            <v>7.4</v>
          </cell>
          <cell r="AA174">
            <v>7.5</v>
          </cell>
          <cell r="AB174">
            <v>5.6</v>
          </cell>
          <cell r="AC174">
            <v>6.6</v>
          </cell>
          <cell r="AD174">
            <v>6.9</v>
          </cell>
          <cell r="AE174">
            <v>4.2</v>
          </cell>
          <cell r="AF174">
            <v>7.6</v>
          </cell>
          <cell r="AG174">
            <v>8.3000000000000007</v>
          </cell>
          <cell r="AH174">
            <v>6.1</v>
          </cell>
          <cell r="AI174" t="str">
            <v/>
          </cell>
          <cell r="AJ174">
            <v>0</v>
          </cell>
          <cell r="AK174" t="str">
            <v/>
          </cell>
          <cell r="AL174" t="str">
            <v/>
          </cell>
          <cell r="AM174">
            <v>41</v>
          </cell>
          <cell r="AN174">
            <v>8</v>
          </cell>
          <cell r="AO174">
            <v>7.6</v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7.6</v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>
            <v>6.7</v>
          </cell>
          <cell r="BB174">
            <v>3</v>
          </cell>
          <cell r="BC174">
            <v>0</v>
          </cell>
          <cell r="BD174">
            <v>4.5999999999999996</v>
          </cell>
          <cell r="BE174">
            <v>4.4000000000000004</v>
          </cell>
          <cell r="BF174">
            <v>0</v>
          </cell>
          <cell r="BG174">
            <v>7.9</v>
          </cell>
          <cell r="BH174">
            <v>8</v>
          </cell>
          <cell r="BI174">
            <v>7.6</v>
          </cell>
          <cell r="BJ174">
            <v>6.3</v>
          </cell>
          <cell r="BK174">
            <v>8.8000000000000007</v>
          </cell>
          <cell r="BL174" t="str">
            <v>X</v>
          </cell>
          <cell r="BM174">
            <v>7.5</v>
          </cell>
          <cell r="BN174">
            <v>4.0999999999999996</v>
          </cell>
          <cell r="BO174" t="str">
            <v>X</v>
          </cell>
          <cell r="BP174" t="str">
            <v>X</v>
          </cell>
          <cell r="BQ174" t="str">
            <v/>
          </cell>
          <cell r="BR174" t="str">
            <v>X</v>
          </cell>
          <cell r="BS174" t="str">
            <v>X</v>
          </cell>
          <cell r="BT174" t="str">
            <v>X</v>
          </cell>
          <cell r="BU174" t="str">
            <v/>
          </cell>
          <cell r="BV174">
            <v>9.4</v>
          </cell>
          <cell r="BW174" t="str">
            <v>X</v>
          </cell>
          <cell r="BX174">
            <v>25</v>
          </cell>
          <cell r="BY174">
            <v>23</v>
          </cell>
          <cell r="BZ174" t="str">
            <v/>
          </cell>
          <cell r="CA174">
            <v>5.4</v>
          </cell>
          <cell r="CB174" t="str">
            <v/>
          </cell>
          <cell r="CC174" t="str">
            <v/>
          </cell>
          <cell r="CD174">
            <v>9.5</v>
          </cell>
          <cell r="CE174" t="str">
            <v/>
          </cell>
          <cell r="CF174">
            <v>6</v>
          </cell>
          <cell r="CG174" t="str">
            <v/>
          </cell>
          <cell r="CH174" t="str">
            <v/>
          </cell>
          <cell r="CI174">
            <v>8.1999999999999993</v>
          </cell>
          <cell r="CJ174" t="str">
            <v/>
          </cell>
          <cell r="CK174" t="str">
            <v/>
          </cell>
          <cell r="CL174" t="str">
            <v/>
          </cell>
          <cell r="CM174" t="str">
            <v/>
          </cell>
          <cell r="CN174">
            <v>7.5</v>
          </cell>
          <cell r="CO174">
            <v>6.9</v>
          </cell>
          <cell r="CP174" t="str">
            <v/>
          </cell>
          <cell r="CQ174" t="str">
            <v/>
          </cell>
          <cell r="CR174">
            <v>5.4</v>
          </cell>
          <cell r="CS174">
            <v>16</v>
          </cell>
          <cell r="CT174">
            <v>11</v>
          </cell>
          <cell r="CU174">
            <v>82</v>
          </cell>
          <cell r="CV174">
            <v>42</v>
          </cell>
          <cell r="CW174">
            <v>0</v>
          </cell>
          <cell r="CX174">
            <v>124</v>
          </cell>
          <cell r="CY174">
            <v>4.51</v>
          </cell>
          <cell r="CZ174">
            <v>1.82</v>
          </cell>
          <cell r="DA174" t="str">
            <v/>
          </cell>
          <cell r="DB174" t="str">
            <v/>
          </cell>
          <cell r="DC174" t="str">
            <v/>
          </cell>
          <cell r="DD174">
            <v>0</v>
          </cell>
          <cell r="DE174">
            <v>0</v>
          </cell>
          <cell r="DF174">
            <v>0</v>
          </cell>
          <cell r="DG174">
            <v>5</v>
          </cell>
          <cell r="DH174">
            <v>82</v>
          </cell>
          <cell r="DI174">
            <v>47</v>
          </cell>
          <cell r="DJ174">
            <v>4.33</v>
          </cell>
          <cell r="DK174">
            <v>1.74</v>
          </cell>
          <cell r="DL174">
            <v>85</v>
          </cell>
          <cell r="DM174">
            <v>47</v>
          </cell>
          <cell r="DN174">
            <v>130</v>
          </cell>
          <cell r="DO174">
            <v>89</v>
          </cell>
          <cell r="DP174">
            <v>6.36</v>
          </cell>
          <cell r="DQ174">
            <v>2.5299999999999998</v>
          </cell>
          <cell r="DR174" t="str">
            <v/>
          </cell>
          <cell r="DS174">
            <v>0.33870967741935482</v>
          </cell>
        </row>
        <row r="175">
          <cell r="A175">
            <v>26207236364</v>
          </cell>
          <cell r="B175" t="str">
            <v>Phạm</v>
          </cell>
          <cell r="C175" t="str">
            <v>Thị Minh</v>
          </cell>
          <cell r="D175" t="str">
            <v>Thư</v>
          </cell>
          <cell r="E175">
            <v>37465</v>
          </cell>
          <cell r="F175" t="str">
            <v>Nữ</v>
          </cell>
          <cell r="G175" t="str">
            <v>Đã Đăng Ký (chưa học xong)</v>
          </cell>
          <cell r="H175">
            <v>8</v>
          </cell>
          <cell r="I175">
            <v>8.1999999999999993</v>
          </cell>
          <cell r="J175" t="str">
            <v/>
          </cell>
          <cell r="K175">
            <v>7.5</v>
          </cell>
          <cell r="L175" t="str">
            <v/>
          </cell>
          <cell r="M175">
            <v>5.7</v>
          </cell>
          <cell r="N175">
            <v>7.3</v>
          </cell>
          <cell r="O175">
            <v>7.3</v>
          </cell>
          <cell r="P175" t="str">
            <v/>
          </cell>
          <cell r="Q175">
            <v>8.1999999999999993</v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>
            <v>6.9</v>
          </cell>
          <cell r="W175">
            <v>7.4</v>
          </cell>
          <cell r="X175">
            <v>9.3000000000000007</v>
          </cell>
          <cell r="Y175">
            <v>8.3000000000000007</v>
          </cell>
          <cell r="Z175">
            <v>7.5</v>
          </cell>
          <cell r="AA175">
            <v>8.1</v>
          </cell>
          <cell r="AB175" t="str">
            <v>X</v>
          </cell>
          <cell r="AC175">
            <v>8.1999999999999993</v>
          </cell>
          <cell r="AD175">
            <v>7.3</v>
          </cell>
          <cell r="AE175">
            <v>4.3</v>
          </cell>
          <cell r="AF175">
            <v>8.3000000000000007</v>
          </cell>
          <cell r="AG175">
            <v>9.3000000000000007</v>
          </cell>
          <cell r="AH175">
            <v>7.1</v>
          </cell>
          <cell r="AI175">
            <v>7.8</v>
          </cell>
          <cell r="AJ175">
            <v>8.3000000000000007</v>
          </cell>
          <cell r="AK175">
            <v>6</v>
          </cell>
          <cell r="AL175">
            <v>5</v>
          </cell>
          <cell r="AM175">
            <v>47</v>
          </cell>
          <cell r="AN175">
            <v>2</v>
          </cell>
          <cell r="AO175">
            <v>7.6</v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 t="str">
            <v/>
          </cell>
          <cell r="AU175">
            <v>7.5</v>
          </cell>
          <cell r="AV175" t="str">
            <v/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>
            <v>7.6</v>
          </cell>
          <cell r="BB175">
            <v>3</v>
          </cell>
          <cell r="BC175">
            <v>0</v>
          </cell>
          <cell r="BD175">
            <v>7.8</v>
          </cell>
          <cell r="BE175">
            <v>6.9</v>
          </cell>
          <cell r="BF175">
            <v>4.4000000000000004</v>
          </cell>
          <cell r="BG175">
            <v>8.5</v>
          </cell>
          <cell r="BH175">
            <v>8.1999999999999993</v>
          </cell>
          <cell r="BI175">
            <v>6.4</v>
          </cell>
          <cell r="BJ175">
            <v>6.8</v>
          </cell>
          <cell r="BK175">
            <v>8.9</v>
          </cell>
          <cell r="BL175" t="str">
            <v>X</v>
          </cell>
          <cell r="BM175">
            <v>7.6</v>
          </cell>
          <cell r="BN175">
            <v>6</v>
          </cell>
          <cell r="BO175">
            <v>5.2</v>
          </cell>
          <cell r="BP175">
            <v>7.4</v>
          </cell>
          <cell r="BQ175" t="str">
            <v/>
          </cell>
          <cell r="BR175">
            <v>6.7</v>
          </cell>
          <cell r="BS175">
            <v>5.7</v>
          </cell>
          <cell r="BT175">
            <v>5.6</v>
          </cell>
          <cell r="BU175" t="str">
            <v>X</v>
          </cell>
          <cell r="BV175">
            <v>8.6</v>
          </cell>
          <cell r="BW175" t="str">
            <v>X</v>
          </cell>
          <cell r="BX175">
            <v>41</v>
          </cell>
          <cell r="BY175">
            <v>7</v>
          </cell>
          <cell r="BZ175" t="str">
            <v/>
          </cell>
          <cell r="CA175" t="str">
            <v/>
          </cell>
          <cell r="CB175" t="str">
            <v/>
          </cell>
          <cell r="CC175" t="str">
            <v/>
          </cell>
          <cell r="CD175">
            <v>8.5</v>
          </cell>
          <cell r="CE175" t="str">
            <v/>
          </cell>
          <cell r="CF175" t="str">
            <v/>
          </cell>
          <cell r="CG175" t="str">
            <v/>
          </cell>
          <cell r="CH175" t="str">
            <v/>
          </cell>
          <cell r="CI175" t="str">
            <v/>
          </cell>
          <cell r="CJ175" t="str">
            <v/>
          </cell>
          <cell r="CK175" t="str">
            <v/>
          </cell>
          <cell r="CL175" t="str">
            <v/>
          </cell>
          <cell r="CM175" t="str">
            <v/>
          </cell>
          <cell r="CN175">
            <v>8.1999999999999993</v>
          </cell>
          <cell r="CO175" t="str">
            <v/>
          </cell>
          <cell r="CP175" t="str">
            <v/>
          </cell>
          <cell r="CQ175" t="str">
            <v/>
          </cell>
          <cell r="CR175" t="str">
            <v>X</v>
          </cell>
          <cell r="CS175">
            <v>3</v>
          </cell>
          <cell r="CT175">
            <v>24</v>
          </cell>
          <cell r="CU175">
            <v>91</v>
          </cell>
          <cell r="CV175">
            <v>33</v>
          </cell>
          <cell r="CW175">
            <v>0</v>
          </cell>
          <cell r="CX175">
            <v>124</v>
          </cell>
          <cell r="CY175">
            <v>5.26</v>
          </cell>
          <cell r="CZ175">
            <v>2.17</v>
          </cell>
          <cell r="DA175" t="str">
            <v/>
          </cell>
          <cell r="DB175" t="str">
            <v/>
          </cell>
          <cell r="DC175" t="str">
            <v/>
          </cell>
          <cell r="DD175">
            <v>0</v>
          </cell>
          <cell r="DE175">
            <v>0</v>
          </cell>
          <cell r="DF175">
            <v>0</v>
          </cell>
          <cell r="DG175">
            <v>5</v>
          </cell>
          <cell r="DH175">
            <v>91</v>
          </cell>
          <cell r="DI175">
            <v>38</v>
          </cell>
          <cell r="DJ175">
            <v>5.0599999999999996</v>
          </cell>
          <cell r="DK175">
            <v>2.08</v>
          </cell>
          <cell r="DL175">
            <v>94</v>
          </cell>
          <cell r="DM175">
            <v>38</v>
          </cell>
          <cell r="DN175">
            <v>130</v>
          </cell>
          <cell r="DO175">
            <v>94</v>
          </cell>
          <cell r="DP175">
            <v>7.06</v>
          </cell>
          <cell r="DQ175">
            <v>2.86</v>
          </cell>
          <cell r="DR175" t="str">
            <v/>
          </cell>
          <cell r="DS175">
            <v>0.2661290322580645</v>
          </cell>
        </row>
        <row r="176">
          <cell r="A176">
            <v>24207207572</v>
          </cell>
          <cell r="B176" t="str">
            <v>Trịnh</v>
          </cell>
          <cell r="C176" t="str">
            <v>Thị Bích</v>
          </cell>
          <cell r="D176" t="str">
            <v>Thuận</v>
          </cell>
          <cell r="E176">
            <v>36825</v>
          </cell>
          <cell r="F176" t="str">
            <v>Nữ</v>
          </cell>
          <cell r="G176" t="str">
            <v>Đang Học Lại</v>
          </cell>
          <cell r="H176">
            <v>5</v>
          </cell>
          <cell r="I176">
            <v>7.3</v>
          </cell>
          <cell r="J176" t="str">
            <v/>
          </cell>
          <cell r="K176">
            <v>7.7</v>
          </cell>
          <cell r="L176" t="str">
            <v/>
          </cell>
          <cell r="M176">
            <v>7.2</v>
          </cell>
          <cell r="N176">
            <v>6.2</v>
          </cell>
          <cell r="O176">
            <v>0</v>
          </cell>
          <cell r="P176" t="str">
            <v/>
          </cell>
          <cell r="Q176">
            <v>6</v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>
            <v>5.3</v>
          </cell>
          <cell r="W176">
            <v>0</v>
          </cell>
          <cell r="X176">
            <v>8.1</v>
          </cell>
          <cell r="Y176">
            <v>8.1999999999999993</v>
          </cell>
          <cell r="Z176" t="str">
            <v/>
          </cell>
          <cell r="AA176">
            <v>8.5</v>
          </cell>
          <cell r="AB176" t="str">
            <v/>
          </cell>
          <cell r="AC176" t="str">
            <v/>
          </cell>
          <cell r="AD176">
            <v>0</v>
          </cell>
          <cell r="AE176">
            <v>5.5</v>
          </cell>
          <cell r="AF176" t="str">
            <v/>
          </cell>
          <cell r="AG176" t="str">
            <v/>
          </cell>
          <cell r="AH176">
            <v>0</v>
          </cell>
          <cell r="AI176">
            <v>0</v>
          </cell>
          <cell r="AJ176" t="str">
            <v/>
          </cell>
          <cell r="AK176" t="str">
            <v/>
          </cell>
          <cell r="AL176" t="str">
            <v/>
          </cell>
          <cell r="AM176">
            <v>23</v>
          </cell>
          <cell r="AN176">
            <v>26</v>
          </cell>
          <cell r="AO176">
            <v>4.4000000000000004</v>
          </cell>
          <cell r="AP176" t="str">
            <v/>
          </cell>
          <cell r="AQ176">
            <v>7.3</v>
          </cell>
          <cell r="AR176" t="str">
            <v/>
          </cell>
          <cell r="AS176" t="str">
            <v/>
          </cell>
          <cell r="AT176" t="str">
            <v/>
          </cell>
          <cell r="AU176" t="str">
            <v/>
          </cell>
          <cell r="AV176" t="str">
            <v/>
          </cell>
          <cell r="AW176">
            <v>0</v>
          </cell>
          <cell r="AX176" t="str">
            <v/>
          </cell>
          <cell r="AY176" t="str">
            <v/>
          </cell>
          <cell r="AZ176">
            <v>0</v>
          </cell>
          <cell r="BA176" t="str">
            <v/>
          </cell>
          <cell r="BB176">
            <v>2</v>
          </cell>
          <cell r="BC176">
            <v>1</v>
          </cell>
          <cell r="BD176">
            <v>0</v>
          </cell>
          <cell r="BE176">
            <v>7.8</v>
          </cell>
          <cell r="BF176" t="str">
            <v/>
          </cell>
          <cell r="BG176">
            <v>0</v>
          </cell>
          <cell r="BH176">
            <v>4</v>
          </cell>
          <cell r="BI176">
            <v>6.1</v>
          </cell>
          <cell r="BJ176">
            <v>8</v>
          </cell>
          <cell r="BK176">
            <v>5.7</v>
          </cell>
          <cell r="BL176">
            <v>8.6999999999999993</v>
          </cell>
          <cell r="BM176">
            <v>0</v>
          </cell>
          <cell r="BN176" t="str">
            <v/>
          </cell>
          <cell r="BO176" t="str">
            <v/>
          </cell>
          <cell r="BP176">
            <v>0</v>
          </cell>
          <cell r="BQ176" t="str">
            <v/>
          </cell>
          <cell r="BR176">
            <v>7</v>
          </cell>
          <cell r="BS176">
            <v>0</v>
          </cell>
          <cell r="BT176">
            <v>0</v>
          </cell>
          <cell r="BU176" t="str">
            <v/>
          </cell>
          <cell r="BV176">
            <v>9</v>
          </cell>
          <cell r="BW176" t="str">
            <v/>
          </cell>
          <cell r="BX176">
            <v>19</v>
          </cell>
          <cell r="BY176">
            <v>29</v>
          </cell>
          <cell r="BZ176" t="str">
            <v/>
          </cell>
          <cell r="CA176" t="str">
            <v/>
          </cell>
          <cell r="CB176" t="str">
            <v/>
          </cell>
          <cell r="CC176" t="str">
            <v/>
          </cell>
          <cell r="CD176">
            <v>0</v>
          </cell>
          <cell r="CE176">
            <v>7.7</v>
          </cell>
          <cell r="CF176">
            <v>0</v>
          </cell>
          <cell r="CG176" t="str">
            <v/>
          </cell>
          <cell r="CH176" t="str">
            <v/>
          </cell>
          <cell r="CI176">
            <v>5.6</v>
          </cell>
          <cell r="CJ176" t="str">
            <v/>
          </cell>
          <cell r="CK176" t="str">
            <v/>
          </cell>
          <cell r="CL176" t="str">
            <v/>
          </cell>
          <cell r="CM176" t="str">
            <v/>
          </cell>
          <cell r="CN176">
            <v>8</v>
          </cell>
          <cell r="CO176">
            <v>0</v>
          </cell>
          <cell r="CP176">
            <v>8.6</v>
          </cell>
          <cell r="CQ176">
            <v>7.6</v>
          </cell>
          <cell r="CR176">
            <v>0</v>
          </cell>
          <cell r="CS176">
            <v>10</v>
          </cell>
          <cell r="CT176">
            <v>17</v>
          </cell>
          <cell r="CU176">
            <v>52</v>
          </cell>
          <cell r="CV176">
            <v>72</v>
          </cell>
          <cell r="CW176">
            <v>0</v>
          </cell>
          <cell r="CX176">
            <v>124</v>
          </cell>
          <cell r="CY176">
            <v>2.94</v>
          </cell>
          <cell r="CZ176">
            <v>1.22</v>
          </cell>
          <cell r="DA176" t="str">
            <v/>
          </cell>
          <cell r="DB176" t="str">
            <v/>
          </cell>
          <cell r="DC176" t="str">
            <v/>
          </cell>
          <cell r="DD176">
            <v>0</v>
          </cell>
          <cell r="DE176">
            <v>0</v>
          </cell>
          <cell r="DF176">
            <v>0</v>
          </cell>
          <cell r="DG176">
            <v>5</v>
          </cell>
          <cell r="DH176">
            <v>52</v>
          </cell>
          <cell r="DI176">
            <v>77</v>
          </cell>
          <cell r="DJ176">
            <v>2.83</v>
          </cell>
          <cell r="DK176">
            <v>1.18</v>
          </cell>
          <cell r="DL176">
            <v>54</v>
          </cell>
          <cell r="DM176">
            <v>78</v>
          </cell>
          <cell r="DN176">
            <v>130</v>
          </cell>
          <cell r="DO176">
            <v>90</v>
          </cell>
          <cell r="DP176">
            <v>4.05</v>
          </cell>
          <cell r="DQ176">
            <v>1.69</v>
          </cell>
          <cell r="DR176" t="str">
            <v>CS 101; PHI 161; ES 102; ES 303</v>
          </cell>
          <cell r="DS176">
            <v>0.58064516129032262</v>
          </cell>
        </row>
        <row r="177">
          <cell r="A177">
            <v>26207221121</v>
          </cell>
          <cell r="B177" t="str">
            <v>Nguyễn</v>
          </cell>
          <cell r="C177" t="str">
            <v>Thị Thanh</v>
          </cell>
          <cell r="D177" t="str">
            <v>Thúy</v>
          </cell>
          <cell r="E177">
            <v>37273</v>
          </cell>
          <cell r="F177" t="str">
            <v>Nữ</v>
          </cell>
          <cell r="G177" t="str">
            <v>Đã Đăng Ký (chưa học xong)</v>
          </cell>
          <cell r="H177">
            <v>8.4</v>
          </cell>
          <cell r="I177">
            <v>8.6999999999999993</v>
          </cell>
          <cell r="J177" t="str">
            <v/>
          </cell>
          <cell r="K177">
            <v>8.6999999999999993</v>
          </cell>
          <cell r="L177" t="str">
            <v/>
          </cell>
          <cell r="M177">
            <v>7.1</v>
          </cell>
          <cell r="N177">
            <v>8.9</v>
          </cell>
          <cell r="O177">
            <v>8.1</v>
          </cell>
          <cell r="P177" t="str">
            <v/>
          </cell>
          <cell r="Q177">
            <v>8.1999999999999993</v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>
            <v>7.3</v>
          </cell>
          <cell r="W177">
            <v>8.8000000000000007</v>
          </cell>
          <cell r="X177">
            <v>9.6</v>
          </cell>
          <cell r="Y177">
            <v>9.5</v>
          </cell>
          <cell r="Z177">
            <v>7.8</v>
          </cell>
          <cell r="AA177">
            <v>9.1</v>
          </cell>
          <cell r="AB177">
            <v>7.8</v>
          </cell>
          <cell r="AC177">
            <v>8.5</v>
          </cell>
          <cell r="AD177">
            <v>9.1</v>
          </cell>
          <cell r="AE177">
            <v>5.4</v>
          </cell>
          <cell r="AF177">
            <v>8.6</v>
          </cell>
          <cell r="AG177">
            <v>9.4</v>
          </cell>
          <cell r="AH177">
            <v>7.3</v>
          </cell>
          <cell r="AI177">
            <v>8.1999999999999993</v>
          </cell>
          <cell r="AJ177">
            <v>9.1999999999999993</v>
          </cell>
          <cell r="AK177">
            <v>7.2</v>
          </cell>
          <cell r="AL177">
            <v>5.8</v>
          </cell>
          <cell r="AM177">
            <v>49</v>
          </cell>
          <cell r="AN177">
            <v>0</v>
          </cell>
          <cell r="AO177">
            <v>8.4</v>
          </cell>
          <cell r="AP177" t="str">
            <v/>
          </cell>
          <cell r="AQ177" t="str">
            <v/>
          </cell>
          <cell r="AR177">
            <v>8.9</v>
          </cell>
          <cell r="AS177" t="str">
            <v/>
          </cell>
          <cell r="AT177" t="str">
            <v/>
          </cell>
          <cell r="AU177" t="str">
            <v/>
          </cell>
          <cell r="AV177" t="str">
            <v/>
          </cell>
          <cell r="AW177" t="str">
            <v/>
          </cell>
          <cell r="AX177">
            <v>6.8</v>
          </cell>
          <cell r="AY177" t="str">
            <v/>
          </cell>
          <cell r="AZ177" t="str">
            <v/>
          </cell>
          <cell r="BA177" t="str">
            <v/>
          </cell>
          <cell r="BB177">
            <v>3</v>
          </cell>
          <cell r="BC177">
            <v>0</v>
          </cell>
          <cell r="BD177">
            <v>6.4</v>
          </cell>
          <cell r="BE177">
            <v>6.1</v>
          </cell>
          <cell r="BF177">
            <v>6.5</v>
          </cell>
          <cell r="BG177">
            <v>9.1</v>
          </cell>
          <cell r="BH177">
            <v>9.1999999999999993</v>
          </cell>
          <cell r="BI177">
            <v>8.9</v>
          </cell>
          <cell r="BJ177">
            <v>6.9</v>
          </cell>
          <cell r="BK177">
            <v>8</v>
          </cell>
          <cell r="BL177" t="str">
            <v/>
          </cell>
          <cell r="BM177">
            <v>7.5</v>
          </cell>
          <cell r="BN177">
            <v>6</v>
          </cell>
          <cell r="BO177">
            <v>6</v>
          </cell>
          <cell r="BP177">
            <v>8.6</v>
          </cell>
          <cell r="BQ177" t="str">
            <v/>
          </cell>
          <cell r="BR177" t="str">
            <v>X</v>
          </cell>
          <cell r="BS177">
            <v>6.9</v>
          </cell>
          <cell r="BT177">
            <v>5.6</v>
          </cell>
          <cell r="BU177" t="str">
            <v>X</v>
          </cell>
          <cell r="BV177">
            <v>9.3000000000000007</v>
          </cell>
          <cell r="BW177" t="str">
            <v/>
          </cell>
          <cell r="BX177">
            <v>38</v>
          </cell>
          <cell r="BY177">
            <v>10</v>
          </cell>
          <cell r="BZ177" t="str">
            <v/>
          </cell>
          <cell r="CA177" t="str">
            <v/>
          </cell>
          <cell r="CB177" t="str">
            <v/>
          </cell>
          <cell r="CC177" t="str">
            <v/>
          </cell>
          <cell r="CD177">
            <v>8.6</v>
          </cell>
          <cell r="CE177" t="str">
            <v/>
          </cell>
          <cell r="CF177">
            <v>8.1999999999999993</v>
          </cell>
          <cell r="CG177" t="str">
            <v/>
          </cell>
          <cell r="CH177" t="str">
            <v>X</v>
          </cell>
          <cell r="CI177" t="str">
            <v/>
          </cell>
          <cell r="CJ177" t="str">
            <v/>
          </cell>
          <cell r="CK177" t="str">
            <v/>
          </cell>
          <cell r="CL177" t="str">
            <v/>
          </cell>
          <cell r="CM177" t="str">
            <v/>
          </cell>
          <cell r="CN177">
            <v>8.85</v>
          </cell>
          <cell r="CO177">
            <v>9.3000000000000007</v>
          </cell>
          <cell r="CP177" t="str">
            <v/>
          </cell>
          <cell r="CQ177" t="str">
            <v/>
          </cell>
          <cell r="CR177">
            <v>6.3</v>
          </cell>
          <cell r="CS177">
            <v>12</v>
          </cell>
          <cell r="CT177">
            <v>15</v>
          </cell>
          <cell r="CU177">
            <v>99</v>
          </cell>
          <cell r="CV177">
            <v>25</v>
          </cell>
          <cell r="CW177">
            <v>0</v>
          </cell>
          <cell r="CX177">
            <v>124</v>
          </cell>
          <cell r="CY177">
            <v>6.25</v>
          </cell>
          <cell r="CZ177">
            <v>2.66</v>
          </cell>
          <cell r="DA177" t="str">
            <v/>
          </cell>
          <cell r="DB177" t="str">
            <v/>
          </cell>
          <cell r="DC177" t="str">
            <v/>
          </cell>
          <cell r="DD177">
            <v>0</v>
          </cell>
          <cell r="DE177">
            <v>0</v>
          </cell>
          <cell r="DF177">
            <v>0</v>
          </cell>
          <cell r="DG177">
            <v>5</v>
          </cell>
          <cell r="DH177">
            <v>99</v>
          </cell>
          <cell r="DI177">
            <v>30</v>
          </cell>
          <cell r="DJ177">
            <v>6.01</v>
          </cell>
          <cell r="DK177">
            <v>2.56</v>
          </cell>
          <cell r="DL177">
            <v>102</v>
          </cell>
          <cell r="DM177">
            <v>30</v>
          </cell>
          <cell r="DN177">
            <v>130</v>
          </cell>
          <cell r="DO177">
            <v>99</v>
          </cell>
          <cell r="DP177">
            <v>7.83</v>
          </cell>
          <cell r="DQ177">
            <v>3.34</v>
          </cell>
          <cell r="DR177" t="str">
            <v/>
          </cell>
          <cell r="DS177">
            <v>0.20161290322580644</v>
          </cell>
        </row>
        <row r="178">
          <cell r="A178">
            <v>26207222970</v>
          </cell>
          <cell r="B178" t="str">
            <v>Trần</v>
          </cell>
          <cell r="C178" t="str">
            <v>Thị Phương</v>
          </cell>
          <cell r="D178" t="str">
            <v>Thúy</v>
          </cell>
          <cell r="E178">
            <v>37501</v>
          </cell>
          <cell r="F178" t="str">
            <v>Nữ</v>
          </cell>
          <cell r="G178" t="str">
            <v>Đã Đăng Ký (chưa học xong)</v>
          </cell>
          <cell r="H178">
            <v>8.1</v>
          </cell>
          <cell r="I178">
            <v>6.9</v>
          </cell>
          <cell r="J178" t="str">
            <v/>
          </cell>
          <cell r="K178">
            <v>7.6</v>
          </cell>
          <cell r="L178" t="str">
            <v/>
          </cell>
          <cell r="M178">
            <v>6</v>
          </cell>
          <cell r="N178">
            <v>4.5999999999999996</v>
          </cell>
          <cell r="O178">
            <v>7.6</v>
          </cell>
          <cell r="P178" t="str">
            <v/>
          </cell>
          <cell r="Q178">
            <v>8.9</v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>
            <v>7.1</v>
          </cell>
          <cell r="W178">
            <v>6.1</v>
          </cell>
          <cell r="X178">
            <v>8.5</v>
          </cell>
          <cell r="Y178">
            <v>8.1</v>
          </cell>
          <cell r="Z178">
            <v>6.6</v>
          </cell>
          <cell r="AA178">
            <v>8.5</v>
          </cell>
          <cell r="AB178">
            <v>5.8</v>
          </cell>
          <cell r="AC178">
            <v>7.3</v>
          </cell>
          <cell r="AD178">
            <v>7.6</v>
          </cell>
          <cell r="AE178">
            <v>5.9</v>
          </cell>
          <cell r="AF178">
            <v>7</v>
          </cell>
          <cell r="AG178">
            <v>8</v>
          </cell>
          <cell r="AH178">
            <v>7</v>
          </cell>
          <cell r="AI178">
            <v>7.8</v>
          </cell>
          <cell r="AJ178">
            <v>8.6</v>
          </cell>
          <cell r="AK178">
            <v>6.8</v>
          </cell>
          <cell r="AL178">
            <v>6.5</v>
          </cell>
          <cell r="AM178">
            <v>49</v>
          </cell>
          <cell r="AN178">
            <v>0</v>
          </cell>
          <cell r="AO178">
            <v>7.4</v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>
            <v>7.1</v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>
            <v>7.6</v>
          </cell>
          <cell r="BB178">
            <v>3</v>
          </cell>
          <cell r="BC178">
            <v>0</v>
          </cell>
          <cell r="BD178">
            <v>7.8</v>
          </cell>
          <cell r="BE178">
            <v>5.0999999999999996</v>
          </cell>
          <cell r="BF178">
            <v>5.3</v>
          </cell>
          <cell r="BG178">
            <v>9.3000000000000007</v>
          </cell>
          <cell r="BH178">
            <v>6.9</v>
          </cell>
          <cell r="BI178">
            <v>8.1</v>
          </cell>
          <cell r="BJ178">
            <v>7.4</v>
          </cell>
          <cell r="BK178">
            <v>7.6</v>
          </cell>
          <cell r="BL178" t="str">
            <v>X</v>
          </cell>
          <cell r="BM178">
            <v>8.1</v>
          </cell>
          <cell r="BN178">
            <v>5</v>
          </cell>
          <cell r="BO178" t="str">
            <v>X</v>
          </cell>
          <cell r="BP178">
            <v>6.7</v>
          </cell>
          <cell r="BQ178" t="str">
            <v/>
          </cell>
          <cell r="BR178">
            <v>7.5</v>
          </cell>
          <cell r="BS178">
            <v>5.8</v>
          </cell>
          <cell r="BT178">
            <v>5.3</v>
          </cell>
          <cell r="BU178" t="str">
            <v>X</v>
          </cell>
          <cell r="BV178">
            <v>8.9</v>
          </cell>
          <cell r="BW178" t="str">
            <v/>
          </cell>
          <cell r="BX178">
            <v>39</v>
          </cell>
          <cell r="BY178">
            <v>9</v>
          </cell>
          <cell r="BZ178">
            <v>6.1</v>
          </cell>
          <cell r="CA178" t="str">
            <v/>
          </cell>
          <cell r="CB178" t="str">
            <v/>
          </cell>
          <cell r="CC178" t="str">
            <v/>
          </cell>
          <cell r="CD178">
            <v>9.1</v>
          </cell>
          <cell r="CE178" t="str">
            <v/>
          </cell>
          <cell r="CF178">
            <v>7.9</v>
          </cell>
          <cell r="CG178" t="str">
            <v/>
          </cell>
          <cell r="CH178" t="str">
            <v/>
          </cell>
          <cell r="CI178">
            <v>8.3000000000000007</v>
          </cell>
          <cell r="CJ178" t="str">
            <v/>
          </cell>
          <cell r="CK178" t="str">
            <v/>
          </cell>
          <cell r="CL178" t="str">
            <v/>
          </cell>
          <cell r="CM178" t="str">
            <v/>
          </cell>
          <cell r="CN178">
            <v>7.3</v>
          </cell>
          <cell r="CO178">
            <v>7</v>
          </cell>
          <cell r="CP178" t="str">
            <v/>
          </cell>
          <cell r="CQ178" t="str">
            <v/>
          </cell>
          <cell r="CR178">
            <v>5.6</v>
          </cell>
          <cell r="CS178">
            <v>16</v>
          </cell>
          <cell r="CT178">
            <v>11</v>
          </cell>
          <cell r="CU178">
            <v>104</v>
          </cell>
          <cell r="CV178">
            <v>20</v>
          </cell>
          <cell r="CW178">
            <v>0</v>
          </cell>
          <cell r="CX178">
            <v>124</v>
          </cell>
          <cell r="CY178">
            <v>5.9</v>
          </cell>
          <cell r="CZ178">
            <v>2.4300000000000002</v>
          </cell>
          <cell r="DA178" t="str">
            <v/>
          </cell>
          <cell r="DB178" t="str">
            <v/>
          </cell>
          <cell r="DC178" t="str">
            <v/>
          </cell>
          <cell r="DD178">
            <v>0</v>
          </cell>
          <cell r="DE178">
            <v>0</v>
          </cell>
          <cell r="DF178">
            <v>0</v>
          </cell>
          <cell r="DG178">
            <v>5</v>
          </cell>
          <cell r="DH178">
            <v>104</v>
          </cell>
          <cell r="DI178">
            <v>25</v>
          </cell>
          <cell r="DJ178">
            <v>5.67</v>
          </cell>
          <cell r="DK178">
            <v>2.34</v>
          </cell>
          <cell r="DL178">
            <v>107</v>
          </cell>
          <cell r="DM178">
            <v>25</v>
          </cell>
          <cell r="DN178">
            <v>130</v>
          </cell>
          <cell r="DO178">
            <v>104</v>
          </cell>
          <cell r="DP178">
            <v>7.04</v>
          </cell>
          <cell r="DQ178">
            <v>2.9</v>
          </cell>
          <cell r="DR178" t="str">
            <v/>
          </cell>
          <cell r="DS178">
            <v>0.16129032258064516</v>
          </cell>
        </row>
        <row r="179">
          <cell r="A179">
            <v>26207229088</v>
          </cell>
          <cell r="B179" t="str">
            <v>Thân</v>
          </cell>
          <cell r="C179" t="str">
            <v>Lê Xuân</v>
          </cell>
          <cell r="D179" t="str">
            <v>Thùy</v>
          </cell>
          <cell r="E179">
            <v>37539</v>
          </cell>
          <cell r="F179" t="str">
            <v>Nữ</v>
          </cell>
          <cell r="G179" t="str">
            <v>Đã Đăng Ký (chưa học xong)</v>
          </cell>
          <cell r="H179">
            <v>8.5</v>
          </cell>
          <cell r="I179">
            <v>9.8000000000000007</v>
          </cell>
          <cell r="J179" t="str">
            <v/>
          </cell>
          <cell r="K179">
            <v>8.6999999999999993</v>
          </cell>
          <cell r="L179" t="str">
            <v/>
          </cell>
          <cell r="M179">
            <v>7.3</v>
          </cell>
          <cell r="N179">
            <v>7.3</v>
          </cell>
          <cell r="O179">
            <v>9</v>
          </cell>
          <cell r="P179">
            <v>9.1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>
            <v>8.8000000000000007</v>
          </cell>
          <cell r="W179">
            <v>7.7</v>
          </cell>
          <cell r="X179">
            <v>8.6999999999999993</v>
          </cell>
          <cell r="Y179">
            <v>9.4</v>
          </cell>
          <cell r="Z179" t="str">
            <v/>
          </cell>
          <cell r="AA179">
            <v>8.8000000000000007</v>
          </cell>
          <cell r="AB179">
            <v>6.7</v>
          </cell>
          <cell r="AC179" t="str">
            <v/>
          </cell>
          <cell r="AD179" t="str">
            <v/>
          </cell>
          <cell r="AE179">
            <v>6.3</v>
          </cell>
          <cell r="AF179">
            <v>7.7</v>
          </cell>
          <cell r="AG179">
            <v>9.1</v>
          </cell>
          <cell r="AH179">
            <v>6.9</v>
          </cell>
          <cell r="AI179">
            <v>8.6999999999999993</v>
          </cell>
          <cell r="AJ179">
            <v>0</v>
          </cell>
          <cell r="AK179" t="str">
            <v/>
          </cell>
          <cell r="AL179" t="str">
            <v/>
          </cell>
          <cell r="AM179">
            <v>37</v>
          </cell>
          <cell r="AN179">
            <v>12</v>
          </cell>
          <cell r="AO179">
            <v>9</v>
          </cell>
          <cell r="AP179" t="str">
            <v/>
          </cell>
          <cell r="AQ179" t="str">
            <v/>
          </cell>
          <cell r="AR179" t="str">
            <v/>
          </cell>
          <cell r="AS179" t="str">
            <v/>
          </cell>
          <cell r="AT179" t="str">
            <v/>
          </cell>
          <cell r="AU179">
            <v>8.9</v>
          </cell>
          <cell r="AV179" t="str">
            <v/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>
            <v>9.6</v>
          </cell>
          <cell r="BB179">
            <v>3</v>
          </cell>
          <cell r="BC179">
            <v>0</v>
          </cell>
          <cell r="BD179">
            <v>8.5</v>
          </cell>
          <cell r="BE179">
            <v>4.7</v>
          </cell>
          <cell r="BF179">
            <v>8.4</v>
          </cell>
          <cell r="BG179">
            <v>7.7</v>
          </cell>
          <cell r="BH179">
            <v>8.6999999999999993</v>
          </cell>
          <cell r="BI179">
            <v>8.3000000000000007</v>
          </cell>
          <cell r="BJ179">
            <v>7.4</v>
          </cell>
          <cell r="BK179">
            <v>7.7</v>
          </cell>
          <cell r="BL179" t="str">
            <v/>
          </cell>
          <cell r="BM179">
            <v>7.9</v>
          </cell>
          <cell r="BN179">
            <v>5.3</v>
          </cell>
          <cell r="BO179">
            <v>5.0999999999999996</v>
          </cell>
          <cell r="BP179" t="str">
            <v/>
          </cell>
          <cell r="BQ179" t="str">
            <v/>
          </cell>
          <cell r="BR179">
            <v>0</v>
          </cell>
          <cell r="BS179" t="str">
            <v/>
          </cell>
          <cell r="BT179">
            <v>0</v>
          </cell>
          <cell r="BU179" t="str">
            <v/>
          </cell>
          <cell r="BV179">
            <v>9.6</v>
          </cell>
          <cell r="BW179">
            <v>0</v>
          </cell>
          <cell r="BX179">
            <v>29</v>
          </cell>
          <cell r="BY179">
            <v>19</v>
          </cell>
          <cell r="BZ179" t="str">
            <v/>
          </cell>
          <cell r="CA179" t="str">
            <v/>
          </cell>
          <cell r="CB179" t="str">
            <v/>
          </cell>
          <cell r="CC179" t="str">
            <v/>
          </cell>
          <cell r="CD179" t="str">
            <v/>
          </cell>
          <cell r="CE179" t="str">
            <v/>
          </cell>
          <cell r="CF179">
            <v>0</v>
          </cell>
          <cell r="CG179" t="str">
            <v/>
          </cell>
          <cell r="CH179" t="str">
            <v/>
          </cell>
          <cell r="CI179">
            <v>8.5</v>
          </cell>
          <cell r="CJ179" t="str">
            <v/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>
            <v>6.8</v>
          </cell>
          <cell r="CP179" t="str">
            <v/>
          </cell>
          <cell r="CQ179" t="str">
            <v/>
          </cell>
          <cell r="CR179">
            <v>8.1999999999999993</v>
          </cell>
          <cell r="CS179">
            <v>8</v>
          </cell>
          <cell r="CT179">
            <v>19</v>
          </cell>
          <cell r="CU179">
            <v>74</v>
          </cell>
          <cell r="CV179">
            <v>50</v>
          </cell>
          <cell r="CW179">
            <v>0</v>
          </cell>
          <cell r="CX179">
            <v>124</v>
          </cell>
          <cell r="CY179">
            <v>4.6399999999999997</v>
          </cell>
          <cell r="CZ179">
            <v>1.98</v>
          </cell>
          <cell r="DA179" t="str">
            <v/>
          </cell>
          <cell r="DB179" t="str">
            <v/>
          </cell>
          <cell r="DC179" t="str">
            <v/>
          </cell>
          <cell r="DD179">
            <v>0</v>
          </cell>
          <cell r="DE179">
            <v>0</v>
          </cell>
          <cell r="DF179">
            <v>0</v>
          </cell>
          <cell r="DG179">
            <v>5</v>
          </cell>
          <cell r="DH179">
            <v>74</v>
          </cell>
          <cell r="DI179">
            <v>55</v>
          </cell>
          <cell r="DJ179">
            <v>4.46</v>
          </cell>
          <cell r="DK179">
            <v>1.9</v>
          </cell>
          <cell r="DL179">
            <v>77</v>
          </cell>
          <cell r="DM179">
            <v>55</v>
          </cell>
          <cell r="DN179">
            <v>130</v>
          </cell>
          <cell r="DO179">
            <v>86</v>
          </cell>
          <cell r="DP179">
            <v>6.8</v>
          </cell>
          <cell r="DQ179">
            <v>2.86</v>
          </cell>
          <cell r="DR179" t="str">
            <v/>
          </cell>
          <cell r="DS179">
            <v>0.40322580645161288</v>
          </cell>
        </row>
        <row r="180">
          <cell r="A180">
            <v>26207225491</v>
          </cell>
          <cell r="B180" t="str">
            <v>Nguyễn</v>
          </cell>
          <cell r="C180" t="str">
            <v>Thị Thanh</v>
          </cell>
          <cell r="D180" t="str">
            <v>Thủy</v>
          </cell>
          <cell r="E180">
            <v>37319</v>
          </cell>
          <cell r="F180" t="str">
            <v>Nữ</v>
          </cell>
          <cell r="G180" t="str">
            <v>Đã Đăng Ký (chưa học xong)</v>
          </cell>
          <cell r="H180" t="e">
            <v>#N/A</v>
          </cell>
          <cell r="I180" t="e">
            <v>#N/A</v>
          </cell>
          <cell r="J180" t="e">
            <v>#N/A</v>
          </cell>
          <cell r="K180" t="e">
            <v>#N/A</v>
          </cell>
          <cell r="L180" t="e">
            <v>#N/A</v>
          </cell>
          <cell r="M180" t="e">
            <v>#N/A</v>
          </cell>
          <cell r="N180" t="e">
            <v>#N/A</v>
          </cell>
          <cell r="O180" t="e">
            <v>#N/A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 t="e">
            <v>#N/A</v>
          </cell>
          <cell r="V180" t="e">
            <v>#N/A</v>
          </cell>
          <cell r="W180" t="e">
            <v>#N/A</v>
          </cell>
          <cell r="X180" t="e">
            <v>#N/A</v>
          </cell>
          <cell r="Y180" t="e">
            <v>#N/A</v>
          </cell>
          <cell r="Z180" t="e">
            <v>#N/A</v>
          </cell>
          <cell r="AA180" t="e">
            <v>#N/A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 t="e">
            <v>#N/A</v>
          </cell>
          <cell r="AH180" t="e">
            <v>#N/A</v>
          </cell>
          <cell r="AI180" t="e">
            <v>#N/A</v>
          </cell>
          <cell r="AJ180" t="e">
            <v>#N/A</v>
          </cell>
          <cell r="AK180" t="e">
            <v>#N/A</v>
          </cell>
          <cell r="AL180" t="e">
            <v>#N/A</v>
          </cell>
          <cell r="AM180" t="e">
            <v>#N/A</v>
          </cell>
          <cell r="AN180" t="e">
            <v>#N/A</v>
          </cell>
          <cell r="AO180" t="e">
            <v>#N/A</v>
          </cell>
          <cell r="AP180" t="e">
            <v>#N/A</v>
          </cell>
          <cell r="AQ180" t="e">
            <v>#N/A</v>
          </cell>
          <cell r="AR180" t="e">
            <v>#N/A</v>
          </cell>
          <cell r="AS180" t="e">
            <v>#N/A</v>
          </cell>
          <cell r="AT180" t="e">
            <v>#N/A</v>
          </cell>
          <cell r="AU180" t="e">
            <v>#N/A</v>
          </cell>
          <cell r="AV180" t="e">
            <v>#N/A</v>
          </cell>
          <cell r="AW180" t="e">
            <v>#N/A</v>
          </cell>
          <cell r="AX180" t="e">
            <v>#N/A</v>
          </cell>
          <cell r="AY180" t="e">
            <v>#N/A</v>
          </cell>
          <cell r="AZ180" t="e">
            <v>#N/A</v>
          </cell>
          <cell r="BA180" t="e">
            <v>#N/A</v>
          </cell>
          <cell r="BB180" t="e">
            <v>#N/A</v>
          </cell>
          <cell r="BC180" t="e">
            <v>#N/A</v>
          </cell>
          <cell r="BD180" t="e">
            <v>#N/A</v>
          </cell>
          <cell r="BE180" t="e">
            <v>#N/A</v>
          </cell>
          <cell r="BF180" t="e">
            <v>#N/A</v>
          </cell>
          <cell r="BG180" t="e">
            <v>#N/A</v>
          </cell>
          <cell r="BH180" t="e">
            <v>#N/A</v>
          </cell>
          <cell r="BI180" t="e">
            <v>#N/A</v>
          </cell>
          <cell r="BJ180" t="e">
            <v>#N/A</v>
          </cell>
          <cell r="BK180" t="e">
            <v>#N/A</v>
          </cell>
          <cell r="BL180" t="e">
            <v>#N/A</v>
          </cell>
          <cell r="BM180" t="e">
            <v>#N/A</v>
          </cell>
          <cell r="BN180" t="e">
            <v>#N/A</v>
          </cell>
          <cell r="BO180" t="e">
            <v>#N/A</v>
          </cell>
          <cell r="BP180" t="e">
            <v>#N/A</v>
          </cell>
          <cell r="BQ180" t="e">
            <v>#N/A</v>
          </cell>
          <cell r="BR180" t="e">
            <v>#N/A</v>
          </cell>
          <cell r="BS180" t="e">
            <v>#N/A</v>
          </cell>
          <cell r="BT180" t="e">
            <v>#N/A</v>
          </cell>
          <cell r="BU180" t="e">
            <v>#N/A</v>
          </cell>
          <cell r="BV180" t="e">
            <v>#N/A</v>
          </cell>
          <cell r="BW180" t="e">
            <v>#N/A</v>
          </cell>
          <cell r="BX180" t="e">
            <v>#N/A</v>
          </cell>
          <cell r="BY180" t="e">
            <v>#N/A</v>
          </cell>
          <cell r="BZ180" t="e">
            <v>#N/A</v>
          </cell>
          <cell r="CA180" t="e">
            <v>#N/A</v>
          </cell>
          <cell r="CB180" t="e">
            <v>#N/A</v>
          </cell>
          <cell r="CC180" t="e">
            <v>#N/A</v>
          </cell>
          <cell r="CD180" t="e">
            <v>#N/A</v>
          </cell>
          <cell r="CE180" t="e">
            <v>#N/A</v>
          </cell>
          <cell r="CF180" t="e">
            <v>#N/A</v>
          </cell>
          <cell r="CG180" t="e">
            <v>#N/A</v>
          </cell>
          <cell r="CH180" t="e">
            <v>#N/A</v>
          </cell>
          <cell r="CI180" t="e">
            <v>#N/A</v>
          </cell>
          <cell r="CJ180" t="e">
            <v>#N/A</v>
          </cell>
          <cell r="CK180" t="e">
            <v>#N/A</v>
          </cell>
          <cell r="CL180" t="e">
            <v>#N/A</v>
          </cell>
          <cell r="CM180" t="e">
            <v>#N/A</v>
          </cell>
          <cell r="CN180" t="e">
            <v>#N/A</v>
          </cell>
          <cell r="CO180" t="e">
            <v>#N/A</v>
          </cell>
          <cell r="CP180" t="e">
            <v>#N/A</v>
          </cell>
          <cell r="CQ180" t="e">
            <v>#N/A</v>
          </cell>
          <cell r="CR180" t="e">
            <v>#N/A</v>
          </cell>
          <cell r="CS180" t="e">
            <v>#N/A</v>
          </cell>
          <cell r="CT180" t="e">
            <v>#N/A</v>
          </cell>
          <cell r="CU180" t="e">
            <v>#N/A</v>
          </cell>
          <cell r="CV180" t="e">
            <v>#N/A</v>
          </cell>
          <cell r="CW180">
            <v>0</v>
          </cell>
          <cell r="CX180" t="e">
            <v>#N/A</v>
          </cell>
          <cell r="CY180" t="e">
            <v>#N/A</v>
          </cell>
          <cell r="CZ180" t="e">
            <v>#N/A</v>
          </cell>
          <cell r="DA180" t="e">
            <v>#N/A</v>
          </cell>
          <cell r="DB180" t="e">
            <v>#N/A</v>
          </cell>
          <cell r="DC180" t="e">
            <v>#N/A</v>
          </cell>
          <cell r="DD180" t="e">
            <v>#N/A</v>
          </cell>
          <cell r="DE180" t="e">
            <v>#N/A</v>
          </cell>
          <cell r="DF180" t="e">
            <v>#N/A</v>
          </cell>
          <cell r="DG180" t="e">
            <v>#N/A</v>
          </cell>
          <cell r="DH180" t="e">
            <v>#N/A</v>
          </cell>
          <cell r="DI180" t="e">
            <v>#N/A</v>
          </cell>
          <cell r="DJ180" t="e">
            <v>#N/A</v>
          </cell>
          <cell r="DK180" t="e">
            <v>#N/A</v>
          </cell>
          <cell r="DL180" t="e">
            <v>#N/A</v>
          </cell>
          <cell r="DM180" t="e">
            <v>#N/A</v>
          </cell>
          <cell r="DN180" t="e">
            <v>#N/A</v>
          </cell>
          <cell r="DO180" t="e">
            <v>#N/A</v>
          </cell>
          <cell r="DP180" t="e">
            <v>#N/A</v>
          </cell>
          <cell r="DQ180" t="e">
            <v>#N/A</v>
          </cell>
          <cell r="DR180" t="e">
            <v>#N/A</v>
          </cell>
          <cell r="DS180" t="e">
            <v>#N/A</v>
          </cell>
        </row>
        <row r="181">
          <cell r="A181">
            <v>26203829009</v>
          </cell>
          <cell r="B181" t="str">
            <v>Trần</v>
          </cell>
          <cell r="C181" t="str">
            <v>Thị Thủy</v>
          </cell>
          <cell r="D181" t="str">
            <v>Tiên</v>
          </cell>
          <cell r="E181">
            <v>37454</v>
          </cell>
          <cell r="F181" t="str">
            <v>Nữ</v>
          </cell>
          <cell r="G181" t="str">
            <v>Đã Đăng Ký (chưa học xong)</v>
          </cell>
          <cell r="H181">
            <v>8.6999999999999993</v>
          </cell>
          <cell r="I181">
            <v>7.9</v>
          </cell>
          <cell r="J181" t="str">
            <v/>
          </cell>
          <cell r="K181">
            <v>8.6999999999999993</v>
          </cell>
          <cell r="L181" t="str">
            <v/>
          </cell>
          <cell r="M181">
            <v>7.2</v>
          </cell>
          <cell r="N181">
            <v>7.1</v>
          </cell>
          <cell r="O181">
            <v>9.1999999999999993</v>
          </cell>
          <cell r="P181" t="str">
            <v/>
          </cell>
          <cell r="Q181">
            <v>9.1</v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>
            <v>8</v>
          </cell>
          <cell r="W181">
            <v>8.8000000000000007</v>
          </cell>
          <cell r="X181">
            <v>9.3000000000000007</v>
          </cell>
          <cell r="Y181">
            <v>8.1</v>
          </cell>
          <cell r="Z181">
            <v>8.5</v>
          </cell>
          <cell r="AA181">
            <v>8.1</v>
          </cell>
          <cell r="AB181">
            <v>8.1</v>
          </cell>
          <cell r="AC181">
            <v>8.5</v>
          </cell>
          <cell r="AD181">
            <v>7.3</v>
          </cell>
          <cell r="AE181">
            <v>5.2</v>
          </cell>
          <cell r="AF181">
            <v>7.5</v>
          </cell>
          <cell r="AG181">
            <v>7.7</v>
          </cell>
          <cell r="AH181" t="str">
            <v>X</v>
          </cell>
          <cell r="AI181">
            <v>7.9</v>
          </cell>
          <cell r="AJ181">
            <v>8.3000000000000007</v>
          </cell>
          <cell r="AK181">
            <v>6.3</v>
          </cell>
          <cell r="AL181" t="str">
            <v/>
          </cell>
          <cell r="AM181">
            <v>45</v>
          </cell>
          <cell r="AN181">
            <v>4</v>
          </cell>
          <cell r="AO181">
            <v>7</v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>
            <v>7.9</v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>
            <v>7.2</v>
          </cell>
          <cell r="BB181">
            <v>3</v>
          </cell>
          <cell r="BC181">
            <v>0</v>
          </cell>
          <cell r="BD181">
            <v>7.7</v>
          </cell>
          <cell r="BE181">
            <v>6.8</v>
          </cell>
          <cell r="BF181">
            <v>7.4</v>
          </cell>
          <cell r="BG181">
            <v>8.8000000000000007</v>
          </cell>
          <cell r="BH181">
            <v>8.4</v>
          </cell>
          <cell r="BI181">
            <v>8.4</v>
          </cell>
          <cell r="BJ181">
            <v>8</v>
          </cell>
          <cell r="BK181">
            <v>7.9</v>
          </cell>
          <cell r="BL181">
            <v>7.9</v>
          </cell>
          <cell r="BM181">
            <v>6.9</v>
          </cell>
          <cell r="BN181">
            <v>6.2</v>
          </cell>
          <cell r="BO181">
            <v>6.2</v>
          </cell>
          <cell r="BP181">
            <v>7.9</v>
          </cell>
          <cell r="BQ181" t="str">
            <v/>
          </cell>
          <cell r="BR181" t="str">
            <v>X</v>
          </cell>
          <cell r="BS181" t="str">
            <v>X</v>
          </cell>
          <cell r="BT181">
            <v>6</v>
          </cell>
          <cell r="BU181">
            <v>6.6</v>
          </cell>
          <cell r="BV181">
            <v>9.3000000000000007</v>
          </cell>
          <cell r="BW181">
            <v>8.1999999999999993</v>
          </cell>
          <cell r="BX181">
            <v>42</v>
          </cell>
          <cell r="BY181">
            <v>6</v>
          </cell>
          <cell r="BZ181" t="str">
            <v/>
          </cell>
          <cell r="CA181">
            <v>7.6</v>
          </cell>
          <cell r="CB181" t="str">
            <v/>
          </cell>
          <cell r="CC181" t="str">
            <v/>
          </cell>
          <cell r="CD181">
            <v>8.4</v>
          </cell>
          <cell r="CE181" t="str">
            <v/>
          </cell>
          <cell r="CF181">
            <v>8.9</v>
          </cell>
          <cell r="CG181" t="str">
            <v/>
          </cell>
          <cell r="CH181" t="str">
            <v/>
          </cell>
          <cell r="CI181">
            <v>8.6999999999999993</v>
          </cell>
          <cell r="CJ181" t="str">
            <v/>
          </cell>
          <cell r="CK181" t="str">
            <v/>
          </cell>
          <cell r="CL181" t="str">
            <v/>
          </cell>
          <cell r="CM181" t="str">
            <v/>
          </cell>
          <cell r="CN181">
            <v>8.75</v>
          </cell>
          <cell r="CO181">
            <v>9</v>
          </cell>
          <cell r="CP181" t="str">
            <v/>
          </cell>
          <cell r="CQ181" t="str">
            <v/>
          </cell>
          <cell r="CR181">
            <v>6.5</v>
          </cell>
          <cell r="CS181">
            <v>16</v>
          </cell>
          <cell r="CT181">
            <v>11</v>
          </cell>
          <cell r="CU181">
            <v>103</v>
          </cell>
          <cell r="CV181">
            <v>21</v>
          </cell>
          <cell r="CW181">
            <v>0</v>
          </cell>
          <cell r="CX181">
            <v>124</v>
          </cell>
          <cell r="CY181">
            <v>6.46</v>
          </cell>
          <cell r="CZ181">
            <v>2.77</v>
          </cell>
          <cell r="DA181" t="str">
            <v/>
          </cell>
          <cell r="DB181" t="str">
            <v/>
          </cell>
          <cell r="DC181" t="str">
            <v/>
          </cell>
          <cell r="DD181">
            <v>0</v>
          </cell>
          <cell r="DE181">
            <v>0</v>
          </cell>
          <cell r="DF181">
            <v>0</v>
          </cell>
          <cell r="DG181">
            <v>5</v>
          </cell>
          <cell r="DH181">
            <v>103</v>
          </cell>
          <cell r="DI181">
            <v>26</v>
          </cell>
          <cell r="DJ181">
            <v>6.21</v>
          </cell>
          <cell r="DK181">
            <v>2.66</v>
          </cell>
          <cell r="DL181">
            <v>106</v>
          </cell>
          <cell r="DM181">
            <v>26</v>
          </cell>
          <cell r="DN181">
            <v>130</v>
          </cell>
          <cell r="DO181">
            <v>103</v>
          </cell>
          <cell r="DP181">
            <v>7.77</v>
          </cell>
          <cell r="DQ181">
            <v>3.34</v>
          </cell>
          <cell r="DR181" t="str">
            <v/>
          </cell>
          <cell r="DS181">
            <v>0.16935483870967741</v>
          </cell>
        </row>
        <row r="182">
          <cell r="A182">
            <v>26207223198</v>
          </cell>
          <cell r="B182" t="str">
            <v>Nguyễn</v>
          </cell>
          <cell r="C182" t="str">
            <v>Thủy</v>
          </cell>
          <cell r="D182" t="str">
            <v>Tiên</v>
          </cell>
          <cell r="E182">
            <v>37284</v>
          </cell>
          <cell r="F182" t="str">
            <v>Nữ</v>
          </cell>
          <cell r="G182" t="str">
            <v>Đã Đăng Ký (chưa học xong)</v>
          </cell>
          <cell r="H182">
            <v>8.6</v>
          </cell>
          <cell r="I182">
            <v>8</v>
          </cell>
          <cell r="J182" t="str">
            <v/>
          </cell>
          <cell r="K182">
            <v>8.3000000000000007</v>
          </cell>
          <cell r="L182" t="str">
            <v/>
          </cell>
          <cell r="M182">
            <v>6.9</v>
          </cell>
          <cell r="N182">
            <v>5.0999999999999996</v>
          </cell>
          <cell r="O182">
            <v>7.7</v>
          </cell>
          <cell r="P182" t="str">
            <v/>
          </cell>
          <cell r="Q182">
            <v>6.1</v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>
            <v>7.3</v>
          </cell>
          <cell r="W182">
            <v>7.7</v>
          </cell>
          <cell r="X182">
            <v>9.3000000000000007</v>
          </cell>
          <cell r="Y182">
            <v>9.1</v>
          </cell>
          <cell r="Z182" t="str">
            <v>X</v>
          </cell>
          <cell r="AA182">
            <v>8.4</v>
          </cell>
          <cell r="AB182">
            <v>8.8000000000000007</v>
          </cell>
          <cell r="AC182">
            <v>6.4</v>
          </cell>
          <cell r="AD182" t="str">
            <v/>
          </cell>
          <cell r="AE182">
            <v>7.3</v>
          </cell>
          <cell r="AF182">
            <v>9.4</v>
          </cell>
          <cell r="AG182">
            <v>9.4</v>
          </cell>
          <cell r="AH182">
            <v>8.1999999999999993</v>
          </cell>
          <cell r="AI182">
            <v>8.1999999999999993</v>
          </cell>
          <cell r="AJ182">
            <v>8.4</v>
          </cell>
          <cell r="AK182">
            <v>6.2</v>
          </cell>
          <cell r="AL182" t="str">
            <v/>
          </cell>
          <cell r="AM182">
            <v>43</v>
          </cell>
          <cell r="AN182">
            <v>6</v>
          </cell>
          <cell r="AO182">
            <v>8.1999999999999993</v>
          </cell>
          <cell r="AP182">
            <v>8.6999999999999993</v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>
            <v>6.8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>
            <v>3</v>
          </cell>
          <cell r="BC182">
            <v>0</v>
          </cell>
          <cell r="BD182">
            <v>8.5</v>
          </cell>
          <cell r="BE182">
            <v>8</v>
          </cell>
          <cell r="BF182">
            <v>5.9</v>
          </cell>
          <cell r="BG182">
            <v>8.4</v>
          </cell>
          <cell r="BH182">
            <v>7.7</v>
          </cell>
          <cell r="BI182">
            <v>7.3</v>
          </cell>
          <cell r="BJ182">
            <v>6.8</v>
          </cell>
          <cell r="BK182">
            <v>5.6</v>
          </cell>
          <cell r="BL182" t="str">
            <v>X</v>
          </cell>
          <cell r="BM182">
            <v>8.1</v>
          </cell>
          <cell r="BN182">
            <v>6.6</v>
          </cell>
          <cell r="BO182">
            <v>5</v>
          </cell>
          <cell r="BP182">
            <v>6.8</v>
          </cell>
          <cell r="BQ182" t="str">
            <v/>
          </cell>
          <cell r="BR182">
            <v>7.3</v>
          </cell>
          <cell r="BS182">
            <v>6.5</v>
          </cell>
          <cell r="BT182" t="str">
            <v>X</v>
          </cell>
          <cell r="BU182" t="str">
            <v>X</v>
          </cell>
          <cell r="BV182">
            <v>9</v>
          </cell>
          <cell r="BW182">
            <v>8.3000000000000007</v>
          </cell>
          <cell r="BX182">
            <v>39</v>
          </cell>
          <cell r="BY182">
            <v>9</v>
          </cell>
          <cell r="BZ182">
            <v>8.6999999999999993</v>
          </cell>
          <cell r="CA182" t="str">
            <v/>
          </cell>
          <cell r="CB182">
            <v>6.4</v>
          </cell>
          <cell r="CC182">
            <v>5.9</v>
          </cell>
          <cell r="CD182">
            <v>8.4</v>
          </cell>
          <cell r="CE182" t="str">
            <v/>
          </cell>
          <cell r="CF182">
            <v>5.4</v>
          </cell>
          <cell r="CG182" t="str">
            <v/>
          </cell>
          <cell r="CH182" t="str">
            <v/>
          </cell>
          <cell r="CI182">
            <v>7.6</v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>
            <v>7.3</v>
          </cell>
          <cell r="CO182" t="str">
            <v/>
          </cell>
          <cell r="CP182">
            <v>6.4</v>
          </cell>
          <cell r="CQ182" t="str">
            <v/>
          </cell>
          <cell r="CR182">
            <v>6.3</v>
          </cell>
          <cell r="CS182">
            <v>21</v>
          </cell>
          <cell r="CT182">
            <v>6</v>
          </cell>
          <cell r="CU182">
            <v>103</v>
          </cell>
          <cell r="CV182">
            <v>21</v>
          </cell>
          <cell r="CW182">
            <v>0</v>
          </cell>
          <cell r="CX182">
            <v>124</v>
          </cell>
          <cell r="CY182">
            <v>6.08</v>
          </cell>
          <cell r="CZ182">
            <v>2.5099999999999998</v>
          </cell>
          <cell r="DA182" t="str">
            <v/>
          </cell>
          <cell r="DB182" t="str">
            <v/>
          </cell>
          <cell r="DC182" t="str">
            <v/>
          </cell>
          <cell r="DD182">
            <v>0</v>
          </cell>
          <cell r="DE182">
            <v>0</v>
          </cell>
          <cell r="DF182">
            <v>0</v>
          </cell>
          <cell r="DG182">
            <v>5</v>
          </cell>
          <cell r="DH182">
            <v>103</v>
          </cell>
          <cell r="DI182">
            <v>26</v>
          </cell>
          <cell r="DJ182">
            <v>5.85</v>
          </cell>
          <cell r="DK182">
            <v>2.41</v>
          </cell>
          <cell r="DL182">
            <v>106</v>
          </cell>
          <cell r="DM182">
            <v>26</v>
          </cell>
          <cell r="DN182">
            <v>130</v>
          </cell>
          <cell r="DO182">
            <v>103</v>
          </cell>
          <cell r="DP182">
            <v>7.32</v>
          </cell>
          <cell r="DQ182">
            <v>3.03</v>
          </cell>
          <cell r="DR182" t="str">
            <v/>
          </cell>
          <cell r="DS182">
            <v>0.16935483870967741</v>
          </cell>
        </row>
        <row r="183">
          <cell r="A183">
            <v>26207224445</v>
          </cell>
          <cell r="B183" t="str">
            <v>Lương</v>
          </cell>
          <cell r="C183" t="str">
            <v>Thị Cẩm</v>
          </cell>
          <cell r="D183" t="str">
            <v>Tiên</v>
          </cell>
          <cell r="E183">
            <v>37562</v>
          </cell>
          <cell r="F183" t="str">
            <v>Nữ</v>
          </cell>
          <cell r="G183" t="str">
            <v>Đã Đăng Ký (chưa học xong)</v>
          </cell>
          <cell r="H183">
            <v>8.4</v>
          </cell>
          <cell r="I183">
            <v>7.7</v>
          </cell>
          <cell r="J183" t="str">
            <v/>
          </cell>
          <cell r="K183">
            <v>8.6999999999999993</v>
          </cell>
          <cell r="L183" t="str">
            <v/>
          </cell>
          <cell r="M183">
            <v>5</v>
          </cell>
          <cell r="N183">
            <v>5.4</v>
          </cell>
          <cell r="O183">
            <v>9</v>
          </cell>
          <cell r="P183" t="str">
            <v/>
          </cell>
          <cell r="Q183">
            <v>8.9</v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>
            <v>7.4</v>
          </cell>
          <cell r="W183">
            <v>8</v>
          </cell>
          <cell r="X183">
            <v>9.1999999999999993</v>
          </cell>
          <cell r="Y183">
            <v>9.3000000000000007</v>
          </cell>
          <cell r="Z183">
            <v>8.6999999999999993</v>
          </cell>
          <cell r="AA183">
            <v>8.3000000000000007</v>
          </cell>
          <cell r="AB183">
            <v>6.7</v>
          </cell>
          <cell r="AC183">
            <v>7.4</v>
          </cell>
          <cell r="AD183">
            <v>8.4</v>
          </cell>
          <cell r="AE183">
            <v>5</v>
          </cell>
          <cell r="AF183">
            <v>4</v>
          </cell>
          <cell r="AG183">
            <v>9.4</v>
          </cell>
          <cell r="AH183">
            <v>8.1999999999999993</v>
          </cell>
          <cell r="AI183">
            <v>9</v>
          </cell>
          <cell r="AJ183">
            <v>4.9000000000000004</v>
          </cell>
          <cell r="AK183" t="str">
            <v/>
          </cell>
          <cell r="AL183" t="str">
            <v/>
          </cell>
          <cell r="AM183">
            <v>45</v>
          </cell>
          <cell r="AN183">
            <v>4</v>
          </cell>
          <cell r="AO183">
            <v>8.4</v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>
            <v>6.4</v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>
            <v>7.9</v>
          </cell>
          <cell r="BA183" t="str">
            <v/>
          </cell>
          <cell r="BB183">
            <v>3</v>
          </cell>
          <cell r="BC183">
            <v>0</v>
          </cell>
          <cell r="BD183">
            <v>8.4</v>
          </cell>
          <cell r="BE183">
            <v>6.7</v>
          </cell>
          <cell r="BF183">
            <v>7.4</v>
          </cell>
          <cell r="BG183">
            <v>9.3000000000000007</v>
          </cell>
          <cell r="BH183">
            <v>8.1</v>
          </cell>
          <cell r="BI183">
            <v>9.5</v>
          </cell>
          <cell r="BJ183">
            <v>7.9</v>
          </cell>
          <cell r="BK183">
            <v>7.4</v>
          </cell>
          <cell r="BL183" t="str">
            <v>X</v>
          </cell>
          <cell r="BM183">
            <v>8.8000000000000007</v>
          </cell>
          <cell r="BN183">
            <v>7.2</v>
          </cell>
          <cell r="BO183" t="str">
            <v>X</v>
          </cell>
          <cell r="BP183">
            <v>7.5</v>
          </cell>
          <cell r="BQ183" t="str">
            <v/>
          </cell>
          <cell r="BR183">
            <v>8.1999999999999993</v>
          </cell>
          <cell r="BS183">
            <v>6.6</v>
          </cell>
          <cell r="BT183">
            <v>5.6</v>
          </cell>
          <cell r="BU183" t="str">
            <v>X</v>
          </cell>
          <cell r="BV183">
            <v>9.6</v>
          </cell>
          <cell r="BW183" t="str">
            <v>X</v>
          </cell>
          <cell r="BX183">
            <v>39</v>
          </cell>
          <cell r="BY183">
            <v>9</v>
          </cell>
          <cell r="BZ183" t="str">
            <v/>
          </cell>
          <cell r="CA183" t="str">
            <v/>
          </cell>
          <cell r="CB183" t="str">
            <v>X</v>
          </cell>
          <cell r="CC183" t="str">
            <v/>
          </cell>
          <cell r="CD183">
            <v>9.1</v>
          </cell>
          <cell r="CE183" t="str">
            <v/>
          </cell>
          <cell r="CF183">
            <v>8.1999999999999993</v>
          </cell>
          <cell r="CG183" t="str">
            <v/>
          </cell>
          <cell r="CH183" t="str">
            <v/>
          </cell>
          <cell r="CI183">
            <v>8.6999999999999993</v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>
            <v>8.1</v>
          </cell>
          <cell r="CO183">
            <v>8.8000000000000007</v>
          </cell>
          <cell r="CP183">
            <v>8.9</v>
          </cell>
          <cell r="CQ183">
            <v>6.1</v>
          </cell>
          <cell r="CR183">
            <v>7.3</v>
          </cell>
          <cell r="CS183">
            <v>19</v>
          </cell>
          <cell r="CT183">
            <v>8</v>
          </cell>
          <cell r="CU183">
            <v>103</v>
          </cell>
          <cell r="CV183">
            <v>21</v>
          </cell>
          <cell r="CW183">
            <v>0</v>
          </cell>
          <cell r="CX183">
            <v>124</v>
          </cell>
          <cell r="CY183">
            <v>6.4</v>
          </cell>
          <cell r="CZ183">
            <v>2.7</v>
          </cell>
          <cell r="DA183" t="str">
            <v/>
          </cell>
          <cell r="DB183" t="str">
            <v/>
          </cell>
          <cell r="DC183" t="str">
            <v/>
          </cell>
          <cell r="DD183">
            <v>0</v>
          </cell>
          <cell r="DE183">
            <v>0</v>
          </cell>
          <cell r="DF183">
            <v>0</v>
          </cell>
          <cell r="DG183">
            <v>5</v>
          </cell>
          <cell r="DH183">
            <v>103</v>
          </cell>
          <cell r="DI183">
            <v>26</v>
          </cell>
          <cell r="DJ183">
            <v>6.15</v>
          </cell>
          <cell r="DK183">
            <v>2.6</v>
          </cell>
          <cell r="DL183">
            <v>106</v>
          </cell>
          <cell r="DM183">
            <v>26</v>
          </cell>
          <cell r="DN183">
            <v>130</v>
          </cell>
          <cell r="DO183">
            <v>103</v>
          </cell>
          <cell r="DP183">
            <v>7.7</v>
          </cell>
          <cell r="DQ183">
            <v>3.26</v>
          </cell>
          <cell r="DR183" t="str">
            <v/>
          </cell>
          <cell r="DS183">
            <v>0.16935483870967741</v>
          </cell>
        </row>
        <row r="184">
          <cell r="A184">
            <v>26207230690</v>
          </cell>
          <cell r="B184" t="str">
            <v>Võ</v>
          </cell>
          <cell r="C184" t="str">
            <v>Thị Thủy</v>
          </cell>
          <cell r="D184" t="str">
            <v>Tiên</v>
          </cell>
          <cell r="E184">
            <v>37578</v>
          </cell>
          <cell r="F184" t="str">
            <v>Nữ</v>
          </cell>
          <cell r="G184" t="str">
            <v>Đã Đăng Ký (chưa học xong)</v>
          </cell>
          <cell r="H184">
            <v>8.1</v>
          </cell>
          <cell r="I184">
            <v>8.6</v>
          </cell>
          <cell r="J184" t="str">
            <v/>
          </cell>
          <cell r="K184">
            <v>8.6</v>
          </cell>
          <cell r="L184" t="str">
            <v/>
          </cell>
          <cell r="M184">
            <v>7.3</v>
          </cell>
          <cell r="N184">
            <v>7.7</v>
          </cell>
          <cell r="O184">
            <v>8.1</v>
          </cell>
          <cell r="P184">
            <v>9.9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>
            <v>7.4</v>
          </cell>
          <cell r="W184">
            <v>7.5</v>
          </cell>
          <cell r="X184">
            <v>8.5</v>
          </cell>
          <cell r="Y184">
            <v>9</v>
          </cell>
          <cell r="Z184" t="str">
            <v>X</v>
          </cell>
          <cell r="AA184">
            <v>8.9</v>
          </cell>
          <cell r="AB184">
            <v>7.4</v>
          </cell>
          <cell r="AC184">
            <v>8</v>
          </cell>
          <cell r="AD184">
            <v>9.4</v>
          </cell>
          <cell r="AE184">
            <v>6.8</v>
          </cell>
          <cell r="AF184">
            <v>8.8000000000000007</v>
          </cell>
          <cell r="AG184">
            <v>9.6999999999999993</v>
          </cell>
          <cell r="AH184">
            <v>9</v>
          </cell>
          <cell r="AI184">
            <v>8.9</v>
          </cell>
          <cell r="AJ184">
            <v>8.6</v>
          </cell>
          <cell r="AK184">
            <v>7.7</v>
          </cell>
          <cell r="AL184">
            <v>9</v>
          </cell>
          <cell r="AM184">
            <v>47</v>
          </cell>
          <cell r="AN184">
            <v>2</v>
          </cell>
          <cell r="AO184">
            <v>8.9</v>
          </cell>
          <cell r="AP184">
            <v>6.1</v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>
            <v>5.7</v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>
            <v>3</v>
          </cell>
          <cell r="BC184">
            <v>0</v>
          </cell>
          <cell r="BD184">
            <v>9.4</v>
          </cell>
          <cell r="BE184">
            <v>6.3</v>
          </cell>
          <cell r="BF184">
            <v>7.6</v>
          </cell>
          <cell r="BG184">
            <v>9.1</v>
          </cell>
          <cell r="BH184">
            <v>8.8000000000000007</v>
          </cell>
          <cell r="BI184">
            <v>8.9</v>
          </cell>
          <cell r="BJ184">
            <v>7.1</v>
          </cell>
          <cell r="BK184">
            <v>9</v>
          </cell>
          <cell r="BL184" t="str">
            <v/>
          </cell>
          <cell r="BM184">
            <v>8</v>
          </cell>
          <cell r="BN184">
            <v>7.3</v>
          </cell>
          <cell r="BO184">
            <v>5.8</v>
          </cell>
          <cell r="BP184">
            <v>9.3000000000000007</v>
          </cell>
          <cell r="BQ184" t="str">
            <v/>
          </cell>
          <cell r="BR184">
            <v>8.6</v>
          </cell>
          <cell r="BS184" t="str">
            <v>X</v>
          </cell>
          <cell r="BT184">
            <v>4.4000000000000004</v>
          </cell>
          <cell r="BU184" t="str">
            <v>X</v>
          </cell>
          <cell r="BV184">
            <v>9.1999999999999993</v>
          </cell>
          <cell r="BW184">
            <v>9</v>
          </cell>
          <cell r="BX184">
            <v>39</v>
          </cell>
          <cell r="BY184">
            <v>9</v>
          </cell>
          <cell r="BZ184">
            <v>6.8</v>
          </cell>
          <cell r="CA184" t="str">
            <v/>
          </cell>
          <cell r="CB184" t="str">
            <v>X</v>
          </cell>
          <cell r="CC184" t="str">
            <v/>
          </cell>
          <cell r="CD184">
            <v>9.1</v>
          </cell>
          <cell r="CE184" t="str">
            <v/>
          </cell>
          <cell r="CF184">
            <v>8</v>
          </cell>
          <cell r="CG184" t="str">
            <v/>
          </cell>
          <cell r="CH184" t="str">
            <v/>
          </cell>
          <cell r="CI184">
            <v>8.5</v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>
            <v>8.4</v>
          </cell>
          <cell r="CO184">
            <v>7.3</v>
          </cell>
          <cell r="CP184" t="str">
            <v>X</v>
          </cell>
          <cell r="CQ184" t="str">
            <v/>
          </cell>
          <cell r="CR184">
            <v>6.7</v>
          </cell>
          <cell r="CS184">
            <v>16</v>
          </cell>
          <cell r="CT184">
            <v>11</v>
          </cell>
          <cell r="CU184">
            <v>102</v>
          </cell>
          <cell r="CV184">
            <v>22</v>
          </cell>
          <cell r="CW184">
            <v>0</v>
          </cell>
          <cell r="CX184">
            <v>124</v>
          </cell>
          <cell r="CY184">
            <v>6.64</v>
          </cell>
          <cell r="CZ184">
            <v>2.86</v>
          </cell>
          <cell r="DA184" t="str">
            <v/>
          </cell>
          <cell r="DB184" t="str">
            <v/>
          </cell>
          <cell r="DC184" t="str">
            <v/>
          </cell>
          <cell r="DD184">
            <v>0</v>
          </cell>
          <cell r="DE184">
            <v>0</v>
          </cell>
          <cell r="DF184">
            <v>0</v>
          </cell>
          <cell r="DG184">
            <v>5</v>
          </cell>
          <cell r="DH184">
            <v>102</v>
          </cell>
          <cell r="DI184">
            <v>27</v>
          </cell>
          <cell r="DJ184">
            <v>6.38</v>
          </cell>
          <cell r="DK184">
            <v>2.75</v>
          </cell>
          <cell r="DL184">
            <v>105</v>
          </cell>
          <cell r="DM184">
            <v>27</v>
          </cell>
          <cell r="DN184">
            <v>130</v>
          </cell>
          <cell r="DO184">
            <v>102</v>
          </cell>
          <cell r="DP184">
            <v>8.07</v>
          </cell>
          <cell r="DQ184">
            <v>3.48</v>
          </cell>
          <cell r="DR184" t="str">
            <v/>
          </cell>
          <cell r="DS184">
            <v>0.17741935483870969</v>
          </cell>
        </row>
        <row r="185">
          <cell r="A185">
            <v>26207235101</v>
          </cell>
          <cell r="B185" t="str">
            <v>Trương</v>
          </cell>
          <cell r="C185" t="str">
            <v>Thị Quỳnh</v>
          </cell>
          <cell r="D185" t="str">
            <v>Tiên</v>
          </cell>
          <cell r="E185">
            <v>37567</v>
          </cell>
          <cell r="F185" t="str">
            <v>Nữ</v>
          </cell>
          <cell r="G185" t="str">
            <v>Đã Đăng Ký (chưa học xong)</v>
          </cell>
          <cell r="H185">
            <v>0</v>
          </cell>
          <cell r="I185">
            <v>7.2</v>
          </cell>
          <cell r="J185" t="str">
            <v/>
          </cell>
          <cell r="K185">
            <v>6.7</v>
          </cell>
          <cell r="L185" t="str">
            <v/>
          </cell>
          <cell r="M185">
            <v>4.9000000000000004</v>
          </cell>
          <cell r="N185">
            <v>6.3</v>
          </cell>
          <cell r="O185" t="str">
            <v>X</v>
          </cell>
          <cell r="P185" t="str">
            <v/>
          </cell>
          <cell r="Q185">
            <v>8.3000000000000007</v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>
            <v>6</v>
          </cell>
          <cell r="W185">
            <v>7.3</v>
          </cell>
          <cell r="X185">
            <v>6.6</v>
          </cell>
          <cell r="Y185">
            <v>8.4</v>
          </cell>
          <cell r="Z185" t="str">
            <v>X</v>
          </cell>
          <cell r="AA185">
            <v>7.5</v>
          </cell>
          <cell r="AB185">
            <v>4.7</v>
          </cell>
          <cell r="AC185">
            <v>4.5</v>
          </cell>
          <cell r="AD185">
            <v>7.8</v>
          </cell>
          <cell r="AE185">
            <v>4.4000000000000004</v>
          </cell>
          <cell r="AF185">
            <v>6.9</v>
          </cell>
          <cell r="AG185">
            <v>7.9</v>
          </cell>
          <cell r="AH185">
            <v>6</v>
          </cell>
          <cell r="AI185">
            <v>6.3</v>
          </cell>
          <cell r="AJ185">
            <v>4.8</v>
          </cell>
          <cell r="AK185">
            <v>7.4</v>
          </cell>
          <cell r="AL185" t="str">
            <v/>
          </cell>
          <cell r="AM185">
            <v>41</v>
          </cell>
          <cell r="AN185">
            <v>8</v>
          </cell>
          <cell r="AO185">
            <v>5.3</v>
          </cell>
          <cell r="AP185" t="str">
            <v/>
          </cell>
          <cell r="AQ185">
            <v>4.4000000000000004</v>
          </cell>
          <cell r="AR185" t="str">
            <v/>
          </cell>
          <cell r="AS185" t="str">
            <v/>
          </cell>
          <cell r="AT185">
            <v>0</v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 t="str">
            <v/>
          </cell>
          <cell r="BB185">
            <v>2</v>
          </cell>
          <cell r="BC185">
            <v>1</v>
          </cell>
          <cell r="BD185">
            <v>0</v>
          </cell>
          <cell r="BE185" t="str">
            <v>X</v>
          </cell>
          <cell r="BF185" t="str">
            <v/>
          </cell>
          <cell r="BG185">
            <v>7.9</v>
          </cell>
          <cell r="BH185">
            <v>5.6</v>
          </cell>
          <cell r="BI185">
            <v>6.7</v>
          </cell>
          <cell r="BJ185">
            <v>5.9</v>
          </cell>
          <cell r="BK185">
            <v>5.7</v>
          </cell>
          <cell r="BL185" t="str">
            <v>X</v>
          </cell>
          <cell r="BM185">
            <v>7.9</v>
          </cell>
          <cell r="BN185" t="str">
            <v>X</v>
          </cell>
          <cell r="BO185" t="str">
            <v/>
          </cell>
          <cell r="BP185">
            <v>5.7</v>
          </cell>
          <cell r="BQ185" t="str">
            <v/>
          </cell>
          <cell r="BR185">
            <v>6.2</v>
          </cell>
          <cell r="BS185" t="str">
            <v>X</v>
          </cell>
          <cell r="BT185" t="str">
            <v>X</v>
          </cell>
          <cell r="BU185" t="str">
            <v/>
          </cell>
          <cell r="BV185">
            <v>8.6999999999999993</v>
          </cell>
          <cell r="BW185" t="str">
            <v>X</v>
          </cell>
          <cell r="BX185">
            <v>22</v>
          </cell>
          <cell r="BY185">
            <v>26</v>
          </cell>
          <cell r="BZ185" t="str">
            <v/>
          </cell>
          <cell r="CA185">
            <v>7.2</v>
          </cell>
          <cell r="CB185" t="str">
            <v>X</v>
          </cell>
          <cell r="CC185">
            <v>4.7</v>
          </cell>
          <cell r="CD185" t="str">
            <v/>
          </cell>
          <cell r="CE185" t="str">
            <v/>
          </cell>
          <cell r="CF185">
            <v>7.1</v>
          </cell>
          <cell r="CG185" t="str">
            <v/>
          </cell>
          <cell r="CH185" t="str">
            <v/>
          </cell>
          <cell r="CI185" t="str">
            <v/>
          </cell>
          <cell r="CJ185" t="str">
            <v/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5.3</v>
          </cell>
          <cell r="CR185">
            <v>5.0999999999999996</v>
          </cell>
          <cell r="CS185">
            <v>12</v>
          </cell>
          <cell r="CT185">
            <v>15</v>
          </cell>
          <cell r="CU185">
            <v>75</v>
          </cell>
          <cell r="CV185">
            <v>49</v>
          </cell>
          <cell r="CW185">
            <v>0</v>
          </cell>
          <cell r="CX185">
            <v>124</v>
          </cell>
          <cell r="CY185">
            <v>3.88</v>
          </cell>
          <cell r="CZ185">
            <v>1.51</v>
          </cell>
          <cell r="DA185" t="str">
            <v/>
          </cell>
          <cell r="DB185" t="str">
            <v/>
          </cell>
          <cell r="DC185" t="str">
            <v/>
          </cell>
          <cell r="DD185">
            <v>0</v>
          </cell>
          <cell r="DE185">
            <v>0</v>
          </cell>
          <cell r="DF185">
            <v>0</v>
          </cell>
          <cell r="DG185">
            <v>5</v>
          </cell>
          <cell r="DH185">
            <v>75</v>
          </cell>
          <cell r="DI185">
            <v>54</v>
          </cell>
          <cell r="DJ185">
            <v>3.73</v>
          </cell>
          <cell r="DK185">
            <v>1.45</v>
          </cell>
          <cell r="DL185">
            <v>77</v>
          </cell>
          <cell r="DM185">
            <v>55</v>
          </cell>
          <cell r="DN185">
            <v>130</v>
          </cell>
          <cell r="DO185">
            <v>83</v>
          </cell>
          <cell r="DP185">
            <v>6.09</v>
          </cell>
          <cell r="DQ185">
            <v>2.25</v>
          </cell>
          <cell r="DR185" t="str">
            <v/>
          </cell>
          <cell r="DS185">
            <v>0.39516129032258063</v>
          </cell>
        </row>
        <row r="186">
          <cell r="A186">
            <v>26217233202</v>
          </cell>
          <cell r="B186" t="str">
            <v>Lê</v>
          </cell>
          <cell r="C186" t="str">
            <v>Văn</v>
          </cell>
          <cell r="D186" t="str">
            <v>Tiên</v>
          </cell>
          <cell r="E186">
            <v>37473</v>
          </cell>
          <cell r="F186" t="str">
            <v>Nam</v>
          </cell>
          <cell r="G186" t="str">
            <v>Đã Đăng Ký (chưa học xong)</v>
          </cell>
          <cell r="H186">
            <v>8</v>
          </cell>
          <cell r="I186">
            <v>8.8000000000000007</v>
          </cell>
          <cell r="J186" t="str">
            <v/>
          </cell>
          <cell r="K186">
            <v>8.5</v>
          </cell>
          <cell r="L186" t="str">
            <v/>
          </cell>
          <cell r="M186">
            <v>6.7</v>
          </cell>
          <cell r="N186">
            <v>6.3</v>
          </cell>
          <cell r="O186">
            <v>7.9</v>
          </cell>
          <cell r="P186" t="str">
            <v/>
          </cell>
          <cell r="Q186">
            <v>8.4</v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>
            <v>7.8</v>
          </cell>
          <cell r="W186">
            <v>9.1</v>
          </cell>
          <cell r="X186">
            <v>9.5</v>
          </cell>
          <cell r="Y186">
            <v>8.9</v>
          </cell>
          <cell r="Z186" t="str">
            <v>X</v>
          </cell>
          <cell r="AA186">
            <v>6.6</v>
          </cell>
          <cell r="AB186">
            <v>8.6999999999999993</v>
          </cell>
          <cell r="AC186">
            <v>8</v>
          </cell>
          <cell r="AD186">
            <v>7.9</v>
          </cell>
          <cell r="AE186">
            <v>7.7</v>
          </cell>
          <cell r="AF186">
            <v>8.3000000000000007</v>
          </cell>
          <cell r="AG186">
            <v>9.1999999999999993</v>
          </cell>
          <cell r="AH186">
            <v>8.8000000000000007</v>
          </cell>
          <cell r="AI186">
            <v>7.3</v>
          </cell>
          <cell r="AJ186">
            <v>7.5</v>
          </cell>
          <cell r="AK186">
            <v>6</v>
          </cell>
          <cell r="AL186">
            <v>8.3000000000000007</v>
          </cell>
          <cell r="AM186">
            <v>47</v>
          </cell>
          <cell r="AN186">
            <v>2</v>
          </cell>
          <cell r="AO186">
            <v>8.4</v>
          </cell>
          <cell r="AP186" t="str">
            <v/>
          </cell>
          <cell r="AQ186" t="str">
            <v/>
          </cell>
          <cell r="AR186">
            <v>8.4</v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>
            <v>6.9</v>
          </cell>
          <cell r="AY186" t="str">
            <v/>
          </cell>
          <cell r="AZ186" t="str">
            <v/>
          </cell>
          <cell r="BA186" t="str">
            <v/>
          </cell>
          <cell r="BB186">
            <v>3</v>
          </cell>
          <cell r="BC186">
            <v>0</v>
          </cell>
          <cell r="BD186">
            <v>7.6</v>
          </cell>
          <cell r="BE186">
            <v>6.7</v>
          </cell>
          <cell r="BF186">
            <v>5.7</v>
          </cell>
          <cell r="BG186">
            <v>8.9</v>
          </cell>
          <cell r="BH186">
            <v>8.5</v>
          </cell>
          <cell r="BI186">
            <v>9.1</v>
          </cell>
          <cell r="BJ186">
            <v>6.6</v>
          </cell>
          <cell r="BK186">
            <v>7.3</v>
          </cell>
          <cell r="BL186" t="str">
            <v/>
          </cell>
          <cell r="BM186">
            <v>6.9</v>
          </cell>
          <cell r="BN186" t="str">
            <v>X</v>
          </cell>
          <cell r="BO186" t="str">
            <v>X</v>
          </cell>
          <cell r="BP186">
            <v>7.3</v>
          </cell>
          <cell r="BQ186" t="str">
            <v/>
          </cell>
          <cell r="BR186">
            <v>7.5</v>
          </cell>
          <cell r="BS186" t="str">
            <v>X</v>
          </cell>
          <cell r="BT186">
            <v>6.6</v>
          </cell>
          <cell r="BU186" t="str">
            <v>X</v>
          </cell>
          <cell r="BV186">
            <v>9.4</v>
          </cell>
          <cell r="BW186" t="str">
            <v>X</v>
          </cell>
          <cell r="BX186">
            <v>33</v>
          </cell>
          <cell r="BY186">
            <v>15</v>
          </cell>
          <cell r="BZ186" t="str">
            <v/>
          </cell>
          <cell r="CA186" t="str">
            <v/>
          </cell>
          <cell r="CB186" t="str">
            <v/>
          </cell>
          <cell r="CC186">
            <v>7.1</v>
          </cell>
          <cell r="CD186" t="str">
            <v/>
          </cell>
          <cell r="CE186" t="str">
            <v/>
          </cell>
          <cell r="CF186">
            <v>8</v>
          </cell>
          <cell r="CG186" t="str">
            <v/>
          </cell>
          <cell r="CH186" t="str">
            <v>X</v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>
            <v>8.1</v>
          </cell>
          <cell r="CP186" t="str">
            <v/>
          </cell>
          <cell r="CQ186" t="str">
            <v/>
          </cell>
          <cell r="CR186">
            <v>6.4</v>
          </cell>
          <cell r="CS186">
            <v>11</v>
          </cell>
          <cell r="CT186">
            <v>16</v>
          </cell>
          <cell r="CU186">
            <v>91</v>
          </cell>
          <cell r="CV186">
            <v>33</v>
          </cell>
          <cell r="CW186">
            <v>0</v>
          </cell>
          <cell r="CX186">
            <v>124</v>
          </cell>
          <cell r="CY186">
            <v>5.63</v>
          </cell>
          <cell r="CZ186">
            <v>2.41</v>
          </cell>
          <cell r="DA186" t="str">
            <v/>
          </cell>
          <cell r="DB186" t="str">
            <v/>
          </cell>
          <cell r="DC186" t="str">
            <v/>
          </cell>
          <cell r="DD186">
            <v>0</v>
          </cell>
          <cell r="DE186">
            <v>0</v>
          </cell>
          <cell r="DF186">
            <v>0</v>
          </cell>
          <cell r="DG186">
            <v>5</v>
          </cell>
          <cell r="DH186">
            <v>91</v>
          </cell>
          <cell r="DI186">
            <v>38</v>
          </cell>
          <cell r="DJ186">
            <v>5.42</v>
          </cell>
          <cell r="DK186">
            <v>2.31</v>
          </cell>
          <cell r="DL186">
            <v>94</v>
          </cell>
          <cell r="DM186">
            <v>38</v>
          </cell>
          <cell r="DN186">
            <v>130</v>
          </cell>
          <cell r="DO186">
            <v>91</v>
          </cell>
          <cell r="DP186">
            <v>7.68</v>
          </cell>
          <cell r="DQ186">
            <v>3.28</v>
          </cell>
          <cell r="DR186" t="str">
            <v/>
          </cell>
          <cell r="DS186">
            <v>0.2661290322580645</v>
          </cell>
        </row>
        <row r="187">
          <cell r="A187">
            <v>26217222281</v>
          </cell>
          <cell r="B187" t="str">
            <v>Nguyễn</v>
          </cell>
          <cell r="C187" t="str">
            <v>Thành</v>
          </cell>
          <cell r="D187" t="str">
            <v>Tín</v>
          </cell>
          <cell r="E187">
            <v>36924</v>
          </cell>
          <cell r="F187" t="str">
            <v>Nam</v>
          </cell>
          <cell r="G187" t="str">
            <v>Đã Đăng Ký (chưa học xong)</v>
          </cell>
          <cell r="H187">
            <v>8.1</v>
          </cell>
          <cell r="I187">
            <v>9</v>
          </cell>
          <cell r="J187" t="str">
            <v/>
          </cell>
          <cell r="K187">
            <v>7.8</v>
          </cell>
          <cell r="L187" t="str">
            <v/>
          </cell>
          <cell r="M187">
            <v>7.7</v>
          </cell>
          <cell r="N187">
            <v>8.6</v>
          </cell>
          <cell r="O187">
            <v>9.6</v>
          </cell>
          <cell r="P187" t="str">
            <v/>
          </cell>
          <cell r="Q187">
            <v>9.9</v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>
            <v>8.5</v>
          </cell>
          <cell r="W187">
            <v>9.4</v>
          </cell>
          <cell r="X187">
            <v>8.8000000000000007</v>
          </cell>
          <cell r="Y187">
            <v>9.4</v>
          </cell>
          <cell r="Z187">
            <v>8.6</v>
          </cell>
          <cell r="AA187">
            <v>8.5</v>
          </cell>
          <cell r="AB187">
            <v>6.3</v>
          </cell>
          <cell r="AC187">
            <v>8.9</v>
          </cell>
          <cell r="AD187">
            <v>8.3000000000000007</v>
          </cell>
          <cell r="AE187">
            <v>7.4</v>
          </cell>
          <cell r="AF187">
            <v>8.1</v>
          </cell>
          <cell r="AG187">
            <v>9.4</v>
          </cell>
          <cell r="AH187">
            <v>7.8</v>
          </cell>
          <cell r="AI187">
            <v>7</v>
          </cell>
          <cell r="AJ187">
            <v>4.7</v>
          </cell>
          <cell r="AK187" t="str">
            <v>X</v>
          </cell>
          <cell r="AL187" t="str">
            <v>X</v>
          </cell>
          <cell r="AM187">
            <v>45</v>
          </cell>
          <cell r="AN187">
            <v>4</v>
          </cell>
          <cell r="AO187">
            <v>8.4</v>
          </cell>
          <cell r="AP187">
            <v>7.4</v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>
            <v>7.5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3</v>
          </cell>
          <cell r="BC187">
            <v>0</v>
          </cell>
          <cell r="BD187">
            <v>9.3000000000000007</v>
          </cell>
          <cell r="BE187">
            <v>7.3</v>
          </cell>
          <cell r="BF187">
            <v>9.5</v>
          </cell>
          <cell r="BG187">
            <v>9.1</v>
          </cell>
          <cell r="BH187">
            <v>9.1</v>
          </cell>
          <cell r="BI187">
            <v>9.1</v>
          </cell>
          <cell r="BJ187">
            <v>8.1</v>
          </cell>
          <cell r="BK187">
            <v>8.1999999999999993</v>
          </cell>
          <cell r="BL187" t="str">
            <v>X</v>
          </cell>
          <cell r="BM187">
            <v>7.6</v>
          </cell>
          <cell r="BN187">
            <v>6.1</v>
          </cell>
          <cell r="BO187">
            <v>6.7</v>
          </cell>
          <cell r="BP187">
            <v>9.4</v>
          </cell>
          <cell r="BQ187" t="str">
            <v/>
          </cell>
          <cell r="BR187">
            <v>8.1999999999999993</v>
          </cell>
          <cell r="BS187">
            <v>7.6</v>
          </cell>
          <cell r="BT187">
            <v>5.5</v>
          </cell>
          <cell r="BU187">
            <v>4.9000000000000004</v>
          </cell>
          <cell r="BV187">
            <v>9.6</v>
          </cell>
          <cell r="BW187" t="str">
            <v>X</v>
          </cell>
          <cell r="BX187">
            <v>44</v>
          </cell>
          <cell r="BY187">
            <v>4</v>
          </cell>
          <cell r="BZ187" t="str">
            <v/>
          </cell>
          <cell r="CA187">
            <v>6.6</v>
          </cell>
          <cell r="CB187" t="str">
            <v>X</v>
          </cell>
          <cell r="CC187">
            <v>7</v>
          </cell>
          <cell r="CD187">
            <v>8.6</v>
          </cell>
          <cell r="CE187" t="str">
            <v/>
          </cell>
          <cell r="CF187">
            <v>9.1</v>
          </cell>
          <cell r="CG187" t="str">
            <v/>
          </cell>
          <cell r="CH187" t="str">
            <v/>
          </cell>
          <cell r="CI187">
            <v>9.5</v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>
            <v>8.1</v>
          </cell>
          <cell r="CO187">
            <v>7.1</v>
          </cell>
          <cell r="CP187" t="str">
            <v>X</v>
          </cell>
          <cell r="CQ187" t="str">
            <v/>
          </cell>
          <cell r="CR187">
            <v>6.7</v>
          </cell>
          <cell r="CS187">
            <v>18</v>
          </cell>
          <cell r="CT187">
            <v>9</v>
          </cell>
          <cell r="CU187">
            <v>107</v>
          </cell>
          <cell r="CV187">
            <v>17</v>
          </cell>
          <cell r="CW187">
            <v>0</v>
          </cell>
          <cell r="CX187">
            <v>124</v>
          </cell>
          <cell r="CY187">
            <v>6.9</v>
          </cell>
          <cell r="CZ187">
            <v>2.96</v>
          </cell>
          <cell r="DA187" t="str">
            <v/>
          </cell>
          <cell r="DB187" t="str">
            <v/>
          </cell>
          <cell r="DC187" t="str">
            <v/>
          </cell>
          <cell r="DD187">
            <v>0</v>
          </cell>
          <cell r="DE187">
            <v>0</v>
          </cell>
          <cell r="DF187">
            <v>0</v>
          </cell>
          <cell r="DG187">
            <v>5</v>
          </cell>
          <cell r="DH187">
            <v>107</v>
          </cell>
          <cell r="DI187">
            <v>22</v>
          </cell>
          <cell r="DJ187">
            <v>6.63</v>
          </cell>
          <cell r="DK187">
            <v>2.84</v>
          </cell>
          <cell r="DL187">
            <v>110</v>
          </cell>
          <cell r="DM187">
            <v>22</v>
          </cell>
          <cell r="DN187">
            <v>130</v>
          </cell>
          <cell r="DO187">
            <v>107</v>
          </cell>
          <cell r="DP187">
            <v>7.99</v>
          </cell>
          <cell r="DQ187">
            <v>3.42</v>
          </cell>
          <cell r="DR187" t="str">
            <v/>
          </cell>
          <cell r="DS187">
            <v>0.13709677419354838</v>
          </cell>
        </row>
        <row r="188">
          <cell r="A188">
            <v>26217123225</v>
          </cell>
          <cell r="B188" t="str">
            <v>Nguyễn</v>
          </cell>
          <cell r="C188" t="str">
            <v>Văn Duy</v>
          </cell>
          <cell r="D188" t="str">
            <v>Toàn</v>
          </cell>
          <cell r="E188">
            <v>37513</v>
          </cell>
          <cell r="F188" t="str">
            <v>Nam</v>
          </cell>
          <cell r="G188" t="str">
            <v>Đã Đăng Ký (chưa học xong)</v>
          </cell>
          <cell r="H188">
            <v>8</v>
          </cell>
          <cell r="I188">
            <v>8.6</v>
          </cell>
          <cell r="J188" t="str">
            <v/>
          </cell>
          <cell r="K188">
            <v>7.1</v>
          </cell>
          <cell r="L188" t="str">
            <v/>
          </cell>
          <cell r="M188">
            <v>7.2</v>
          </cell>
          <cell r="N188">
            <v>5.6</v>
          </cell>
          <cell r="O188">
            <v>8.1</v>
          </cell>
          <cell r="P188">
            <v>9.9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>
            <v>7.4</v>
          </cell>
          <cell r="W188">
            <v>7.6</v>
          </cell>
          <cell r="X188">
            <v>7.9</v>
          </cell>
          <cell r="Y188">
            <v>9.1999999999999993</v>
          </cell>
          <cell r="Z188">
            <v>0</v>
          </cell>
          <cell r="AA188">
            <v>8.5</v>
          </cell>
          <cell r="AB188">
            <v>7.1</v>
          </cell>
          <cell r="AC188">
            <v>8.8000000000000007</v>
          </cell>
          <cell r="AD188">
            <v>7.6</v>
          </cell>
          <cell r="AE188">
            <v>6</v>
          </cell>
          <cell r="AF188">
            <v>8.1</v>
          </cell>
          <cell r="AG188">
            <v>9.5</v>
          </cell>
          <cell r="AH188">
            <v>5.6</v>
          </cell>
          <cell r="AI188">
            <v>7.9</v>
          </cell>
          <cell r="AJ188">
            <v>5.6</v>
          </cell>
          <cell r="AK188" t="str">
            <v>X</v>
          </cell>
          <cell r="AL188" t="str">
            <v>X</v>
          </cell>
          <cell r="AM188">
            <v>43</v>
          </cell>
          <cell r="AN188">
            <v>6</v>
          </cell>
          <cell r="AO188">
            <v>8</v>
          </cell>
          <cell r="AP188">
            <v>8.1999999999999993</v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>
            <v>6.3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>
            <v>3</v>
          </cell>
          <cell r="BC188">
            <v>0</v>
          </cell>
          <cell r="BD188">
            <v>6.9</v>
          </cell>
          <cell r="BE188">
            <v>6.4</v>
          </cell>
          <cell r="BF188">
            <v>5.0999999999999996</v>
          </cell>
          <cell r="BG188">
            <v>8.1999999999999993</v>
          </cell>
          <cell r="BH188">
            <v>9.1</v>
          </cell>
          <cell r="BI188">
            <v>8.9</v>
          </cell>
          <cell r="BJ188">
            <v>7.4</v>
          </cell>
          <cell r="BK188">
            <v>8.1</v>
          </cell>
          <cell r="BL188" t="str">
            <v>X</v>
          </cell>
          <cell r="BM188">
            <v>8.1999999999999993</v>
          </cell>
          <cell r="BN188">
            <v>6</v>
          </cell>
          <cell r="BO188">
            <v>5.4</v>
          </cell>
          <cell r="BP188">
            <v>9.1999999999999993</v>
          </cell>
          <cell r="BQ188" t="str">
            <v/>
          </cell>
          <cell r="BR188">
            <v>8.3000000000000007</v>
          </cell>
          <cell r="BS188">
            <v>8.3000000000000007</v>
          </cell>
          <cell r="BT188">
            <v>5.0999999999999996</v>
          </cell>
          <cell r="BU188" t="str">
            <v>X</v>
          </cell>
          <cell r="BV188">
            <v>9.6</v>
          </cell>
          <cell r="BW188" t="str">
            <v>X</v>
          </cell>
          <cell r="BX188">
            <v>41</v>
          </cell>
          <cell r="BY188">
            <v>7</v>
          </cell>
          <cell r="BZ188" t="str">
            <v/>
          </cell>
          <cell r="CA188">
            <v>8</v>
          </cell>
          <cell r="CB188" t="str">
            <v>X</v>
          </cell>
          <cell r="CC188">
            <v>7.5</v>
          </cell>
          <cell r="CD188">
            <v>8.4</v>
          </cell>
          <cell r="CE188" t="str">
            <v/>
          </cell>
          <cell r="CF188">
            <v>8.4</v>
          </cell>
          <cell r="CG188" t="str">
            <v/>
          </cell>
          <cell r="CH188" t="str">
            <v/>
          </cell>
          <cell r="CI188">
            <v>9.1999999999999993</v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>
            <v>8.3000000000000007</v>
          </cell>
          <cell r="CO188">
            <v>7.8</v>
          </cell>
          <cell r="CP188" t="str">
            <v>X</v>
          </cell>
          <cell r="CQ188" t="str">
            <v/>
          </cell>
          <cell r="CR188">
            <v>6.4</v>
          </cell>
          <cell r="CS188">
            <v>18</v>
          </cell>
          <cell r="CT188">
            <v>9</v>
          </cell>
          <cell r="CU188">
            <v>102</v>
          </cell>
          <cell r="CV188">
            <v>22</v>
          </cell>
          <cell r="CW188">
            <v>0</v>
          </cell>
          <cell r="CX188">
            <v>124</v>
          </cell>
          <cell r="CY188">
            <v>6.25</v>
          </cell>
          <cell r="CZ188">
            <v>2.63</v>
          </cell>
          <cell r="DA188" t="str">
            <v/>
          </cell>
          <cell r="DB188" t="str">
            <v/>
          </cell>
          <cell r="DC188" t="str">
            <v/>
          </cell>
          <cell r="DD188">
            <v>0</v>
          </cell>
          <cell r="DE188">
            <v>0</v>
          </cell>
          <cell r="DF188">
            <v>0</v>
          </cell>
          <cell r="DG188">
            <v>5</v>
          </cell>
          <cell r="DH188">
            <v>102</v>
          </cell>
          <cell r="DI188">
            <v>27</v>
          </cell>
          <cell r="DJ188">
            <v>6.01</v>
          </cell>
          <cell r="DK188">
            <v>2.5299999999999998</v>
          </cell>
          <cell r="DL188">
            <v>105</v>
          </cell>
          <cell r="DM188">
            <v>27</v>
          </cell>
          <cell r="DN188">
            <v>130</v>
          </cell>
          <cell r="DO188">
            <v>104</v>
          </cell>
          <cell r="DP188">
            <v>7.45</v>
          </cell>
          <cell r="DQ188">
            <v>3.14</v>
          </cell>
          <cell r="DR188" t="str">
            <v/>
          </cell>
          <cell r="DS188">
            <v>0.17741935483870969</v>
          </cell>
          <cell r="DU188" t="str">
            <v>Đạt</v>
          </cell>
        </row>
        <row r="189">
          <cell r="A189">
            <v>26217241720</v>
          </cell>
          <cell r="B189" t="str">
            <v>Trịnh</v>
          </cell>
          <cell r="C189" t="str">
            <v>Tấn</v>
          </cell>
          <cell r="D189" t="str">
            <v>Tới</v>
          </cell>
          <cell r="E189">
            <v>37431</v>
          </cell>
          <cell r="F189" t="str">
            <v>Nam</v>
          </cell>
          <cell r="G189" t="str">
            <v>Đã Đăng Ký (chưa học xong)</v>
          </cell>
          <cell r="H189">
            <v>8.1999999999999993</v>
          </cell>
          <cell r="I189">
            <v>8.1</v>
          </cell>
          <cell r="J189" t="str">
            <v/>
          </cell>
          <cell r="K189">
            <v>8.3000000000000007</v>
          </cell>
          <cell r="L189" t="str">
            <v/>
          </cell>
          <cell r="M189">
            <v>8.9</v>
          </cell>
          <cell r="N189">
            <v>10</v>
          </cell>
          <cell r="O189">
            <v>9.6999999999999993</v>
          </cell>
          <cell r="P189" t="str">
            <v/>
          </cell>
          <cell r="Q189">
            <v>9.1999999999999993</v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>
            <v>8.6</v>
          </cell>
          <cell r="W189">
            <v>9</v>
          </cell>
          <cell r="X189">
            <v>9.9</v>
          </cell>
          <cell r="Y189">
            <v>9.1999999999999993</v>
          </cell>
          <cell r="Z189">
            <v>9.1999999999999993</v>
          </cell>
          <cell r="AA189">
            <v>10</v>
          </cell>
          <cell r="AB189">
            <v>7.5</v>
          </cell>
          <cell r="AC189">
            <v>9.5</v>
          </cell>
          <cell r="AD189">
            <v>7.9</v>
          </cell>
          <cell r="AE189">
            <v>5.6</v>
          </cell>
          <cell r="AF189">
            <v>8.1999999999999993</v>
          </cell>
          <cell r="AG189">
            <v>9.5</v>
          </cell>
          <cell r="AH189">
            <v>9.1999999999999993</v>
          </cell>
          <cell r="AI189">
            <v>7.1</v>
          </cell>
          <cell r="AJ189">
            <v>8.5</v>
          </cell>
          <cell r="AK189">
            <v>8.1</v>
          </cell>
          <cell r="AL189" t="str">
            <v>X</v>
          </cell>
          <cell r="AM189">
            <v>47</v>
          </cell>
          <cell r="AN189">
            <v>2</v>
          </cell>
          <cell r="AO189">
            <v>8.1999999999999993</v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7.9</v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>
            <v>9</v>
          </cell>
          <cell r="BB189">
            <v>3</v>
          </cell>
          <cell r="BC189">
            <v>0</v>
          </cell>
          <cell r="BD189">
            <v>8.3000000000000007</v>
          </cell>
          <cell r="BE189">
            <v>7.9</v>
          </cell>
          <cell r="BF189">
            <v>8.8000000000000007</v>
          </cell>
          <cell r="BG189">
            <v>7.3</v>
          </cell>
          <cell r="BH189">
            <v>8.8000000000000007</v>
          </cell>
          <cell r="BI189">
            <v>8.6</v>
          </cell>
          <cell r="BJ189">
            <v>8.1</v>
          </cell>
          <cell r="BK189">
            <v>8.3000000000000007</v>
          </cell>
          <cell r="BL189" t="str">
            <v/>
          </cell>
          <cell r="BM189">
            <v>8.1</v>
          </cell>
          <cell r="BN189">
            <v>7</v>
          </cell>
          <cell r="BO189">
            <v>9.1999999999999993</v>
          </cell>
          <cell r="BP189">
            <v>8.3000000000000007</v>
          </cell>
          <cell r="BQ189" t="str">
            <v/>
          </cell>
          <cell r="BR189">
            <v>9.5</v>
          </cell>
          <cell r="BS189">
            <v>5.9</v>
          </cell>
          <cell r="BT189">
            <v>7.1</v>
          </cell>
          <cell r="BU189" t="str">
            <v>X</v>
          </cell>
          <cell r="BV189">
            <v>9.6</v>
          </cell>
          <cell r="BW189" t="str">
            <v>X</v>
          </cell>
          <cell r="BX189">
            <v>41</v>
          </cell>
          <cell r="BY189">
            <v>7</v>
          </cell>
          <cell r="BZ189">
            <v>7</v>
          </cell>
          <cell r="CA189" t="str">
            <v/>
          </cell>
          <cell r="CB189" t="str">
            <v/>
          </cell>
          <cell r="CC189" t="str">
            <v>X</v>
          </cell>
          <cell r="CD189">
            <v>8.5</v>
          </cell>
          <cell r="CE189" t="str">
            <v/>
          </cell>
          <cell r="CF189" t="str">
            <v>X</v>
          </cell>
          <cell r="CG189" t="str">
            <v/>
          </cell>
          <cell r="CH189" t="str">
            <v/>
          </cell>
          <cell r="CI189">
            <v>8.4</v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>
            <v>8.4499999999999993</v>
          </cell>
          <cell r="CO189" t="str">
            <v/>
          </cell>
          <cell r="CP189" t="str">
            <v>X</v>
          </cell>
          <cell r="CQ189" t="str">
            <v/>
          </cell>
          <cell r="CR189">
            <v>7.7</v>
          </cell>
          <cell r="CS189">
            <v>10</v>
          </cell>
          <cell r="CT189">
            <v>17</v>
          </cell>
          <cell r="CU189">
            <v>98</v>
          </cell>
          <cell r="CV189">
            <v>26</v>
          </cell>
          <cell r="CW189">
            <v>0</v>
          </cell>
          <cell r="CX189">
            <v>124</v>
          </cell>
          <cell r="CY189">
            <v>6.6</v>
          </cell>
          <cell r="CZ189">
            <v>2.85</v>
          </cell>
          <cell r="DA189" t="str">
            <v/>
          </cell>
          <cell r="DB189" t="str">
            <v/>
          </cell>
          <cell r="DC189" t="str">
            <v/>
          </cell>
          <cell r="DD189">
            <v>0</v>
          </cell>
          <cell r="DE189">
            <v>0</v>
          </cell>
          <cell r="DF189">
            <v>0</v>
          </cell>
          <cell r="DG189">
            <v>5</v>
          </cell>
          <cell r="DH189">
            <v>98</v>
          </cell>
          <cell r="DI189">
            <v>31</v>
          </cell>
          <cell r="DJ189">
            <v>6.34</v>
          </cell>
          <cell r="DK189">
            <v>2.74</v>
          </cell>
          <cell r="DL189">
            <v>101</v>
          </cell>
          <cell r="DM189">
            <v>31</v>
          </cell>
          <cell r="DN189">
            <v>130</v>
          </cell>
          <cell r="DO189">
            <v>98</v>
          </cell>
          <cell r="DP189">
            <v>8.35</v>
          </cell>
          <cell r="DQ189">
            <v>3.6</v>
          </cell>
          <cell r="DR189" t="str">
            <v/>
          </cell>
          <cell r="DS189">
            <v>0.20967741935483872</v>
          </cell>
        </row>
        <row r="190">
          <cell r="A190">
            <v>26207230029</v>
          </cell>
          <cell r="B190" t="str">
            <v>Trần</v>
          </cell>
          <cell r="C190" t="str">
            <v>Thị Huỳnh</v>
          </cell>
          <cell r="D190" t="str">
            <v>Trâm</v>
          </cell>
          <cell r="E190">
            <v>37460</v>
          </cell>
          <cell r="F190" t="str">
            <v>Nữ</v>
          </cell>
          <cell r="G190" t="str">
            <v>Đã Đăng Ký (chưa học xong)</v>
          </cell>
          <cell r="H190">
            <v>7.9</v>
          </cell>
          <cell r="I190">
            <v>9</v>
          </cell>
          <cell r="J190" t="str">
            <v/>
          </cell>
          <cell r="K190">
            <v>8.5</v>
          </cell>
          <cell r="L190" t="str">
            <v/>
          </cell>
          <cell r="M190">
            <v>6.8</v>
          </cell>
          <cell r="N190">
            <v>6.9</v>
          </cell>
          <cell r="O190">
            <v>8.5</v>
          </cell>
          <cell r="P190" t="str">
            <v/>
          </cell>
          <cell r="Q190">
            <v>8.6999999999999993</v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>
            <v>9.5</v>
          </cell>
          <cell r="W190">
            <v>8.8000000000000007</v>
          </cell>
          <cell r="X190">
            <v>9.1999999999999993</v>
          </cell>
          <cell r="Y190">
            <v>8.6</v>
          </cell>
          <cell r="Z190" t="str">
            <v>X</v>
          </cell>
          <cell r="AA190">
            <v>9.4</v>
          </cell>
          <cell r="AB190">
            <v>8.8000000000000007</v>
          </cell>
          <cell r="AC190">
            <v>8.8000000000000007</v>
          </cell>
          <cell r="AD190">
            <v>7.9</v>
          </cell>
          <cell r="AE190">
            <v>6.8</v>
          </cell>
          <cell r="AF190">
            <v>8.1999999999999993</v>
          </cell>
          <cell r="AG190">
            <v>9.6999999999999993</v>
          </cell>
          <cell r="AH190">
            <v>9.1</v>
          </cell>
          <cell r="AI190">
            <v>8.9</v>
          </cell>
          <cell r="AJ190">
            <v>9.3000000000000007</v>
          </cell>
          <cell r="AK190">
            <v>4</v>
          </cell>
          <cell r="AL190">
            <v>6.8</v>
          </cell>
          <cell r="AM190">
            <v>47</v>
          </cell>
          <cell r="AN190">
            <v>2</v>
          </cell>
          <cell r="AO190">
            <v>8.4</v>
          </cell>
          <cell r="AP190" t="str">
            <v/>
          </cell>
          <cell r="AQ190" t="str">
            <v/>
          </cell>
          <cell r="AR190">
            <v>7.3</v>
          </cell>
          <cell r="AS190" t="str">
            <v/>
          </cell>
          <cell r="AT190" t="str">
            <v/>
          </cell>
          <cell r="AU190" t="str">
            <v/>
          </cell>
          <cell r="AV190">
            <v>8.8000000000000007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3</v>
          </cell>
          <cell r="BC190">
            <v>0</v>
          </cell>
          <cell r="BD190">
            <v>9.3000000000000007</v>
          </cell>
          <cell r="BE190">
            <v>6.5</v>
          </cell>
          <cell r="BF190">
            <v>9.5</v>
          </cell>
          <cell r="BG190">
            <v>8.6</v>
          </cell>
          <cell r="BH190">
            <v>9.4</v>
          </cell>
          <cell r="BI190">
            <v>8.8000000000000007</v>
          </cell>
          <cell r="BJ190">
            <v>8.1</v>
          </cell>
          <cell r="BK190">
            <v>7</v>
          </cell>
          <cell r="BL190" t="str">
            <v/>
          </cell>
          <cell r="BM190">
            <v>9.1</v>
          </cell>
          <cell r="BN190">
            <v>9.1</v>
          </cell>
          <cell r="BO190">
            <v>6.9</v>
          </cell>
          <cell r="BP190">
            <v>9.1999999999999993</v>
          </cell>
          <cell r="BQ190" t="str">
            <v/>
          </cell>
          <cell r="BR190">
            <v>8.1999999999999993</v>
          </cell>
          <cell r="BS190" t="str">
            <v>X</v>
          </cell>
          <cell r="BT190">
            <v>6.8</v>
          </cell>
          <cell r="BU190" t="str">
            <v>X</v>
          </cell>
          <cell r="BV190">
            <v>9.3000000000000007</v>
          </cell>
          <cell r="BW190">
            <v>8.6999999999999993</v>
          </cell>
          <cell r="BX190">
            <v>39</v>
          </cell>
          <cell r="BY190">
            <v>9</v>
          </cell>
          <cell r="BZ190">
            <v>7.6</v>
          </cell>
          <cell r="CA190" t="str">
            <v/>
          </cell>
          <cell r="CB190" t="str">
            <v>X</v>
          </cell>
          <cell r="CC190" t="str">
            <v/>
          </cell>
          <cell r="CD190">
            <v>9.1</v>
          </cell>
          <cell r="CE190" t="str">
            <v/>
          </cell>
          <cell r="CF190">
            <v>8.5</v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>
            <v>8.3000000000000007</v>
          </cell>
          <cell r="CO190">
            <v>8.5</v>
          </cell>
          <cell r="CP190" t="str">
            <v>X</v>
          </cell>
          <cell r="CQ190" t="str">
            <v/>
          </cell>
          <cell r="CR190">
            <v>7.9</v>
          </cell>
          <cell r="CS190">
            <v>14</v>
          </cell>
          <cell r="CT190">
            <v>13</v>
          </cell>
          <cell r="CU190">
            <v>100</v>
          </cell>
          <cell r="CV190">
            <v>24</v>
          </cell>
          <cell r="CW190">
            <v>0</v>
          </cell>
          <cell r="CX190">
            <v>124</v>
          </cell>
          <cell r="CY190">
            <v>6.68</v>
          </cell>
          <cell r="CZ190">
            <v>2.89</v>
          </cell>
          <cell r="DA190" t="str">
            <v/>
          </cell>
          <cell r="DB190" t="str">
            <v/>
          </cell>
          <cell r="DC190" t="str">
            <v/>
          </cell>
          <cell r="DD190">
            <v>0</v>
          </cell>
          <cell r="DE190">
            <v>0</v>
          </cell>
          <cell r="DF190">
            <v>0</v>
          </cell>
          <cell r="DG190">
            <v>5</v>
          </cell>
          <cell r="DH190">
            <v>100</v>
          </cell>
          <cell r="DI190">
            <v>29</v>
          </cell>
          <cell r="DJ190">
            <v>6.42</v>
          </cell>
          <cell r="DK190">
            <v>2.78</v>
          </cell>
          <cell r="DL190">
            <v>103</v>
          </cell>
          <cell r="DM190">
            <v>29</v>
          </cell>
          <cell r="DN190">
            <v>130</v>
          </cell>
          <cell r="DO190">
            <v>100</v>
          </cell>
          <cell r="DP190">
            <v>8.2799999999999994</v>
          </cell>
          <cell r="DQ190">
            <v>3.59</v>
          </cell>
          <cell r="DR190" t="str">
            <v/>
          </cell>
          <cell r="DS190">
            <v>0.19354838709677419</v>
          </cell>
        </row>
        <row r="191">
          <cell r="A191">
            <v>26207235895</v>
          </cell>
          <cell r="B191" t="str">
            <v>Nguyễn</v>
          </cell>
          <cell r="C191" t="str">
            <v>Thị</v>
          </cell>
          <cell r="D191" t="str">
            <v>Trâm</v>
          </cell>
          <cell r="E191">
            <v>37562</v>
          </cell>
          <cell r="F191" t="str">
            <v>Nữ</v>
          </cell>
          <cell r="G191" t="str">
            <v>Đã Đăng Ký (chưa học xong)</v>
          </cell>
          <cell r="H191">
            <v>8.5</v>
          </cell>
          <cell r="I191">
            <v>6.8</v>
          </cell>
          <cell r="J191" t="str">
            <v/>
          </cell>
          <cell r="K191">
            <v>8.8000000000000007</v>
          </cell>
          <cell r="L191" t="str">
            <v/>
          </cell>
          <cell r="M191">
            <v>6.3</v>
          </cell>
          <cell r="N191">
            <v>6</v>
          </cell>
          <cell r="O191">
            <v>7</v>
          </cell>
          <cell r="P191" t="str">
            <v/>
          </cell>
          <cell r="Q191">
            <v>9.1</v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>
            <v>9.1999999999999993</v>
          </cell>
          <cell r="W191">
            <v>9.4</v>
          </cell>
          <cell r="X191">
            <v>9.1999999999999993</v>
          </cell>
          <cell r="Y191">
            <v>9</v>
          </cell>
          <cell r="Z191" t="str">
            <v/>
          </cell>
          <cell r="AA191">
            <v>8.3000000000000007</v>
          </cell>
          <cell r="AB191" t="str">
            <v>X</v>
          </cell>
          <cell r="AC191">
            <v>7.9</v>
          </cell>
          <cell r="AD191">
            <v>9.1999999999999993</v>
          </cell>
          <cell r="AE191">
            <v>4.3</v>
          </cell>
          <cell r="AF191">
            <v>7.1</v>
          </cell>
          <cell r="AG191">
            <v>8.8000000000000007</v>
          </cell>
          <cell r="AH191">
            <v>8.1999999999999993</v>
          </cell>
          <cell r="AI191">
            <v>8.9</v>
          </cell>
          <cell r="AJ191">
            <v>5</v>
          </cell>
          <cell r="AK191" t="str">
            <v>X</v>
          </cell>
          <cell r="AL191" t="str">
            <v>X</v>
          </cell>
          <cell r="AM191">
            <v>41</v>
          </cell>
          <cell r="AN191">
            <v>8</v>
          </cell>
          <cell r="AO191">
            <v>6.7</v>
          </cell>
          <cell r="AP191">
            <v>8.3000000000000007</v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>
            <v>5.8</v>
          </cell>
          <cell r="AY191" t="str">
            <v/>
          </cell>
          <cell r="AZ191" t="str">
            <v/>
          </cell>
          <cell r="BA191" t="str">
            <v/>
          </cell>
          <cell r="BB191">
            <v>3</v>
          </cell>
          <cell r="BC191">
            <v>0</v>
          </cell>
          <cell r="BD191">
            <v>7.7</v>
          </cell>
          <cell r="BE191">
            <v>7.2</v>
          </cell>
          <cell r="BF191">
            <v>7.5</v>
          </cell>
          <cell r="BG191">
            <v>8.1999999999999993</v>
          </cell>
          <cell r="BH191">
            <v>9.6999999999999993</v>
          </cell>
          <cell r="BI191">
            <v>8.9</v>
          </cell>
          <cell r="BJ191">
            <v>7.1</v>
          </cell>
          <cell r="BK191">
            <v>8.1999999999999993</v>
          </cell>
          <cell r="BL191">
            <v>7.4</v>
          </cell>
          <cell r="BM191">
            <v>7.7</v>
          </cell>
          <cell r="BN191">
            <v>7.5</v>
          </cell>
          <cell r="BO191">
            <v>5.6</v>
          </cell>
          <cell r="BP191">
            <v>8.9</v>
          </cell>
          <cell r="BQ191" t="str">
            <v/>
          </cell>
          <cell r="BR191">
            <v>9.6</v>
          </cell>
          <cell r="BS191">
            <v>6.7</v>
          </cell>
          <cell r="BT191">
            <v>6.4</v>
          </cell>
          <cell r="BU191">
            <v>5.2</v>
          </cell>
          <cell r="BV191">
            <v>9.8000000000000007</v>
          </cell>
          <cell r="BW191" t="str">
            <v>X</v>
          </cell>
          <cell r="BX191">
            <v>47</v>
          </cell>
          <cell r="BY191">
            <v>1</v>
          </cell>
          <cell r="BZ191" t="str">
            <v/>
          </cell>
          <cell r="CA191" t="str">
            <v>X</v>
          </cell>
          <cell r="CB191" t="str">
            <v>X</v>
          </cell>
          <cell r="CC191">
            <v>7.3</v>
          </cell>
          <cell r="CD191">
            <v>8.9</v>
          </cell>
          <cell r="CE191" t="str">
            <v/>
          </cell>
          <cell r="CF191">
            <v>7.7</v>
          </cell>
          <cell r="CG191" t="str">
            <v/>
          </cell>
          <cell r="CH191" t="str">
            <v/>
          </cell>
          <cell r="CI191">
            <v>8.6</v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>X</v>
          </cell>
          <cell r="CP191" t="str">
            <v/>
          </cell>
          <cell r="CQ191" t="str">
            <v/>
          </cell>
          <cell r="CR191" t="str">
            <v>X</v>
          </cell>
          <cell r="CS191">
            <v>8</v>
          </cell>
          <cell r="CT191">
            <v>19</v>
          </cell>
          <cell r="CU191">
            <v>96</v>
          </cell>
          <cell r="CV191">
            <v>28</v>
          </cell>
          <cell r="CW191">
            <v>0</v>
          </cell>
          <cell r="CX191">
            <v>124</v>
          </cell>
          <cell r="CY191">
            <v>5.97</v>
          </cell>
          <cell r="CZ191">
            <v>2.52</v>
          </cell>
          <cell r="DA191" t="str">
            <v/>
          </cell>
          <cell r="DB191" t="str">
            <v/>
          </cell>
          <cell r="DC191" t="str">
            <v/>
          </cell>
          <cell r="DD191">
            <v>0</v>
          </cell>
          <cell r="DE191">
            <v>0</v>
          </cell>
          <cell r="DF191">
            <v>0</v>
          </cell>
          <cell r="DG191">
            <v>5</v>
          </cell>
          <cell r="DH191">
            <v>96</v>
          </cell>
          <cell r="DI191">
            <v>33</v>
          </cell>
          <cell r="DJ191">
            <v>5.74</v>
          </cell>
          <cell r="DK191">
            <v>2.42</v>
          </cell>
          <cell r="DL191">
            <v>99</v>
          </cell>
          <cell r="DM191">
            <v>33</v>
          </cell>
          <cell r="DN191">
            <v>130</v>
          </cell>
          <cell r="DO191">
            <v>96</v>
          </cell>
          <cell r="DP191">
            <v>7.71</v>
          </cell>
          <cell r="DQ191">
            <v>3.25</v>
          </cell>
          <cell r="DR191" t="str">
            <v/>
          </cell>
          <cell r="DS191">
            <v>0.22580645161290322</v>
          </cell>
        </row>
        <row r="192">
          <cell r="A192">
            <v>26203800690</v>
          </cell>
          <cell r="B192" t="str">
            <v>Trần</v>
          </cell>
          <cell r="C192" t="str">
            <v>Thùy</v>
          </cell>
          <cell r="D192" t="str">
            <v>Trang</v>
          </cell>
          <cell r="E192">
            <v>37619</v>
          </cell>
          <cell r="F192" t="str">
            <v>Nữ</v>
          </cell>
          <cell r="G192" t="str">
            <v>Đã Đăng Ký (chưa học xong)</v>
          </cell>
          <cell r="H192">
            <v>8.6</v>
          </cell>
          <cell r="I192">
            <v>8.1999999999999993</v>
          </cell>
          <cell r="J192" t="str">
            <v/>
          </cell>
          <cell r="K192">
            <v>9.1999999999999993</v>
          </cell>
          <cell r="L192" t="str">
            <v/>
          </cell>
          <cell r="M192">
            <v>7.1</v>
          </cell>
          <cell r="N192">
            <v>7.7</v>
          </cell>
          <cell r="O192">
            <v>8.9</v>
          </cell>
          <cell r="P192" t="str">
            <v/>
          </cell>
          <cell r="Q192">
            <v>7.2</v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>
            <v>6.6</v>
          </cell>
          <cell r="W192">
            <v>9.1</v>
          </cell>
          <cell r="X192">
            <v>9.1</v>
          </cell>
          <cell r="Y192">
            <v>9.3000000000000007</v>
          </cell>
          <cell r="Z192" t="str">
            <v>X</v>
          </cell>
          <cell r="AA192">
            <v>8.1999999999999993</v>
          </cell>
          <cell r="AB192">
            <v>7.9</v>
          </cell>
          <cell r="AC192" t="str">
            <v>X</v>
          </cell>
          <cell r="AD192">
            <v>7.6</v>
          </cell>
          <cell r="AE192">
            <v>7.1</v>
          </cell>
          <cell r="AF192">
            <v>8.5</v>
          </cell>
          <cell r="AG192">
            <v>9</v>
          </cell>
          <cell r="AH192">
            <v>8.1</v>
          </cell>
          <cell r="AI192">
            <v>7.8</v>
          </cell>
          <cell r="AJ192">
            <v>8.1999999999999993</v>
          </cell>
          <cell r="AK192" t="str">
            <v/>
          </cell>
          <cell r="AL192">
            <v>5.8</v>
          </cell>
          <cell r="AM192">
            <v>43</v>
          </cell>
          <cell r="AN192">
            <v>6</v>
          </cell>
          <cell r="AO192">
            <v>7.9</v>
          </cell>
          <cell r="AP192" t="str">
            <v/>
          </cell>
          <cell r="AQ192" t="str">
            <v/>
          </cell>
          <cell r="AR192">
            <v>9.5</v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>
            <v>8.1</v>
          </cell>
          <cell r="AY192" t="str">
            <v/>
          </cell>
          <cell r="AZ192" t="str">
            <v/>
          </cell>
          <cell r="BA192" t="str">
            <v/>
          </cell>
          <cell r="BB192">
            <v>3</v>
          </cell>
          <cell r="BC192">
            <v>0</v>
          </cell>
          <cell r="BD192">
            <v>5.3</v>
          </cell>
          <cell r="BE192">
            <v>7.1</v>
          </cell>
          <cell r="BF192">
            <v>0</v>
          </cell>
          <cell r="BG192">
            <v>8.5</v>
          </cell>
          <cell r="BH192">
            <v>8.5</v>
          </cell>
          <cell r="BI192">
            <v>8.1999999999999993</v>
          </cell>
          <cell r="BJ192">
            <v>6.5</v>
          </cell>
          <cell r="BK192">
            <v>6.6</v>
          </cell>
          <cell r="BL192" t="str">
            <v/>
          </cell>
          <cell r="BM192">
            <v>6.8</v>
          </cell>
          <cell r="BN192">
            <v>5.2</v>
          </cell>
          <cell r="BO192">
            <v>0</v>
          </cell>
          <cell r="BP192">
            <v>8</v>
          </cell>
          <cell r="BQ192" t="str">
            <v/>
          </cell>
          <cell r="BR192">
            <v>6.9</v>
          </cell>
          <cell r="BS192">
            <v>4.2</v>
          </cell>
          <cell r="BT192" t="str">
            <v/>
          </cell>
          <cell r="BU192" t="str">
            <v>X</v>
          </cell>
          <cell r="BV192">
            <v>7.6</v>
          </cell>
          <cell r="BW192">
            <v>7.1</v>
          </cell>
          <cell r="BX192">
            <v>35</v>
          </cell>
          <cell r="BY192">
            <v>13</v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>
            <v>8.4</v>
          </cell>
          <cell r="CE192" t="str">
            <v/>
          </cell>
          <cell r="CF192">
            <v>5.3</v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>
            <v>7.3</v>
          </cell>
          <cell r="CO192" t="str">
            <v/>
          </cell>
          <cell r="CP192">
            <v>7.7</v>
          </cell>
          <cell r="CQ192" t="str">
            <v/>
          </cell>
          <cell r="CR192" t="str">
            <v/>
          </cell>
          <cell r="CS192">
            <v>9</v>
          </cell>
          <cell r="CT192">
            <v>18</v>
          </cell>
          <cell r="CU192">
            <v>87</v>
          </cell>
          <cell r="CV192">
            <v>37</v>
          </cell>
          <cell r="CW192">
            <v>0</v>
          </cell>
          <cell r="CX192">
            <v>124</v>
          </cell>
          <cell r="CY192">
            <v>5.19</v>
          </cell>
          <cell r="CZ192">
            <v>2.1800000000000002</v>
          </cell>
          <cell r="DA192" t="str">
            <v/>
          </cell>
          <cell r="DB192" t="str">
            <v/>
          </cell>
          <cell r="DC192" t="str">
            <v/>
          </cell>
          <cell r="DD192">
            <v>0</v>
          </cell>
          <cell r="DE192">
            <v>0</v>
          </cell>
          <cell r="DF192">
            <v>0</v>
          </cell>
          <cell r="DG192">
            <v>5</v>
          </cell>
          <cell r="DH192">
            <v>87</v>
          </cell>
          <cell r="DI192">
            <v>42</v>
          </cell>
          <cell r="DJ192">
            <v>4.99</v>
          </cell>
          <cell r="DK192">
            <v>2.1</v>
          </cell>
          <cell r="DL192">
            <v>90</v>
          </cell>
          <cell r="DM192">
            <v>42</v>
          </cell>
          <cell r="DN192">
            <v>130</v>
          </cell>
          <cell r="DO192">
            <v>93</v>
          </cell>
          <cell r="DP192">
            <v>7.06</v>
          </cell>
          <cell r="DQ192">
            <v>2.91</v>
          </cell>
          <cell r="DR192" t="str">
            <v/>
          </cell>
          <cell r="DS192">
            <v>0.29838709677419356</v>
          </cell>
        </row>
        <row r="193">
          <cell r="A193">
            <v>26207200486</v>
          </cell>
          <cell r="B193" t="str">
            <v>Lê</v>
          </cell>
          <cell r="C193" t="str">
            <v>Ngô Thùy</v>
          </cell>
          <cell r="D193" t="str">
            <v>Trang</v>
          </cell>
          <cell r="E193">
            <v>37573</v>
          </cell>
          <cell r="F193" t="str">
            <v>Nữ</v>
          </cell>
          <cell r="G193" t="str">
            <v>Đã Đăng Ký (chưa học xong)</v>
          </cell>
          <cell r="H193">
            <v>8.3000000000000007</v>
          </cell>
          <cell r="I193">
            <v>9</v>
          </cell>
          <cell r="J193" t="str">
            <v/>
          </cell>
          <cell r="K193">
            <v>7.5</v>
          </cell>
          <cell r="L193" t="str">
            <v/>
          </cell>
          <cell r="M193">
            <v>6.4</v>
          </cell>
          <cell r="N193">
            <v>7.8</v>
          </cell>
          <cell r="O193">
            <v>8.9</v>
          </cell>
          <cell r="P193" t="str">
            <v/>
          </cell>
          <cell r="Q193">
            <v>8.9</v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>
            <v>7.5</v>
          </cell>
          <cell r="W193">
            <v>6.1</v>
          </cell>
          <cell r="X193">
            <v>8.8000000000000007</v>
          </cell>
          <cell r="Y193">
            <v>8.6</v>
          </cell>
          <cell r="Z193" t="str">
            <v>X</v>
          </cell>
          <cell r="AA193">
            <v>8.6</v>
          </cell>
          <cell r="AB193">
            <v>8.1999999999999993</v>
          </cell>
          <cell r="AC193">
            <v>8.5</v>
          </cell>
          <cell r="AD193">
            <v>8.4</v>
          </cell>
          <cell r="AE193">
            <v>5.6</v>
          </cell>
          <cell r="AF193">
            <v>7.9</v>
          </cell>
          <cell r="AG193">
            <v>9.1</v>
          </cell>
          <cell r="AH193">
            <v>7</v>
          </cell>
          <cell r="AI193">
            <v>7.2</v>
          </cell>
          <cell r="AJ193">
            <v>7.6</v>
          </cell>
          <cell r="AK193">
            <v>6.4</v>
          </cell>
          <cell r="AL193" t="str">
            <v>X</v>
          </cell>
          <cell r="AM193">
            <v>45</v>
          </cell>
          <cell r="AN193">
            <v>4</v>
          </cell>
          <cell r="AO193">
            <v>8.4</v>
          </cell>
          <cell r="AP193">
            <v>9.1</v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 t="str">
            <v/>
          </cell>
          <cell r="AV193">
            <v>8.9</v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 t="str">
            <v/>
          </cell>
          <cell r="BB193">
            <v>3</v>
          </cell>
          <cell r="BC193">
            <v>0</v>
          </cell>
          <cell r="BD193">
            <v>6.8</v>
          </cell>
          <cell r="BE193">
            <v>5</v>
          </cell>
          <cell r="BF193">
            <v>7.6</v>
          </cell>
          <cell r="BG193">
            <v>7.9</v>
          </cell>
          <cell r="BH193">
            <v>9.1</v>
          </cell>
          <cell r="BI193">
            <v>7.7</v>
          </cell>
          <cell r="BJ193">
            <v>6.1</v>
          </cell>
          <cell r="BK193">
            <v>7.1</v>
          </cell>
          <cell r="BL193" t="str">
            <v/>
          </cell>
          <cell r="BM193">
            <v>9.1</v>
          </cell>
          <cell r="BN193">
            <v>6.4</v>
          </cell>
          <cell r="BO193">
            <v>6.2</v>
          </cell>
          <cell r="BP193">
            <v>6.6</v>
          </cell>
          <cell r="BQ193" t="str">
            <v/>
          </cell>
          <cell r="BR193">
            <v>7.6</v>
          </cell>
          <cell r="BS193">
            <v>7.2</v>
          </cell>
          <cell r="BT193">
            <v>5.7</v>
          </cell>
          <cell r="BU193">
            <v>5.7</v>
          </cell>
          <cell r="BV193">
            <v>9.6</v>
          </cell>
          <cell r="BW193" t="str">
            <v>X</v>
          </cell>
          <cell r="BX193">
            <v>44</v>
          </cell>
          <cell r="BY193">
            <v>4</v>
          </cell>
          <cell r="BZ193" t="str">
            <v/>
          </cell>
          <cell r="CA193" t="str">
            <v>X</v>
          </cell>
          <cell r="CB193" t="str">
            <v/>
          </cell>
          <cell r="CC193" t="str">
            <v>X</v>
          </cell>
          <cell r="CD193">
            <v>8.9</v>
          </cell>
          <cell r="CE193" t="str">
            <v/>
          </cell>
          <cell r="CF193">
            <v>8</v>
          </cell>
          <cell r="CG193" t="str">
            <v/>
          </cell>
          <cell r="CH193" t="str">
            <v/>
          </cell>
          <cell r="CI193">
            <v>8.8000000000000007</v>
          </cell>
          <cell r="CJ193" t="str">
            <v/>
          </cell>
          <cell r="CK193" t="str">
            <v/>
          </cell>
          <cell r="CL193" t="str">
            <v/>
          </cell>
          <cell r="CM193" t="str">
            <v/>
          </cell>
          <cell r="CN193">
            <v>8.3000000000000007</v>
          </cell>
          <cell r="CO193" t="str">
            <v/>
          </cell>
          <cell r="CP193" t="str">
            <v>X</v>
          </cell>
          <cell r="CQ193" t="str">
            <v/>
          </cell>
          <cell r="CR193">
            <v>6.9</v>
          </cell>
          <cell r="CS193">
            <v>11</v>
          </cell>
          <cell r="CT193">
            <v>16</v>
          </cell>
          <cell r="CU193">
            <v>100</v>
          </cell>
          <cell r="CV193">
            <v>24</v>
          </cell>
          <cell r="CW193">
            <v>0</v>
          </cell>
          <cell r="CX193">
            <v>124</v>
          </cell>
          <cell r="CY193">
            <v>6.02</v>
          </cell>
          <cell r="CZ193">
            <v>2.5299999999999998</v>
          </cell>
          <cell r="DA193" t="str">
            <v/>
          </cell>
          <cell r="DB193" t="str">
            <v/>
          </cell>
          <cell r="DC193" t="str">
            <v/>
          </cell>
          <cell r="DD193">
            <v>0</v>
          </cell>
          <cell r="DE193">
            <v>0</v>
          </cell>
          <cell r="DF193">
            <v>0</v>
          </cell>
          <cell r="DG193">
            <v>5</v>
          </cell>
          <cell r="DH193">
            <v>100</v>
          </cell>
          <cell r="DI193">
            <v>29</v>
          </cell>
          <cell r="DJ193">
            <v>5.79</v>
          </cell>
          <cell r="DK193">
            <v>2.4300000000000002</v>
          </cell>
          <cell r="DL193">
            <v>103</v>
          </cell>
          <cell r="DM193">
            <v>29</v>
          </cell>
          <cell r="DN193">
            <v>130</v>
          </cell>
          <cell r="DO193">
            <v>100</v>
          </cell>
          <cell r="DP193">
            <v>7.47</v>
          </cell>
          <cell r="DQ193">
            <v>3.14</v>
          </cell>
          <cell r="DR193" t="str">
            <v/>
          </cell>
          <cell r="DS193">
            <v>0.19354838709677419</v>
          </cell>
        </row>
        <row r="194">
          <cell r="A194">
            <v>26207232922</v>
          </cell>
          <cell r="B194" t="str">
            <v>Lê</v>
          </cell>
          <cell r="C194" t="str">
            <v>Thị Huyền</v>
          </cell>
          <cell r="D194" t="str">
            <v>Trang</v>
          </cell>
          <cell r="E194">
            <v>37339</v>
          </cell>
          <cell r="F194" t="str">
            <v>Nữ</v>
          </cell>
          <cell r="G194" t="str">
            <v>Đã Đăng Ký (chưa học xong)</v>
          </cell>
          <cell r="H194">
            <v>5.5</v>
          </cell>
          <cell r="I194">
            <v>7.4</v>
          </cell>
          <cell r="J194" t="str">
            <v/>
          </cell>
          <cell r="K194">
            <v>6.1</v>
          </cell>
          <cell r="L194" t="str">
            <v/>
          </cell>
          <cell r="M194">
            <v>4.9000000000000004</v>
          </cell>
          <cell r="N194">
            <v>6.5</v>
          </cell>
          <cell r="O194">
            <v>4.7</v>
          </cell>
          <cell r="P194" t="str">
            <v/>
          </cell>
          <cell r="Q194" t="str">
            <v/>
          </cell>
          <cell r="R194">
            <v>9.1</v>
          </cell>
          <cell r="S194" t="str">
            <v/>
          </cell>
          <cell r="T194" t="str">
            <v/>
          </cell>
          <cell r="U194" t="str">
            <v/>
          </cell>
          <cell r="V194">
            <v>7.3</v>
          </cell>
          <cell r="W194">
            <v>8.6999999999999993</v>
          </cell>
          <cell r="X194">
            <v>7.8</v>
          </cell>
          <cell r="Y194">
            <v>9.1</v>
          </cell>
          <cell r="Z194" t="str">
            <v/>
          </cell>
          <cell r="AA194">
            <v>7.9</v>
          </cell>
          <cell r="AB194">
            <v>6.5</v>
          </cell>
          <cell r="AC194">
            <v>7.8</v>
          </cell>
          <cell r="AD194">
            <v>7.3</v>
          </cell>
          <cell r="AE194">
            <v>0</v>
          </cell>
          <cell r="AF194">
            <v>6.5</v>
          </cell>
          <cell r="AG194">
            <v>6.4</v>
          </cell>
          <cell r="AH194">
            <v>5.8</v>
          </cell>
          <cell r="AI194" t="str">
            <v/>
          </cell>
          <cell r="AJ194">
            <v>5</v>
          </cell>
          <cell r="AK194">
            <v>8.3000000000000007</v>
          </cell>
          <cell r="AL194" t="str">
            <v/>
          </cell>
          <cell r="AM194">
            <v>41</v>
          </cell>
          <cell r="AN194">
            <v>8</v>
          </cell>
          <cell r="AO194">
            <v>8.6999999999999993</v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>
            <v>10</v>
          </cell>
          <cell r="AU194" t="str">
            <v/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>
            <v>9.5</v>
          </cell>
          <cell r="BA194" t="str">
            <v/>
          </cell>
          <cell r="BB194">
            <v>3</v>
          </cell>
          <cell r="BC194">
            <v>0</v>
          </cell>
          <cell r="BD194">
            <v>6.2</v>
          </cell>
          <cell r="BE194">
            <v>4.7</v>
          </cell>
          <cell r="BF194">
            <v>6</v>
          </cell>
          <cell r="BG194">
            <v>8.8000000000000007</v>
          </cell>
          <cell r="BH194">
            <v>8.1999999999999993</v>
          </cell>
          <cell r="BI194">
            <v>8.6</v>
          </cell>
          <cell r="BJ194">
            <v>7.3</v>
          </cell>
          <cell r="BK194">
            <v>6.7</v>
          </cell>
          <cell r="BL194" t="str">
            <v/>
          </cell>
          <cell r="BM194">
            <v>6.8</v>
          </cell>
          <cell r="BN194">
            <v>4.5</v>
          </cell>
          <cell r="BO194">
            <v>6.1</v>
          </cell>
          <cell r="BP194">
            <v>5.7</v>
          </cell>
          <cell r="BQ194" t="str">
            <v/>
          </cell>
          <cell r="BR194">
            <v>7.2</v>
          </cell>
          <cell r="BS194" t="str">
            <v>X</v>
          </cell>
          <cell r="BT194">
            <v>5.5</v>
          </cell>
          <cell r="BU194" t="str">
            <v/>
          </cell>
          <cell r="BV194">
            <v>9.4</v>
          </cell>
          <cell r="BW194" t="str">
            <v/>
          </cell>
          <cell r="BX194">
            <v>38</v>
          </cell>
          <cell r="BY194">
            <v>10</v>
          </cell>
          <cell r="BZ194" t="str">
            <v/>
          </cell>
          <cell r="CA194" t="str">
            <v/>
          </cell>
          <cell r="CB194" t="str">
            <v/>
          </cell>
          <cell r="CC194">
            <v>7.5</v>
          </cell>
          <cell r="CD194" t="str">
            <v/>
          </cell>
          <cell r="CE194" t="str">
            <v/>
          </cell>
          <cell r="CF194" t="str">
            <v>X</v>
          </cell>
          <cell r="CG194" t="str">
            <v/>
          </cell>
          <cell r="CH194" t="str">
            <v/>
          </cell>
          <cell r="CI194">
            <v>7.9</v>
          </cell>
          <cell r="CJ194" t="str">
            <v/>
          </cell>
          <cell r="CK194" t="str">
            <v/>
          </cell>
          <cell r="CL194" t="str">
            <v/>
          </cell>
          <cell r="CM194" t="str">
            <v/>
          </cell>
          <cell r="CN194" t="str">
            <v/>
          </cell>
          <cell r="CO194">
            <v>8.1</v>
          </cell>
          <cell r="CP194" t="str">
            <v/>
          </cell>
          <cell r="CQ194" t="str">
            <v/>
          </cell>
          <cell r="CR194">
            <v>6.5</v>
          </cell>
          <cell r="CS194">
            <v>10</v>
          </cell>
          <cell r="CT194">
            <v>17</v>
          </cell>
          <cell r="CU194">
            <v>89</v>
          </cell>
          <cell r="CV194">
            <v>35</v>
          </cell>
          <cell r="CW194">
            <v>0</v>
          </cell>
          <cell r="CX194">
            <v>124</v>
          </cell>
          <cell r="CY194">
            <v>4.8899999999999997</v>
          </cell>
          <cell r="CZ194">
            <v>1.99</v>
          </cell>
          <cell r="DA194" t="str">
            <v/>
          </cell>
          <cell r="DB194" t="str">
            <v/>
          </cell>
          <cell r="DC194" t="str">
            <v/>
          </cell>
          <cell r="DD194">
            <v>0</v>
          </cell>
          <cell r="DE194">
            <v>0</v>
          </cell>
          <cell r="DF194">
            <v>0</v>
          </cell>
          <cell r="DG194">
            <v>5</v>
          </cell>
          <cell r="DH194">
            <v>89</v>
          </cell>
          <cell r="DI194">
            <v>40</v>
          </cell>
          <cell r="DJ194">
            <v>4.7</v>
          </cell>
          <cell r="DK194">
            <v>1.91</v>
          </cell>
          <cell r="DL194">
            <v>92</v>
          </cell>
          <cell r="DM194">
            <v>40</v>
          </cell>
          <cell r="DN194">
            <v>130</v>
          </cell>
          <cell r="DO194">
            <v>91</v>
          </cell>
          <cell r="DP194">
            <v>6.73</v>
          </cell>
          <cell r="DQ194">
            <v>2.71</v>
          </cell>
          <cell r="DR194" t="str">
            <v/>
          </cell>
          <cell r="DS194">
            <v>0.28225806451612906</v>
          </cell>
        </row>
        <row r="195">
          <cell r="A195">
            <v>26217226137</v>
          </cell>
          <cell r="B195" t="str">
            <v>Võ</v>
          </cell>
          <cell r="C195" t="str">
            <v>Thùy</v>
          </cell>
          <cell r="D195" t="str">
            <v>Trang</v>
          </cell>
          <cell r="E195">
            <v>37410</v>
          </cell>
          <cell r="F195" t="str">
            <v>Nữ</v>
          </cell>
          <cell r="G195" t="str">
            <v>Đã Đăng Ký (chưa học xong)</v>
          </cell>
          <cell r="H195">
            <v>7.6</v>
          </cell>
          <cell r="I195">
            <v>8.3000000000000007</v>
          </cell>
          <cell r="J195" t="str">
            <v/>
          </cell>
          <cell r="K195">
            <v>8.6999999999999993</v>
          </cell>
          <cell r="L195" t="str">
            <v/>
          </cell>
          <cell r="M195">
            <v>7.3</v>
          </cell>
          <cell r="N195">
            <v>5.9</v>
          </cell>
          <cell r="O195">
            <v>7.2</v>
          </cell>
          <cell r="P195" t="str">
            <v/>
          </cell>
          <cell r="Q195">
            <v>8.8000000000000007</v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>
            <v>8</v>
          </cell>
          <cell r="W195">
            <v>9</v>
          </cell>
          <cell r="X195">
            <v>9.5</v>
          </cell>
          <cell r="Y195">
            <v>9.1999999999999993</v>
          </cell>
          <cell r="Z195" t="str">
            <v>X</v>
          </cell>
          <cell r="AA195">
            <v>9.6</v>
          </cell>
          <cell r="AB195">
            <v>7.9</v>
          </cell>
          <cell r="AC195">
            <v>9.1</v>
          </cell>
          <cell r="AD195">
            <v>7.3</v>
          </cell>
          <cell r="AE195">
            <v>4.3</v>
          </cell>
          <cell r="AF195">
            <v>4.9000000000000004</v>
          </cell>
          <cell r="AG195">
            <v>8.5</v>
          </cell>
          <cell r="AH195">
            <v>8.3000000000000007</v>
          </cell>
          <cell r="AI195">
            <v>8.6</v>
          </cell>
          <cell r="AJ195">
            <v>7.6</v>
          </cell>
          <cell r="AK195">
            <v>6</v>
          </cell>
          <cell r="AL195">
            <v>7.7</v>
          </cell>
          <cell r="AM195">
            <v>47</v>
          </cell>
          <cell r="AN195">
            <v>2</v>
          </cell>
          <cell r="AO195">
            <v>7.5</v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 t="str">
            <v/>
          </cell>
          <cell r="AU195">
            <v>7.7</v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>
            <v>8.6999999999999993</v>
          </cell>
          <cell r="BB195">
            <v>3</v>
          </cell>
          <cell r="BC195">
            <v>0</v>
          </cell>
          <cell r="BD195">
            <v>7.1</v>
          </cell>
          <cell r="BE195">
            <v>7.7</v>
          </cell>
          <cell r="BF195">
            <v>8.3000000000000007</v>
          </cell>
          <cell r="BG195">
            <v>8.9</v>
          </cell>
          <cell r="BH195">
            <v>8.5</v>
          </cell>
          <cell r="BI195">
            <v>7.9</v>
          </cell>
          <cell r="BJ195">
            <v>6.8</v>
          </cell>
          <cell r="BK195">
            <v>7.8</v>
          </cell>
          <cell r="BL195">
            <v>5.2</v>
          </cell>
          <cell r="BM195">
            <v>8.8000000000000007</v>
          </cell>
          <cell r="BN195">
            <v>6.2</v>
          </cell>
          <cell r="BO195">
            <v>5.2</v>
          </cell>
          <cell r="BP195">
            <v>9</v>
          </cell>
          <cell r="BQ195" t="str">
            <v/>
          </cell>
          <cell r="BR195">
            <v>7.2</v>
          </cell>
          <cell r="BS195">
            <v>6.8</v>
          </cell>
          <cell r="BT195">
            <v>6.9</v>
          </cell>
          <cell r="BU195" t="str">
            <v>X</v>
          </cell>
          <cell r="BV195">
            <v>9.5</v>
          </cell>
          <cell r="BW195" t="str">
            <v>X</v>
          </cell>
          <cell r="BX195">
            <v>44</v>
          </cell>
          <cell r="BY195">
            <v>4</v>
          </cell>
          <cell r="BZ195">
            <v>7.1</v>
          </cell>
          <cell r="CA195" t="str">
            <v/>
          </cell>
          <cell r="CB195" t="str">
            <v/>
          </cell>
          <cell r="CC195" t="str">
            <v/>
          </cell>
          <cell r="CD195">
            <v>8.5</v>
          </cell>
          <cell r="CE195" t="str">
            <v/>
          </cell>
          <cell r="CF195" t="str">
            <v>X</v>
          </cell>
          <cell r="CG195" t="str">
            <v/>
          </cell>
          <cell r="CH195" t="str">
            <v/>
          </cell>
          <cell r="CI195" t="str">
            <v/>
          </cell>
          <cell r="CJ195" t="str">
            <v/>
          </cell>
          <cell r="CK195" t="str">
            <v/>
          </cell>
          <cell r="CL195" t="str">
            <v/>
          </cell>
          <cell r="CM195" t="str">
            <v/>
          </cell>
          <cell r="CN195">
            <v>8.8000000000000007</v>
          </cell>
          <cell r="CO195" t="str">
            <v/>
          </cell>
          <cell r="CP195" t="str">
            <v/>
          </cell>
          <cell r="CQ195" t="str">
            <v/>
          </cell>
          <cell r="CR195" t="str">
            <v>X</v>
          </cell>
          <cell r="CS195">
            <v>5</v>
          </cell>
          <cell r="CT195">
            <v>22</v>
          </cell>
          <cell r="CU195">
            <v>96</v>
          </cell>
          <cell r="CV195">
            <v>28</v>
          </cell>
          <cell r="CW195">
            <v>0</v>
          </cell>
          <cell r="CX195">
            <v>124</v>
          </cell>
          <cell r="CY195">
            <v>5.89</v>
          </cell>
          <cell r="CZ195">
            <v>2.48</v>
          </cell>
          <cell r="DA195" t="str">
            <v/>
          </cell>
          <cell r="DB195" t="str">
            <v/>
          </cell>
          <cell r="DC195" t="str">
            <v/>
          </cell>
          <cell r="DD195">
            <v>0</v>
          </cell>
          <cell r="DE195">
            <v>0</v>
          </cell>
          <cell r="DF195">
            <v>0</v>
          </cell>
          <cell r="DG195">
            <v>5</v>
          </cell>
          <cell r="DH195">
            <v>96</v>
          </cell>
          <cell r="DI195">
            <v>33</v>
          </cell>
          <cell r="DJ195">
            <v>5.67</v>
          </cell>
          <cell r="DK195">
            <v>2.39</v>
          </cell>
          <cell r="DL195">
            <v>99</v>
          </cell>
          <cell r="DM195">
            <v>33</v>
          </cell>
          <cell r="DN195">
            <v>130</v>
          </cell>
          <cell r="DO195">
            <v>96</v>
          </cell>
          <cell r="DP195">
            <v>7.61</v>
          </cell>
          <cell r="DQ195">
            <v>3.21</v>
          </cell>
          <cell r="DR195" t="str">
            <v/>
          </cell>
          <cell r="DS195">
            <v>0.22580645161290322</v>
          </cell>
        </row>
        <row r="196">
          <cell r="A196">
            <v>26217132146</v>
          </cell>
          <cell r="B196" t="str">
            <v>Ngô</v>
          </cell>
          <cell r="C196" t="str">
            <v>Quốc</v>
          </cell>
          <cell r="D196" t="str">
            <v>Trí</v>
          </cell>
          <cell r="E196">
            <v>37140</v>
          </cell>
          <cell r="F196" t="str">
            <v>Nam</v>
          </cell>
          <cell r="G196" t="str">
            <v>Đã Đăng Ký (chưa học xong)</v>
          </cell>
          <cell r="H196">
            <v>5.8</v>
          </cell>
          <cell r="I196" t="str">
            <v/>
          </cell>
          <cell r="J196">
            <v>8</v>
          </cell>
          <cell r="K196">
            <v>6.5</v>
          </cell>
          <cell r="L196" t="str">
            <v/>
          </cell>
          <cell r="M196">
            <v>5.5</v>
          </cell>
          <cell r="N196">
            <v>8.1999999999999993</v>
          </cell>
          <cell r="O196">
            <v>6.5</v>
          </cell>
          <cell r="P196" t="str">
            <v/>
          </cell>
          <cell r="Q196">
            <v>6.4</v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>
            <v>9.6999999999999993</v>
          </cell>
          <cell r="W196">
            <v>7</v>
          </cell>
          <cell r="X196">
            <v>7.7</v>
          </cell>
          <cell r="Y196">
            <v>6.8</v>
          </cell>
          <cell r="Z196">
            <v>7.7</v>
          </cell>
          <cell r="AA196">
            <v>5.6</v>
          </cell>
          <cell r="AB196">
            <v>5.3</v>
          </cell>
          <cell r="AC196">
            <v>7.9</v>
          </cell>
          <cell r="AD196">
            <v>5.0999999999999996</v>
          </cell>
          <cell r="AE196">
            <v>7.9</v>
          </cell>
          <cell r="AF196">
            <v>7.9</v>
          </cell>
          <cell r="AG196">
            <v>9.1</v>
          </cell>
          <cell r="AH196" t="str">
            <v/>
          </cell>
          <cell r="AI196" t="str">
            <v/>
          </cell>
          <cell r="AJ196" t="str">
            <v/>
          </cell>
          <cell r="AK196" t="str">
            <v>X</v>
          </cell>
          <cell r="AL196" t="str">
            <v/>
          </cell>
          <cell r="AM196">
            <v>38</v>
          </cell>
          <cell r="AN196">
            <v>10</v>
          </cell>
          <cell r="AO196">
            <v>6.3</v>
          </cell>
          <cell r="AP196" t="str">
            <v/>
          </cell>
          <cell r="AQ196" t="str">
            <v/>
          </cell>
          <cell r="AR196">
            <v>7.4</v>
          </cell>
          <cell r="AS196" t="str">
            <v/>
          </cell>
          <cell r="AT196" t="str">
            <v/>
          </cell>
          <cell r="AU196" t="str">
            <v/>
          </cell>
          <cell r="AV196">
            <v>5.3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>
            <v>3</v>
          </cell>
          <cell r="BC196">
            <v>0</v>
          </cell>
          <cell r="BD196">
            <v>7.9</v>
          </cell>
          <cell r="BE196">
            <v>6.8</v>
          </cell>
          <cell r="BF196" t="str">
            <v>X</v>
          </cell>
          <cell r="BG196">
            <v>7.5</v>
          </cell>
          <cell r="BH196">
            <v>6</v>
          </cell>
          <cell r="BI196">
            <v>6.2</v>
          </cell>
          <cell r="BJ196">
            <v>7.3</v>
          </cell>
          <cell r="BK196">
            <v>6.3</v>
          </cell>
          <cell r="BL196" t="str">
            <v/>
          </cell>
          <cell r="BM196">
            <v>7.7</v>
          </cell>
          <cell r="BN196">
            <v>4.8</v>
          </cell>
          <cell r="BO196">
            <v>4.5</v>
          </cell>
          <cell r="BP196">
            <v>7.5</v>
          </cell>
          <cell r="BQ196" t="str">
            <v/>
          </cell>
          <cell r="BR196">
            <v>6.7</v>
          </cell>
          <cell r="BS196">
            <v>5.2</v>
          </cell>
          <cell r="BT196">
            <v>4.7</v>
          </cell>
          <cell r="BU196">
            <v>4.5</v>
          </cell>
          <cell r="BV196">
            <v>8.1999999999999993</v>
          </cell>
          <cell r="BW196" t="str">
            <v/>
          </cell>
          <cell r="BX196">
            <v>42</v>
          </cell>
          <cell r="BY196">
            <v>6</v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>
            <v>8.5</v>
          </cell>
          <cell r="CE196" t="str">
            <v/>
          </cell>
          <cell r="CF196" t="str">
            <v>X</v>
          </cell>
          <cell r="CG196" t="str">
            <v/>
          </cell>
          <cell r="CH196" t="str">
            <v/>
          </cell>
          <cell r="CI196">
            <v>7.8</v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>
            <v>7.95</v>
          </cell>
          <cell r="CO196" t="str">
            <v>X</v>
          </cell>
          <cell r="CP196" t="str">
            <v/>
          </cell>
          <cell r="CQ196" t="str">
            <v/>
          </cell>
          <cell r="CR196" t="str">
            <v>X</v>
          </cell>
          <cell r="CS196">
            <v>5</v>
          </cell>
          <cell r="CT196">
            <v>22</v>
          </cell>
          <cell r="CU196">
            <v>85</v>
          </cell>
          <cell r="CV196">
            <v>38</v>
          </cell>
          <cell r="CW196">
            <v>0</v>
          </cell>
          <cell r="CX196">
            <v>123</v>
          </cell>
          <cell r="CY196">
            <v>4.6399999999999997</v>
          </cell>
          <cell r="CZ196">
            <v>1.86</v>
          </cell>
          <cell r="DA196" t="str">
            <v/>
          </cell>
          <cell r="DB196" t="str">
            <v/>
          </cell>
          <cell r="DC196" t="str">
            <v/>
          </cell>
          <cell r="DD196">
            <v>0</v>
          </cell>
          <cell r="DE196">
            <v>0</v>
          </cell>
          <cell r="DF196">
            <v>0</v>
          </cell>
          <cell r="DG196">
            <v>5</v>
          </cell>
          <cell r="DH196">
            <v>85</v>
          </cell>
          <cell r="DI196">
            <v>43</v>
          </cell>
          <cell r="DJ196">
            <v>4.46</v>
          </cell>
          <cell r="DK196">
            <v>1.79</v>
          </cell>
          <cell r="DL196">
            <v>88</v>
          </cell>
          <cell r="DM196">
            <v>43</v>
          </cell>
          <cell r="DN196">
            <v>130</v>
          </cell>
          <cell r="DO196">
            <v>85</v>
          </cell>
          <cell r="DP196">
            <v>6.72</v>
          </cell>
          <cell r="DQ196">
            <v>2.7</v>
          </cell>
          <cell r="DR196" t="str">
            <v>HOS 296</v>
          </cell>
          <cell r="DS196">
            <v>0.30894308943089432</v>
          </cell>
        </row>
        <row r="197">
          <cell r="A197">
            <v>26207100766</v>
          </cell>
          <cell r="B197" t="str">
            <v>Nguyễn</v>
          </cell>
          <cell r="C197" t="str">
            <v>Thị Việt</v>
          </cell>
          <cell r="D197" t="str">
            <v>Trinh</v>
          </cell>
          <cell r="E197">
            <v>37458</v>
          </cell>
          <cell r="F197" t="str">
            <v>Nữ</v>
          </cell>
          <cell r="G197" t="str">
            <v>Đã Đăng Ký (chưa học xong)</v>
          </cell>
          <cell r="H197">
            <v>8</v>
          </cell>
          <cell r="I197">
            <v>7.9</v>
          </cell>
          <cell r="J197" t="str">
            <v/>
          </cell>
          <cell r="K197">
            <v>6.2</v>
          </cell>
          <cell r="L197" t="str">
            <v/>
          </cell>
          <cell r="M197">
            <v>6.3</v>
          </cell>
          <cell r="N197">
            <v>8</v>
          </cell>
          <cell r="O197">
            <v>6.5</v>
          </cell>
          <cell r="P197" t="str">
            <v/>
          </cell>
          <cell r="Q197">
            <v>8.9</v>
          </cell>
          <cell r="R197" t="str">
            <v/>
          </cell>
          <cell r="S197" t="str">
            <v/>
          </cell>
          <cell r="T197" t="str">
            <v/>
          </cell>
          <cell r="U197">
            <v>8.1999999999999993</v>
          </cell>
          <cell r="V197">
            <v>8.8000000000000007</v>
          </cell>
          <cell r="W197" t="str">
            <v/>
          </cell>
          <cell r="X197">
            <v>9.1999999999999993</v>
          </cell>
          <cell r="Y197">
            <v>9.9</v>
          </cell>
          <cell r="Z197">
            <v>7.2</v>
          </cell>
          <cell r="AA197">
            <v>6.6</v>
          </cell>
          <cell r="AB197">
            <v>8.1999999999999993</v>
          </cell>
          <cell r="AC197">
            <v>7</v>
          </cell>
          <cell r="AD197">
            <v>8.5</v>
          </cell>
          <cell r="AE197">
            <v>7.6</v>
          </cell>
          <cell r="AF197">
            <v>8.3000000000000007</v>
          </cell>
          <cell r="AG197">
            <v>9.1999999999999993</v>
          </cell>
          <cell r="AH197">
            <v>6.9</v>
          </cell>
          <cell r="AI197">
            <v>6.9</v>
          </cell>
          <cell r="AJ197">
            <v>7.5</v>
          </cell>
          <cell r="AK197">
            <v>5.7</v>
          </cell>
          <cell r="AL197">
            <v>5.8</v>
          </cell>
          <cell r="AM197">
            <v>49</v>
          </cell>
          <cell r="AN197">
            <v>0</v>
          </cell>
          <cell r="AO197">
            <v>9.8000000000000007</v>
          </cell>
          <cell r="AP197" t="str">
            <v/>
          </cell>
          <cell r="AQ197" t="str">
            <v/>
          </cell>
          <cell r="AR197">
            <v>6.9</v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>
            <v>8.5</v>
          </cell>
          <cell r="AY197" t="str">
            <v/>
          </cell>
          <cell r="AZ197" t="str">
            <v/>
          </cell>
          <cell r="BA197" t="str">
            <v/>
          </cell>
          <cell r="BB197">
            <v>3</v>
          </cell>
          <cell r="BC197">
            <v>0</v>
          </cell>
          <cell r="BD197">
            <v>6.6</v>
          </cell>
          <cell r="BE197">
            <v>4.9000000000000004</v>
          </cell>
          <cell r="BF197">
            <v>4.5</v>
          </cell>
          <cell r="BG197">
            <v>8.3000000000000007</v>
          </cell>
          <cell r="BH197">
            <v>7.3</v>
          </cell>
          <cell r="BI197">
            <v>7.9</v>
          </cell>
          <cell r="BJ197">
            <v>8.4</v>
          </cell>
          <cell r="BK197">
            <v>6.7</v>
          </cell>
          <cell r="BL197" t="str">
            <v/>
          </cell>
          <cell r="BM197">
            <v>6.9</v>
          </cell>
          <cell r="BN197">
            <v>4.5999999999999996</v>
          </cell>
          <cell r="BO197" t="str">
            <v>X</v>
          </cell>
          <cell r="BP197">
            <v>8.3000000000000007</v>
          </cell>
          <cell r="BQ197" t="str">
            <v/>
          </cell>
          <cell r="BR197">
            <v>6.2</v>
          </cell>
          <cell r="BS197">
            <v>5</v>
          </cell>
          <cell r="BT197" t="str">
            <v>X</v>
          </cell>
          <cell r="BU197">
            <v>5.6</v>
          </cell>
          <cell r="BV197">
            <v>9.6</v>
          </cell>
          <cell r="BW197" t="str">
            <v>X</v>
          </cell>
          <cell r="BX197">
            <v>39</v>
          </cell>
          <cell r="BY197">
            <v>9</v>
          </cell>
          <cell r="BZ197">
            <v>7.5</v>
          </cell>
          <cell r="CA197" t="str">
            <v/>
          </cell>
          <cell r="CB197" t="str">
            <v>X</v>
          </cell>
          <cell r="CC197" t="str">
            <v/>
          </cell>
          <cell r="CD197">
            <v>8.5</v>
          </cell>
          <cell r="CE197" t="str">
            <v/>
          </cell>
          <cell r="CF197" t="str">
            <v>X</v>
          </cell>
          <cell r="CG197" t="str">
            <v/>
          </cell>
          <cell r="CH197" t="str">
            <v/>
          </cell>
          <cell r="CI197">
            <v>8.1</v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>X</v>
          </cell>
          <cell r="CS197">
            <v>5</v>
          </cell>
          <cell r="CT197">
            <v>22</v>
          </cell>
          <cell r="CU197">
            <v>93</v>
          </cell>
          <cell r="CV197">
            <v>31</v>
          </cell>
          <cell r="CW197">
            <v>0</v>
          </cell>
          <cell r="CX197">
            <v>124</v>
          </cell>
          <cell r="CY197">
            <v>5.36</v>
          </cell>
          <cell r="CZ197">
            <v>2.2200000000000002</v>
          </cell>
          <cell r="DA197" t="str">
            <v/>
          </cell>
          <cell r="DB197" t="str">
            <v/>
          </cell>
          <cell r="DC197" t="str">
            <v/>
          </cell>
          <cell r="DD197">
            <v>0</v>
          </cell>
          <cell r="DE197">
            <v>0</v>
          </cell>
          <cell r="DF197">
            <v>0</v>
          </cell>
          <cell r="DG197">
            <v>5</v>
          </cell>
          <cell r="DH197">
            <v>93</v>
          </cell>
          <cell r="DI197">
            <v>36</v>
          </cell>
          <cell r="DJ197">
            <v>5.15</v>
          </cell>
          <cell r="DK197">
            <v>2.13</v>
          </cell>
          <cell r="DL197">
            <v>96</v>
          </cell>
          <cell r="DM197">
            <v>36</v>
          </cell>
          <cell r="DN197">
            <v>130</v>
          </cell>
          <cell r="DO197">
            <v>93</v>
          </cell>
          <cell r="DP197">
            <v>7.14</v>
          </cell>
          <cell r="DQ197">
            <v>2.96</v>
          </cell>
          <cell r="DR197" t="str">
            <v>HOS 296; HOS 364</v>
          </cell>
          <cell r="DS197">
            <v>0.25</v>
          </cell>
        </row>
        <row r="198">
          <cell r="A198">
            <v>26207200713</v>
          </cell>
          <cell r="B198" t="str">
            <v>Trương</v>
          </cell>
          <cell r="C198" t="str">
            <v>Thục</v>
          </cell>
          <cell r="D198" t="str">
            <v>Trinh</v>
          </cell>
          <cell r="E198">
            <v>37328</v>
          </cell>
          <cell r="F198" t="str">
            <v>Nữ</v>
          </cell>
          <cell r="G198" t="str">
            <v>Đã Đăng Ký (chưa học xong)</v>
          </cell>
          <cell r="H198">
            <v>6.3</v>
          </cell>
          <cell r="I198">
            <v>7.6</v>
          </cell>
          <cell r="J198" t="str">
            <v/>
          </cell>
          <cell r="K198">
            <v>7.3</v>
          </cell>
          <cell r="L198" t="str">
            <v/>
          </cell>
          <cell r="M198">
            <v>5.8</v>
          </cell>
          <cell r="N198">
            <v>6.4</v>
          </cell>
          <cell r="O198">
            <v>8.9</v>
          </cell>
          <cell r="P198" t="str">
            <v/>
          </cell>
          <cell r="Q198">
            <v>8.9</v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>
            <v>7.5</v>
          </cell>
          <cell r="W198">
            <v>6.1</v>
          </cell>
          <cell r="X198">
            <v>8.5</v>
          </cell>
          <cell r="Y198">
            <v>8.1</v>
          </cell>
          <cell r="Z198">
            <v>6.5</v>
          </cell>
          <cell r="AA198">
            <v>8.5</v>
          </cell>
          <cell r="AB198">
            <v>6.4</v>
          </cell>
          <cell r="AC198">
            <v>6.7</v>
          </cell>
          <cell r="AD198">
            <v>5.2</v>
          </cell>
          <cell r="AE198">
            <v>4.9000000000000004</v>
          </cell>
          <cell r="AF198">
            <v>6.7</v>
          </cell>
          <cell r="AG198">
            <v>8.9</v>
          </cell>
          <cell r="AH198">
            <v>0</v>
          </cell>
          <cell r="AI198">
            <v>7.6</v>
          </cell>
          <cell r="AJ198">
            <v>7.5</v>
          </cell>
          <cell r="AK198">
            <v>5.4</v>
          </cell>
          <cell r="AL198" t="str">
            <v/>
          </cell>
          <cell r="AM198">
            <v>45</v>
          </cell>
          <cell r="AN198">
            <v>4</v>
          </cell>
          <cell r="AO198">
            <v>6.7</v>
          </cell>
          <cell r="AP198" t="str">
            <v/>
          </cell>
          <cell r="AQ198" t="str">
            <v/>
          </cell>
          <cell r="AR198">
            <v>4.9000000000000004</v>
          </cell>
          <cell r="AS198" t="str">
            <v/>
          </cell>
          <cell r="AT198" t="str">
            <v/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 t="str">
            <v/>
          </cell>
          <cell r="AZ198">
            <v>5.8</v>
          </cell>
          <cell r="BA198" t="str">
            <v/>
          </cell>
          <cell r="BB198">
            <v>3</v>
          </cell>
          <cell r="BC198">
            <v>0</v>
          </cell>
          <cell r="BD198">
            <v>6.1</v>
          </cell>
          <cell r="BE198" t="str">
            <v>X</v>
          </cell>
          <cell r="BF198">
            <v>5.7</v>
          </cell>
          <cell r="BG198">
            <v>9</v>
          </cell>
          <cell r="BH198">
            <v>7.8</v>
          </cell>
          <cell r="BI198">
            <v>8.4</v>
          </cell>
          <cell r="BJ198">
            <v>7.2</v>
          </cell>
          <cell r="BK198">
            <v>5.5</v>
          </cell>
          <cell r="BL198" t="str">
            <v/>
          </cell>
          <cell r="BM198">
            <v>7.9</v>
          </cell>
          <cell r="BN198">
            <v>6</v>
          </cell>
          <cell r="BO198">
            <v>4.9000000000000004</v>
          </cell>
          <cell r="BP198">
            <v>7.2</v>
          </cell>
          <cell r="BQ198" t="str">
            <v/>
          </cell>
          <cell r="BR198">
            <v>8.5</v>
          </cell>
          <cell r="BS198">
            <v>6.6</v>
          </cell>
          <cell r="BT198" t="str">
            <v>X</v>
          </cell>
          <cell r="BU198" t="str">
            <v>X</v>
          </cell>
          <cell r="BV198">
            <v>9.4</v>
          </cell>
          <cell r="BW198" t="str">
            <v>X</v>
          </cell>
          <cell r="BX198">
            <v>35</v>
          </cell>
          <cell r="BY198">
            <v>13</v>
          </cell>
          <cell r="BZ198">
            <v>9.1</v>
          </cell>
          <cell r="CA198" t="str">
            <v/>
          </cell>
          <cell r="CB198" t="str">
            <v/>
          </cell>
          <cell r="CC198" t="str">
            <v>X</v>
          </cell>
          <cell r="CD198">
            <v>8.1</v>
          </cell>
          <cell r="CE198" t="str">
            <v/>
          </cell>
          <cell r="CF198">
            <v>7</v>
          </cell>
          <cell r="CG198" t="str">
            <v/>
          </cell>
          <cell r="CH198" t="str">
            <v/>
          </cell>
          <cell r="CI198">
            <v>8.5</v>
          </cell>
          <cell r="CJ198" t="str">
            <v/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>
            <v>7.9</v>
          </cell>
          <cell r="CP198" t="str">
            <v>X</v>
          </cell>
          <cell r="CQ198">
            <v>6.1</v>
          </cell>
          <cell r="CR198" t="str">
            <v>X</v>
          </cell>
          <cell r="CS198">
            <v>13</v>
          </cell>
          <cell r="CT198">
            <v>14</v>
          </cell>
          <cell r="CU198">
            <v>93</v>
          </cell>
          <cell r="CV198">
            <v>31</v>
          </cell>
          <cell r="CW198">
            <v>0</v>
          </cell>
          <cell r="CX198">
            <v>124</v>
          </cell>
          <cell r="CY198">
            <v>5.37</v>
          </cell>
          <cell r="CZ198">
            <v>2.23</v>
          </cell>
          <cell r="DA198" t="str">
            <v/>
          </cell>
          <cell r="DB198" t="str">
            <v/>
          </cell>
          <cell r="DC198" t="str">
            <v/>
          </cell>
          <cell r="DD198">
            <v>0</v>
          </cell>
          <cell r="DE198">
            <v>0</v>
          </cell>
          <cell r="DF198">
            <v>0</v>
          </cell>
          <cell r="DG198">
            <v>5</v>
          </cell>
          <cell r="DH198">
            <v>93</v>
          </cell>
          <cell r="DI198">
            <v>36</v>
          </cell>
          <cell r="DJ198">
            <v>5.17</v>
          </cell>
          <cell r="DK198">
            <v>2.14</v>
          </cell>
          <cell r="DL198">
            <v>96</v>
          </cell>
          <cell r="DM198">
            <v>36</v>
          </cell>
          <cell r="DN198">
            <v>130</v>
          </cell>
          <cell r="DO198">
            <v>95</v>
          </cell>
          <cell r="DP198">
            <v>7.01</v>
          </cell>
          <cell r="DQ198">
            <v>2.91</v>
          </cell>
          <cell r="DR198" t="str">
            <v/>
          </cell>
          <cell r="DS198">
            <v>0.25</v>
          </cell>
        </row>
        <row r="199">
          <cell r="A199">
            <v>26207224446</v>
          </cell>
          <cell r="B199" t="str">
            <v>Lê</v>
          </cell>
          <cell r="C199" t="str">
            <v>Thị Tố</v>
          </cell>
          <cell r="D199" t="str">
            <v>Trinh</v>
          </cell>
          <cell r="E199">
            <v>37291</v>
          </cell>
          <cell r="F199" t="str">
            <v>Nữ</v>
          </cell>
          <cell r="G199" t="str">
            <v>Đã Đăng Ký (chưa học xong)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  <cell r="O199" t="e">
            <v>#N/A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 t="e">
            <v>#N/A</v>
          </cell>
          <cell r="V199" t="e">
            <v>#N/A</v>
          </cell>
          <cell r="W199" t="e">
            <v>#N/A</v>
          </cell>
          <cell r="X199" t="e">
            <v>#N/A</v>
          </cell>
          <cell r="Y199" t="e">
            <v>#N/A</v>
          </cell>
          <cell r="Z199" t="e">
            <v>#N/A</v>
          </cell>
          <cell r="AA199" t="e">
            <v>#N/A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 t="e">
            <v>#N/A</v>
          </cell>
          <cell r="AH199" t="e">
            <v>#N/A</v>
          </cell>
          <cell r="AI199" t="e">
            <v>#N/A</v>
          </cell>
          <cell r="AJ199" t="e">
            <v>#N/A</v>
          </cell>
          <cell r="AK199" t="e">
            <v>#N/A</v>
          </cell>
          <cell r="AL199" t="e">
            <v>#N/A</v>
          </cell>
          <cell r="AM199" t="e">
            <v>#N/A</v>
          </cell>
          <cell r="AN199" t="e">
            <v>#N/A</v>
          </cell>
          <cell r="AO199" t="e">
            <v>#N/A</v>
          </cell>
          <cell r="AP199" t="e">
            <v>#N/A</v>
          </cell>
          <cell r="AQ199" t="e">
            <v>#N/A</v>
          </cell>
          <cell r="AR199" t="e">
            <v>#N/A</v>
          </cell>
          <cell r="AS199" t="e">
            <v>#N/A</v>
          </cell>
          <cell r="AT199" t="e">
            <v>#N/A</v>
          </cell>
          <cell r="AU199" t="e">
            <v>#N/A</v>
          </cell>
          <cell r="AV199" t="e">
            <v>#N/A</v>
          </cell>
          <cell r="AW199" t="e">
            <v>#N/A</v>
          </cell>
          <cell r="AX199" t="e">
            <v>#N/A</v>
          </cell>
          <cell r="AY199" t="e">
            <v>#N/A</v>
          </cell>
          <cell r="AZ199" t="e">
            <v>#N/A</v>
          </cell>
          <cell r="BA199" t="e">
            <v>#N/A</v>
          </cell>
          <cell r="BB199" t="e">
            <v>#N/A</v>
          </cell>
          <cell r="BC199" t="e">
            <v>#N/A</v>
          </cell>
          <cell r="BD199" t="e">
            <v>#N/A</v>
          </cell>
          <cell r="BE199" t="e">
            <v>#N/A</v>
          </cell>
          <cell r="BF199" t="e">
            <v>#N/A</v>
          </cell>
          <cell r="BG199" t="e">
            <v>#N/A</v>
          </cell>
          <cell r="BH199" t="e">
            <v>#N/A</v>
          </cell>
          <cell r="BI199" t="e">
            <v>#N/A</v>
          </cell>
          <cell r="BJ199" t="e">
            <v>#N/A</v>
          </cell>
          <cell r="BK199" t="e">
            <v>#N/A</v>
          </cell>
          <cell r="BL199" t="e">
            <v>#N/A</v>
          </cell>
          <cell r="BM199" t="e">
            <v>#N/A</v>
          </cell>
          <cell r="BN199" t="e">
            <v>#N/A</v>
          </cell>
          <cell r="BO199" t="e">
            <v>#N/A</v>
          </cell>
          <cell r="BP199" t="e">
            <v>#N/A</v>
          </cell>
          <cell r="BQ199" t="e">
            <v>#N/A</v>
          </cell>
          <cell r="BR199" t="e">
            <v>#N/A</v>
          </cell>
          <cell r="BS199" t="e">
            <v>#N/A</v>
          </cell>
          <cell r="BT199" t="e">
            <v>#N/A</v>
          </cell>
          <cell r="BU199" t="e">
            <v>#N/A</v>
          </cell>
          <cell r="BV199" t="e">
            <v>#N/A</v>
          </cell>
          <cell r="BW199" t="e">
            <v>#N/A</v>
          </cell>
          <cell r="BX199" t="e">
            <v>#N/A</v>
          </cell>
          <cell r="BY199" t="e">
            <v>#N/A</v>
          </cell>
          <cell r="BZ199" t="e">
            <v>#N/A</v>
          </cell>
          <cell r="CA199" t="e">
            <v>#N/A</v>
          </cell>
          <cell r="CB199" t="e">
            <v>#N/A</v>
          </cell>
          <cell r="CC199" t="e">
            <v>#N/A</v>
          </cell>
          <cell r="CD199" t="e">
            <v>#N/A</v>
          </cell>
          <cell r="CE199" t="e">
            <v>#N/A</v>
          </cell>
          <cell r="CF199" t="e">
            <v>#N/A</v>
          </cell>
          <cell r="CG199" t="e">
            <v>#N/A</v>
          </cell>
          <cell r="CH199" t="e">
            <v>#N/A</v>
          </cell>
          <cell r="CI199" t="e">
            <v>#N/A</v>
          </cell>
          <cell r="CJ199" t="e">
            <v>#N/A</v>
          </cell>
          <cell r="CK199" t="e">
            <v>#N/A</v>
          </cell>
          <cell r="CL199" t="e">
            <v>#N/A</v>
          </cell>
          <cell r="CM199" t="e">
            <v>#N/A</v>
          </cell>
          <cell r="CN199" t="e">
            <v>#N/A</v>
          </cell>
          <cell r="CO199" t="e">
            <v>#N/A</v>
          </cell>
          <cell r="CP199" t="e">
            <v>#N/A</v>
          </cell>
          <cell r="CQ199" t="e">
            <v>#N/A</v>
          </cell>
          <cell r="CR199" t="e">
            <v>#N/A</v>
          </cell>
          <cell r="CS199" t="e">
            <v>#N/A</v>
          </cell>
          <cell r="CT199" t="e">
            <v>#N/A</v>
          </cell>
          <cell r="CU199" t="e">
            <v>#N/A</v>
          </cell>
          <cell r="CV199" t="e">
            <v>#N/A</v>
          </cell>
          <cell r="CW199">
            <v>0</v>
          </cell>
          <cell r="CX199" t="e">
            <v>#N/A</v>
          </cell>
          <cell r="CY199" t="e">
            <v>#N/A</v>
          </cell>
          <cell r="CZ199" t="e">
            <v>#N/A</v>
          </cell>
          <cell r="DA199" t="e">
            <v>#N/A</v>
          </cell>
          <cell r="DB199" t="e">
            <v>#N/A</v>
          </cell>
          <cell r="DC199" t="e">
            <v>#N/A</v>
          </cell>
          <cell r="DD199" t="e">
            <v>#N/A</v>
          </cell>
          <cell r="DE199" t="e">
            <v>#N/A</v>
          </cell>
          <cell r="DF199" t="e">
            <v>#N/A</v>
          </cell>
          <cell r="DG199" t="e">
            <v>#N/A</v>
          </cell>
          <cell r="DH199" t="e">
            <v>#N/A</v>
          </cell>
          <cell r="DI199" t="e">
            <v>#N/A</v>
          </cell>
          <cell r="DJ199" t="e">
            <v>#N/A</v>
          </cell>
          <cell r="DK199" t="e">
            <v>#N/A</v>
          </cell>
          <cell r="DL199" t="e">
            <v>#N/A</v>
          </cell>
          <cell r="DM199" t="e">
            <v>#N/A</v>
          </cell>
          <cell r="DN199" t="e">
            <v>#N/A</v>
          </cell>
          <cell r="DO199" t="e">
            <v>#N/A</v>
          </cell>
          <cell r="DP199" t="e">
            <v>#N/A</v>
          </cell>
          <cell r="DQ199" t="e">
            <v>#N/A</v>
          </cell>
          <cell r="DR199" t="e">
            <v>#N/A</v>
          </cell>
          <cell r="DS199" t="e">
            <v>#N/A</v>
          </cell>
        </row>
        <row r="200">
          <cell r="A200">
            <v>26207232605</v>
          </cell>
          <cell r="B200" t="str">
            <v>Trần</v>
          </cell>
          <cell r="C200" t="str">
            <v>Thị Kiều</v>
          </cell>
          <cell r="D200" t="str">
            <v>Trinh</v>
          </cell>
          <cell r="E200">
            <v>37330</v>
          </cell>
          <cell r="F200" t="str">
            <v>Nữ</v>
          </cell>
          <cell r="G200" t="str">
            <v>Đã Đăng Ký (chưa học xong)</v>
          </cell>
          <cell r="H200">
            <v>4</v>
          </cell>
          <cell r="I200">
            <v>9.8000000000000007</v>
          </cell>
          <cell r="J200" t="str">
            <v/>
          </cell>
          <cell r="K200">
            <v>8.4</v>
          </cell>
          <cell r="L200" t="str">
            <v/>
          </cell>
          <cell r="M200">
            <v>7.5</v>
          </cell>
          <cell r="N200">
            <v>6.3</v>
          </cell>
          <cell r="O200">
            <v>8.4</v>
          </cell>
          <cell r="P200">
            <v>9.4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>
            <v>8.1</v>
          </cell>
          <cell r="W200">
            <v>8.6999999999999993</v>
          </cell>
          <cell r="X200">
            <v>8.8000000000000007</v>
          </cell>
          <cell r="Y200">
            <v>8.3000000000000007</v>
          </cell>
          <cell r="Z200">
            <v>7.1</v>
          </cell>
          <cell r="AA200">
            <v>9</v>
          </cell>
          <cell r="AB200">
            <v>5.9</v>
          </cell>
          <cell r="AC200">
            <v>8.3000000000000007</v>
          </cell>
          <cell r="AD200">
            <v>7.3</v>
          </cell>
          <cell r="AE200">
            <v>5.3</v>
          </cell>
          <cell r="AF200">
            <v>7</v>
          </cell>
          <cell r="AG200">
            <v>9.1</v>
          </cell>
          <cell r="AH200" t="str">
            <v>X</v>
          </cell>
          <cell r="AI200">
            <v>6.2</v>
          </cell>
          <cell r="AJ200">
            <v>4.8</v>
          </cell>
          <cell r="AK200">
            <v>4.2</v>
          </cell>
          <cell r="AL200" t="str">
            <v/>
          </cell>
          <cell r="AM200">
            <v>45</v>
          </cell>
          <cell r="AN200">
            <v>4</v>
          </cell>
          <cell r="AO200">
            <v>8.1999999999999993</v>
          </cell>
          <cell r="AP200" t="str">
            <v/>
          </cell>
          <cell r="AQ200" t="str">
            <v/>
          </cell>
          <cell r="AR200">
            <v>6.3</v>
          </cell>
          <cell r="AS200" t="str">
            <v/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>
            <v>7.5</v>
          </cell>
          <cell r="AY200" t="str">
            <v/>
          </cell>
          <cell r="AZ200" t="str">
            <v/>
          </cell>
          <cell r="BA200" t="str">
            <v/>
          </cell>
          <cell r="BB200">
            <v>3</v>
          </cell>
          <cell r="BC200">
            <v>0</v>
          </cell>
          <cell r="BD200">
            <v>8.6999999999999993</v>
          </cell>
          <cell r="BE200">
            <v>4.9000000000000004</v>
          </cell>
          <cell r="BF200">
            <v>0</v>
          </cell>
          <cell r="BG200">
            <v>8.3000000000000007</v>
          </cell>
          <cell r="BH200">
            <v>8.1999999999999993</v>
          </cell>
          <cell r="BI200">
            <v>8.8000000000000007</v>
          </cell>
          <cell r="BJ200">
            <v>6.2</v>
          </cell>
          <cell r="BK200">
            <v>8.8000000000000007</v>
          </cell>
          <cell r="BL200">
            <v>4.0999999999999996</v>
          </cell>
          <cell r="BM200">
            <v>4.9000000000000004</v>
          </cell>
          <cell r="BN200" t="str">
            <v>X</v>
          </cell>
          <cell r="BO200" t="str">
            <v/>
          </cell>
          <cell r="BP200">
            <v>7.3</v>
          </cell>
          <cell r="BQ200" t="str">
            <v/>
          </cell>
          <cell r="BR200">
            <v>8.4</v>
          </cell>
          <cell r="BS200">
            <v>4.4000000000000004</v>
          </cell>
          <cell r="BT200">
            <v>4.5</v>
          </cell>
          <cell r="BU200" t="str">
            <v>X</v>
          </cell>
          <cell r="BV200">
            <v>9</v>
          </cell>
          <cell r="BW200" t="str">
            <v>X</v>
          </cell>
          <cell r="BX200">
            <v>37</v>
          </cell>
          <cell r="BY200">
            <v>11</v>
          </cell>
          <cell r="BZ200" t="str">
            <v/>
          </cell>
          <cell r="CA200" t="str">
            <v/>
          </cell>
          <cell r="CB200" t="str">
            <v/>
          </cell>
          <cell r="CC200" t="str">
            <v/>
          </cell>
          <cell r="CD200">
            <v>8.9</v>
          </cell>
          <cell r="CE200" t="str">
            <v/>
          </cell>
          <cell r="CF200" t="str">
            <v>X</v>
          </cell>
          <cell r="CG200" t="str">
            <v/>
          </cell>
          <cell r="CH200" t="str">
            <v/>
          </cell>
          <cell r="CI200">
            <v>8.5</v>
          </cell>
          <cell r="CJ200" t="str">
            <v/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>
            <v>7</v>
          </cell>
          <cell r="CP200">
            <v>7.8</v>
          </cell>
          <cell r="CQ200" t="str">
            <v/>
          </cell>
          <cell r="CR200">
            <v>6.3</v>
          </cell>
          <cell r="CS200">
            <v>12</v>
          </cell>
          <cell r="CT200">
            <v>15</v>
          </cell>
          <cell r="CU200">
            <v>94</v>
          </cell>
          <cell r="CV200">
            <v>30</v>
          </cell>
          <cell r="CW200">
            <v>0</v>
          </cell>
          <cell r="CX200">
            <v>124</v>
          </cell>
          <cell r="CY200">
            <v>5.38</v>
          </cell>
          <cell r="CZ200">
            <v>2.2000000000000002</v>
          </cell>
          <cell r="DA200" t="str">
            <v/>
          </cell>
          <cell r="DB200" t="str">
            <v/>
          </cell>
          <cell r="DC200" t="str">
            <v/>
          </cell>
          <cell r="DD200">
            <v>0</v>
          </cell>
          <cell r="DE200">
            <v>0</v>
          </cell>
          <cell r="DF200">
            <v>0</v>
          </cell>
          <cell r="DG200">
            <v>5</v>
          </cell>
          <cell r="DH200">
            <v>94</v>
          </cell>
          <cell r="DI200">
            <v>35</v>
          </cell>
          <cell r="DJ200">
            <v>5.17</v>
          </cell>
          <cell r="DK200">
            <v>2.11</v>
          </cell>
          <cell r="DL200">
            <v>97</v>
          </cell>
          <cell r="DM200">
            <v>35</v>
          </cell>
          <cell r="DN200">
            <v>130</v>
          </cell>
          <cell r="DO200">
            <v>96</v>
          </cell>
          <cell r="DP200">
            <v>7.02</v>
          </cell>
          <cell r="DQ200">
            <v>2.84</v>
          </cell>
          <cell r="DR200" t="str">
            <v/>
          </cell>
          <cell r="DS200">
            <v>0.24193548387096775</v>
          </cell>
        </row>
        <row r="201">
          <cell r="A201">
            <v>26207234148</v>
          </cell>
          <cell r="B201" t="str">
            <v>Phạm</v>
          </cell>
          <cell r="C201" t="str">
            <v>Thị Hoài</v>
          </cell>
          <cell r="D201" t="str">
            <v>Trinh</v>
          </cell>
          <cell r="E201">
            <v>37463</v>
          </cell>
          <cell r="F201" t="str">
            <v>Nữ</v>
          </cell>
          <cell r="G201" t="str">
            <v>Đã Đăng Ký (chưa học xong)</v>
          </cell>
          <cell r="H201">
            <v>7.8</v>
          </cell>
          <cell r="I201">
            <v>7.9</v>
          </cell>
          <cell r="J201" t="str">
            <v/>
          </cell>
          <cell r="K201">
            <v>8</v>
          </cell>
          <cell r="L201" t="str">
            <v/>
          </cell>
          <cell r="M201">
            <v>6</v>
          </cell>
          <cell r="N201">
            <v>5.6</v>
          </cell>
          <cell r="O201">
            <v>6.1</v>
          </cell>
          <cell r="P201" t="str">
            <v/>
          </cell>
          <cell r="Q201">
            <v>8.1</v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>
            <v>6.2</v>
          </cell>
          <cell r="W201">
            <v>7.9</v>
          </cell>
          <cell r="X201">
            <v>9.1999999999999993</v>
          </cell>
          <cell r="Y201">
            <v>8.3000000000000007</v>
          </cell>
          <cell r="Z201" t="str">
            <v/>
          </cell>
          <cell r="AA201">
            <v>7.7</v>
          </cell>
          <cell r="AB201">
            <v>4.7</v>
          </cell>
          <cell r="AC201">
            <v>7.6</v>
          </cell>
          <cell r="AD201">
            <v>6.2</v>
          </cell>
          <cell r="AE201">
            <v>4.0999999999999996</v>
          </cell>
          <cell r="AF201">
            <v>7.7</v>
          </cell>
          <cell r="AG201">
            <v>8.6999999999999993</v>
          </cell>
          <cell r="AH201">
            <v>6</v>
          </cell>
          <cell r="AI201">
            <v>5.6</v>
          </cell>
          <cell r="AJ201">
            <v>6.3</v>
          </cell>
          <cell r="AK201">
            <v>6.8</v>
          </cell>
          <cell r="AL201">
            <v>4</v>
          </cell>
          <cell r="AM201">
            <v>47</v>
          </cell>
          <cell r="AN201">
            <v>2</v>
          </cell>
          <cell r="AO201">
            <v>8</v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>
            <v>6.9</v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 t="str">
            <v/>
          </cell>
          <cell r="AZ201">
            <v>8.5</v>
          </cell>
          <cell r="BA201" t="str">
            <v/>
          </cell>
          <cell r="BB201">
            <v>3</v>
          </cell>
          <cell r="BC201">
            <v>0</v>
          </cell>
          <cell r="BD201">
            <v>4.5999999999999996</v>
          </cell>
          <cell r="BE201">
            <v>4.7</v>
          </cell>
          <cell r="BF201">
            <v>7.3</v>
          </cell>
          <cell r="BG201">
            <v>7.9</v>
          </cell>
          <cell r="BH201">
            <v>8.1</v>
          </cell>
          <cell r="BI201">
            <v>9</v>
          </cell>
          <cell r="BJ201">
            <v>5.7</v>
          </cell>
          <cell r="BK201">
            <v>6.9</v>
          </cell>
          <cell r="BL201" t="str">
            <v/>
          </cell>
          <cell r="BM201">
            <v>8</v>
          </cell>
          <cell r="BN201">
            <v>4.8</v>
          </cell>
          <cell r="BO201" t="str">
            <v>X</v>
          </cell>
          <cell r="BP201">
            <v>8.1999999999999993</v>
          </cell>
          <cell r="BQ201" t="str">
            <v/>
          </cell>
          <cell r="BR201">
            <v>6.8</v>
          </cell>
          <cell r="BS201" t="str">
            <v>X</v>
          </cell>
          <cell r="BT201">
            <v>5.0999999999999996</v>
          </cell>
          <cell r="BU201" t="str">
            <v>X</v>
          </cell>
          <cell r="BV201">
            <v>9.4</v>
          </cell>
          <cell r="BW201" t="str">
            <v/>
          </cell>
          <cell r="BX201">
            <v>36</v>
          </cell>
          <cell r="BY201">
            <v>12</v>
          </cell>
          <cell r="BZ201" t="str">
            <v/>
          </cell>
          <cell r="CA201" t="str">
            <v/>
          </cell>
          <cell r="CB201" t="str">
            <v/>
          </cell>
          <cell r="CC201" t="str">
            <v/>
          </cell>
          <cell r="CD201">
            <v>8.1999999999999993</v>
          </cell>
          <cell r="CE201" t="str">
            <v/>
          </cell>
          <cell r="CF201">
            <v>5.4</v>
          </cell>
          <cell r="CG201" t="str">
            <v/>
          </cell>
          <cell r="CH201" t="str">
            <v/>
          </cell>
          <cell r="CI201">
            <v>7.7</v>
          </cell>
          <cell r="CJ201" t="str">
            <v/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>
            <v>7.7</v>
          </cell>
          <cell r="CP201" t="str">
            <v/>
          </cell>
          <cell r="CQ201" t="str">
            <v/>
          </cell>
          <cell r="CR201" t="str">
            <v>X</v>
          </cell>
          <cell r="CS201">
            <v>9</v>
          </cell>
          <cell r="CT201">
            <v>18</v>
          </cell>
          <cell r="CU201">
            <v>92</v>
          </cell>
          <cell r="CV201">
            <v>32</v>
          </cell>
          <cell r="CW201">
            <v>0</v>
          </cell>
          <cell r="CX201">
            <v>124</v>
          </cell>
          <cell r="CY201">
            <v>5</v>
          </cell>
          <cell r="CZ201">
            <v>2.02</v>
          </cell>
          <cell r="DA201" t="str">
            <v/>
          </cell>
          <cell r="DB201" t="str">
            <v/>
          </cell>
          <cell r="DC201" t="str">
            <v/>
          </cell>
          <cell r="DD201">
            <v>0</v>
          </cell>
          <cell r="DE201">
            <v>0</v>
          </cell>
          <cell r="DF201">
            <v>0</v>
          </cell>
          <cell r="DG201">
            <v>5</v>
          </cell>
          <cell r="DH201">
            <v>92</v>
          </cell>
          <cell r="DI201">
            <v>37</v>
          </cell>
          <cell r="DJ201">
            <v>4.8099999999999996</v>
          </cell>
          <cell r="DK201">
            <v>1.94</v>
          </cell>
          <cell r="DL201">
            <v>95</v>
          </cell>
          <cell r="DM201">
            <v>37</v>
          </cell>
          <cell r="DN201">
            <v>130</v>
          </cell>
          <cell r="DO201">
            <v>92</v>
          </cell>
          <cell r="DP201">
            <v>6.74</v>
          </cell>
          <cell r="DQ201">
            <v>2.72</v>
          </cell>
          <cell r="DR201" t="str">
            <v/>
          </cell>
          <cell r="DS201">
            <v>0.25806451612903225</v>
          </cell>
        </row>
        <row r="202">
          <cell r="A202">
            <v>25217208813</v>
          </cell>
          <cell r="B202" t="str">
            <v>Lê</v>
          </cell>
          <cell r="C202" t="str">
            <v>Quốc</v>
          </cell>
          <cell r="D202" t="str">
            <v>Trọng</v>
          </cell>
          <cell r="E202">
            <v>37131</v>
          </cell>
          <cell r="F202" t="str">
            <v>Nam</v>
          </cell>
          <cell r="G202" t="str">
            <v>Đã Đăng Ký (chưa học xong)</v>
          </cell>
          <cell r="H202">
            <v>5.4</v>
          </cell>
          <cell r="I202">
            <v>6.9</v>
          </cell>
          <cell r="J202" t="str">
            <v/>
          </cell>
          <cell r="K202">
            <v>6.4</v>
          </cell>
          <cell r="L202" t="str">
            <v/>
          </cell>
          <cell r="M202">
            <v>7.2</v>
          </cell>
          <cell r="N202">
            <v>5.5</v>
          </cell>
          <cell r="O202">
            <v>7</v>
          </cell>
          <cell r="P202" t="str">
            <v/>
          </cell>
          <cell r="Q202">
            <v>7.4</v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>
            <v>6.8</v>
          </cell>
          <cell r="W202">
            <v>8.1</v>
          </cell>
          <cell r="X202">
            <v>8.8000000000000007</v>
          </cell>
          <cell r="Y202">
            <v>9.4</v>
          </cell>
          <cell r="Z202">
            <v>6.2</v>
          </cell>
          <cell r="AA202">
            <v>7</v>
          </cell>
          <cell r="AB202">
            <v>6.4</v>
          </cell>
          <cell r="AC202">
            <v>8.5</v>
          </cell>
          <cell r="AD202">
            <v>8.4</v>
          </cell>
          <cell r="AE202">
            <v>6.4</v>
          </cell>
          <cell r="AF202">
            <v>5.8</v>
          </cell>
          <cell r="AG202">
            <v>8.1</v>
          </cell>
          <cell r="AH202">
            <v>6.9</v>
          </cell>
          <cell r="AI202">
            <v>5.3</v>
          </cell>
          <cell r="AJ202">
            <v>8.5</v>
          </cell>
          <cell r="AK202">
            <v>5.8</v>
          </cell>
          <cell r="AL202">
            <v>0</v>
          </cell>
          <cell r="AM202">
            <v>47</v>
          </cell>
          <cell r="AN202">
            <v>2</v>
          </cell>
          <cell r="AO202">
            <v>5.7</v>
          </cell>
          <cell r="AP202" t="str">
            <v/>
          </cell>
          <cell r="AQ202" t="str">
            <v/>
          </cell>
          <cell r="AR202">
            <v>8.9</v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 t="str">
            <v/>
          </cell>
          <cell r="AX202">
            <v>8.1</v>
          </cell>
          <cell r="AY202" t="str">
            <v/>
          </cell>
          <cell r="AZ202" t="str">
            <v/>
          </cell>
          <cell r="BA202" t="str">
            <v/>
          </cell>
          <cell r="BB202">
            <v>3</v>
          </cell>
          <cell r="BC202">
            <v>0</v>
          </cell>
          <cell r="BD202">
            <v>5.5</v>
          </cell>
          <cell r="BE202">
            <v>4.4000000000000004</v>
          </cell>
          <cell r="BF202">
            <v>6.8</v>
          </cell>
          <cell r="BG202">
            <v>5.6</v>
          </cell>
          <cell r="BH202">
            <v>5.9</v>
          </cell>
          <cell r="BI202">
            <v>4.8</v>
          </cell>
          <cell r="BJ202">
            <v>4.7</v>
          </cell>
          <cell r="BK202">
            <v>5.8</v>
          </cell>
          <cell r="BL202">
            <v>6.2</v>
          </cell>
          <cell r="BM202">
            <v>6.9</v>
          </cell>
          <cell r="BN202">
            <v>5.2</v>
          </cell>
          <cell r="BO202">
            <v>0</v>
          </cell>
          <cell r="BP202" t="str">
            <v>X</v>
          </cell>
          <cell r="BQ202" t="str">
            <v>X</v>
          </cell>
          <cell r="BR202" t="str">
            <v/>
          </cell>
          <cell r="BS202" t="str">
            <v>X</v>
          </cell>
          <cell r="BT202">
            <v>6.5</v>
          </cell>
          <cell r="BU202">
            <v>4.8</v>
          </cell>
          <cell r="BV202">
            <v>7.5</v>
          </cell>
          <cell r="BW202">
            <v>7.2</v>
          </cell>
          <cell r="BX202">
            <v>37</v>
          </cell>
          <cell r="BY202">
            <v>11</v>
          </cell>
          <cell r="BZ202">
            <v>8</v>
          </cell>
          <cell r="CA202" t="str">
            <v/>
          </cell>
          <cell r="CB202" t="str">
            <v/>
          </cell>
          <cell r="CC202" t="str">
            <v/>
          </cell>
          <cell r="CD202">
            <v>8.1999999999999993</v>
          </cell>
          <cell r="CE202" t="str">
            <v/>
          </cell>
          <cell r="CF202">
            <v>6.2</v>
          </cell>
          <cell r="CG202" t="str">
            <v/>
          </cell>
          <cell r="CH202" t="str">
            <v/>
          </cell>
          <cell r="CI202">
            <v>8.3000000000000007</v>
          </cell>
          <cell r="CJ202" t="str">
            <v/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 t="str">
            <v/>
          </cell>
          <cell r="CR202" t="str">
            <v>X</v>
          </cell>
          <cell r="CS202">
            <v>8</v>
          </cell>
          <cell r="CT202">
            <v>19</v>
          </cell>
          <cell r="CU202">
            <v>92</v>
          </cell>
          <cell r="CV202">
            <v>32</v>
          </cell>
          <cell r="CW202">
            <v>0</v>
          </cell>
          <cell r="CX202">
            <v>124</v>
          </cell>
          <cell r="CY202">
            <v>4.8099999999999996</v>
          </cell>
          <cell r="CZ202">
            <v>1.87</v>
          </cell>
          <cell r="DA202" t="str">
            <v/>
          </cell>
          <cell r="DB202" t="str">
            <v/>
          </cell>
          <cell r="DC202" t="str">
            <v/>
          </cell>
          <cell r="DD202">
            <v>0</v>
          </cell>
          <cell r="DE202">
            <v>0</v>
          </cell>
          <cell r="DF202">
            <v>0</v>
          </cell>
          <cell r="DG202">
            <v>5</v>
          </cell>
          <cell r="DH202">
            <v>92</v>
          </cell>
          <cell r="DI202">
            <v>37</v>
          </cell>
          <cell r="DJ202">
            <v>4.62</v>
          </cell>
          <cell r="DK202">
            <v>1.8</v>
          </cell>
          <cell r="DL202">
            <v>95</v>
          </cell>
          <cell r="DM202">
            <v>37</v>
          </cell>
          <cell r="DN202">
            <v>130</v>
          </cell>
          <cell r="DO202">
            <v>107</v>
          </cell>
          <cell r="DP202">
            <v>5.78</v>
          </cell>
          <cell r="DQ202">
            <v>2.2000000000000002</v>
          </cell>
          <cell r="DR202" t="str">
            <v>PSU-ECO 151 ~ ECO 151; CS 101; PSU-MGT 201 ~ MGT 201; ES 102; PSU-ACC 201 ~ ACC 201; HRM 301; ES 303</v>
          </cell>
          <cell r="DS202">
            <v>0.25806451612903225</v>
          </cell>
        </row>
        <row r="203">
          <cell r="A203">
            <v>26207221640</v>
          </cell>
          <cell r="B203" t="str">
            <v>Hồ</v>
          </cell>
          <cell r="C203" t="str">
            <v>Thị Kim</v>
          </cell>
          <cell r="D203" t="str">
            <v>Trúc</v>
          </cell>
          <cell r="E203">
            <v>37541</v>
          </cell>
          <cell r="F203" t="str">
            <v>Nữ</v>
          </cell>
          <cell r="G203" t="str">
            <v>Đã Đăng Ký (chưa học xong)</v>
          </cell>
          <cell r="H203">
            <v>7.9</v>
          </cell>
          <cell r="I203">
            <v>8.5</v>
          </cell>
          <cell r="J203" t="str">
            <v/>
          </cell>
          <cell r="K203">
            <v>7.5</v>
          </cell>
          <cell r="L203" t="str">
            <v/>
          </cell>
          <cell r="M203">
            <v>7.3</v>
          </cell>
          <cell r="N203">
            <v>6.2</v>
          </cell>
          <cell r="O203">
            <v>7.6</v>
          </cell>
          <cell r="P203" t="str">
            <v/>
          </cell>
          <cell r="Q203">
            <v>8.5</v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>
            <v>7.2</v>
          </cell>
          <cell r="W203">
            <v>7.6</v>
          </cell>
          <cell r="X203">
            <v>8.6</v>
          </cell>
          <cell r="Y203">
            <v>7.7</v>
          </cell>
          <cell r="Z203">
            <v>7.8</v>
          </cell>
          <cell r="AA203">
            <v>7.2</v>
          </cell>
          <cell r="AB203">
            <v>7.2</v>
          </cell>
          <cell r="AC203" t="str">
            <v>X</v>
          </cell>
          <cell r="AD203">
            <v>8.1</v>
          </cell>
          <cell r="AE203">
            <v>6.1</v>
          </cell>
          <cell r="AF203">
            <v>7.3</v>
          </cell>
          <cell r="AG203">
            <v>9.1999999999999993</v>
          </cell>
          <cell r="AH203">
            <v>5.6</v>
          </cell>
          <cell r="AI203">
            <v>5.9</v>
          </cell>
          <cell r="AJ203">
            <v>7.8</v>
          </cell>
          <cell r="AK203">
            <v>6.6</v>
          </cell>
          <cell r="AL203">
            <v>6.7</v>
          </cell>
          <cell r="AM203">
            <v>47</v>
          </cell>
          <cell r="AN203">
            <v>2</v>
          </cell>
          <cell r="AO203">
            <v>8</v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>
            <v>5.3</v>
          </cell>
          <cell r="AU203" t="str">
            <v/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>
            <v>5.2</v>
          </cell>
          <cell r="BA203" t="str">
            <v/>
          </cell>
          <cell r="BB203">
            <v>3</v>
          </cell>
          <cell r="BC203">
            <v>0</v>
          </cell>
          <cell r="BD203">
            <v>5.4</v>
          </cell>
          <cell r="BE203">
            <v>4.5999999999999996</v>
          </cell>
          <cell r="BF203">
            <v>4.7</v>
          </cell>
          <cell r="BG203">
            <v>8.3000000000000007</v>
          </cell>
          <cell r="BH203">
            <v>8.6999999999999993</v>
          </cell>
          <cell r="BI203">
            <v>8.4</v>
          </cell>
          <cell r="BJ203">
            <v>5.8</v>
          </cell>
          <cell r="BK203">
            <v>4.8</v>
          </cell>
          <cell r="BL203" t="str">
            <v>X</v>
          </cell>
          <cell r="BM203">
            <v>8.4</v>
          </cell>
          <cell r="BN203">
            <v>4.4000000000000004</v>
          </cell>
          <cell r="BO203" t="str">
            <v>X</v>
          </cell>
          <cell r="BP203">
            <v>6.7</v>
          </cell>
          <cell r="BQ203" t="str">
            <v/>
          </cell>
          <cell r="BR203" t="str">
            <v/>
          </cell>
          <cell r="BS203" t="str">
            <v>X</v>
          </cell>
          <cell r="BT203">
            <v>0</v>
          </cell>
          <cell r="BU203" t="str">
            <v>X</v>
          </cell>
          <cell r="BV203">
            <v>8.8000000000000007</v>
          </cell>
          <cell r="BW203" t="str">
            <v>X</v>
          </cell>
          <cell r="BX203">
            <v>30</v>
          </cell>
          <cell r="BY203">
            <v>18</v>
          </cell>
          <cell r="BZ203" t="str">
            <v>X</v>
          </cell>
          <cell r="CA203" t="str">
            <v/>
          </cell>
          <cell r="CB203" t="str">
            <v>X</v>
          </cell>
          <cell r="CC203" t="str">
            <v/>
          </cell>
          <cell r="CD203" t="str">
            <v>X</v>
          </cell>
          <cell r="CE203" t="str">
            <v/>
          </cell>
          <cell r="CF203">
            <v>6</v>
          </cell>
          <cell r="CG203" t="str">
            <v/>
          </cell>
          <cell r="CH203" t="str">
            <v/>
          </cell>
          <cell r="CI203" t="str">
            <v>X</v>
          </cell>
          <cell r="CJ203" t="str">
            <v/>
          </cell>
          <cell r="CK203" t="str">
            <v/>
          </cell>
          <cell r="CL203" t="str">
            <v/>
          </cell>
          <cell r="CM203" t="str">
            <v/>
          </cell>
          <cell r="CN203">
            <v>7.1</v>
          </cell>
          <cell r="CO203">
            <v>5.7</v>
          </cell>
          <cell r="CP203" t="str">
            <v/>
          </cell>
          <cell r="CQ203" t="str">
            <v/>
          </cell>
          <cell r="CR203">
            <v>4.5</v>
          </cell>
          <cell r="CS203">
            <v>11</v>
          </cell>
          <cell r="CT203">
            <v>16</v>
          </cell>
          <cell r="CU203">
            <v>88</v>
          </cell>
          <cell r="CV203">
            <v>36</v>
          </cell>
          <cell r="CW203">
            <v>0</v>
          </cell>
          <cell r="CX203">
            <v>124</v>
          </cell>
          <cell r="CY203">
            <v>4.8600000000000003</v>
          </cell>
          <cell r="CZ203">
            <v>1.98</v>
          </cell>
          <cell r="DA203" t="str">
            <v/>
          </cell>
          <cell r="DB203" t="str">
            <v/>
          </cell>
          <cell r="DC203" t="str">
            <v/>
          </cell>
          <cell r="DD203">
            <v>0</v>
          </cell>
          <cell r="DE203">
            <v>0</v>
          </cell>
          <cell r="DF203">
            <v>0</v>
          </cell>
          <cell r="DG203">
            <v>5</v>
          </cell>
          <cell r="DH203">
            <v>88</v>
          </cell>
          <cell r="DI203">
            <v>41</v>
          </cell>
          <cell r="DJ203">
            <v>4.67</v>
          </cell>
          <cell r="DK203">
            <v>1.9</v>
          </cell>
          <cell r="DL203">
            <v>91</v>
          </cell>
          <cell r="DM203">
            <v>41</v>
          </cell>
          <cell r="DN203">
            <v>130</v>
          </cell>
          <cell r="DO203">
            <v>91</v>
          </cell>
          <cell r="DP203">
            <v>6.69</v>
          </cell>
          <cell r="DQ203">
            <v>2.69</v>
          </cell>
          <cell r="DR203" t="str">
            <v/>
          </cell>
          <cell r="DS203">
            <v>0.29032258064516131</v>
          </cell>
        </row>
        <row r="204">
          <cell r="A204">
            <v>26217234914</v>
          </cell>
          <cell r="B204" t="str">
            <v>Phạm</v>
          </cell>
          <cell r="C204" t="str">
            <v>Phú</v>
          </cell>
          <cell r="D204" t="str">
            <v>Trung</v>
          </cell>
          <cell r="E204">
            <v>37467</v>
          </cell>
          <cell r="F204" t="str">
            <v>Nam</v>
          </cell>
          <cell r="G204" t="str">
            <v>Đã Đăng Ký (chưa học xong)</v>
          </cell>
          <cell r="H204">
            <v>7.9</v>
          </cell>
          <cell r="I204">
            <v>7.2</v>
          </cell>
          <cell r="J204" t="str">
            <v/>
          </cell>
          <cell r="K204" t="str">
            <v/>
          </cell>
          <cell r="L204" t="str">
            <v/>
          </cell>
          <cell r="M204">
            <v>5.9</v>
          </cell>
          <cell r="N204">
            <v>6.1</v>
          </cell>
          <cell r="O204">
            <v>6.6</v>
          </cell>
          <cell r="P204">
            <v>9</v>
          </cell>
          <cell r="Q204" t="str">
            <v/>
          </cell>
          <cell r="R204" t="str">
            <v/>
          </cell>
          <cell r="S204">
            <v>6.1</v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9.5</v>
          </cell>
          <cell r="Y204">
            <v>7.6</v>
          </cell>
          <cell r="Z204" t="str">
            <v/>
          </cell>
          <cell r="AA204">
            <v>8.1</v>
          </cell>
          <cell r="AB204" t="str">
            <v/>
          </cell>
          <cell r="AC204" t="str">
            <v/>
          </cell>
          <cell r="AD204">
            <v>0</v>
          </cell>
          <cell r="AE204">
            <v>4.9000000000000004</v>
          </cell>
          <cell r="AF204">
            <v>4.5999999999999996</v>
          </cell>
          <cell r="AG204">
            <v>4.4000000000000004</v>
          </cell>
          <cell r="AH204">
            <v>5.4</v>
          </cell>
          <cell r="AI204">
            <v>5.9</v>
          </cell>
          <cell r="AJ204">
            <v>6.5</v>
          </cell>
          <cell r="AK204">
            <v>7.3</v>
          </cell>
          <cell r="AL204">
            <v>7.3</v>
          </cell>
          <cell r="AM204">
            <v>37</v>
          </cell>
          <cell r="AN204">
            <v>11</v>
          </cell>
          <cell r="AO204">
            <v>5.9</v>
          </cell>
          <cell r="AP204" t="str">
            <v/>
          </cell>
          <cell r="AQ204" t="str">
            <v/>
          </cell>
          <cell r="AR204">
            <v>6.6</v>
          </cell>
          <cell r="AS204" t="str">
            <v/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>
            <v>0</v>
          </cell>
          <cell r="AY204" t="str">
            <v/>
          </cell>
          <cell r="AZ204" t="str">
            <v/>
          </cell>
          <cell r="BA204" t="str">
            <v/>
          </cell>
          <cell r="BB204">
            <v>2</v>
          </cell>
          <cell r="BC204">
            <v>1</v>
          </cell>
          <cell r="BD204">
            <v>8</v>
          </cell>
          <cell r="BE204">
            <v>4.4000000000000004</v>
          </cell>
          <cell r="BF204" t="str">
            <v/>
          </cell>
          <cell r="BG204">
            <v>8.6</v>
          </cell>
          <cell r="BH204">
            <v>6.1</v>
          </cell>
          <cell r="BI204">
            <v>7.8</v>
          </cell>
          <cell r="BJ204" t="str">
            <v/>
          </cell>
          <cell r="BK204">
            <v>7.3</v>
          </cell>
          <cell r="BL204" t="str">
            <v/>
          </cell>
          <cell r="BM204">
            <v>7.8</v>
          </cell>
          <cell r="BN204">
            <v>4.4000000000000004</v>
          </cell>
          <cell r="BO204" t="str">
            <v/>
          </cell>
          <cell r="BP204">
            <v>7.2</v>
          </cell>
          <cell r="BQ204" t="str">
            <v/>
          </cell>
          <cell r="BR204">
            <v>6.3</v>
          </cell>
          <cell r="BS204">
            <v>0</v>
          </cell>
          <cell r="BT204">
            <v>0</v>
          </cell>
          <cell r="BU204">
            <v>0</v>
          </cell>
          <cell r="BV204" t="str">
            <v/>
          </cell>
          <cell r="BW204">
            <v>0</v>
          </cell>
          <cell r="BX204">
            <v>28</v>
          </cell>
          <cell r="BY204">
            <v>20</v>
          </cell>
          <cell r="BZ204" t="str">
            <v/>
          </cell>
          <cell r="CA204" t="str">
            <v/>
          </cell>
          <cell r="CB204">
            <v>0</v>
          </cell>
          <cell r="CC204" t="str">
            <v/>
          </cell>
          <cell r="CD204" t="str">
            <v/>
          </cell>
          <cell r="CE204" t="str">
            <v/>
          </cell>
          <cell r="CF204" t="str">
            <v/>
          </cell>
          <cell r="CG204" t="str">
            <v/>
          </cell>
          <cell r="CH204" t="str">
            <v/>
          </cell>
          <cell r="CI204">
            <v>6.6</v>
          </cell>
          <cell r="CJ204" t="str">
            <v/>
          </cell>
          <cell r="CK204" t="str">
            <v/>
          </cell>
          <cell r="CL204" t="str">
            <v/>
          </cell>
          <cell r="CM204" t="str">
            <v/>
          </cell>
          <cell r="CN204" t="str">
            <v/>
          </cell>
          <cell r="CO204">
            <v>0</v>
          </cell>
          <cell r="CP204" t="str">
            <v/>
          </cell>
          <cell r="CQ204" t="str">
            <v/>
          </cell>
          <cell r="CR204" t="str">
            <v/>
          </cell>
          <cell r="CS204">
            <v>2</v>
          </cell>
          <cell r="CT204">
            <v>25</v>
          </cell>
          <cell r="CU204">
            <v>67</v>
          </cell>
          <cell r="CV204">
            <v>56</v>
          </cell>
          <cell r="CW204">
            <v>0</v>
          </cell>
          <cell r="CX204">
            <v>123</v>
          </cell>
          <cell r="CY204">
            <v>3.63</v>
          </cell>
          <cell r="CZ204">
            <v>1.43</v>
          </cell>
          <cell r="DA204" t="str">
            <v/>
          </cell>
          <cell r="DB204" t="str">
            <v/>
          </cell>
          <cell r="DC204" t="str">
            <v/>
          </cell>
          <cell r="DD204">
            <v>0</v>
          </cell>
          <cell r="DE204">
            <v>0</v>
          </cell>
          <cell r="DF204">
            <v>0</v>
          </cell>
          <cell r="DG204">
            <v>5</v>
          </cell>
          <cell r="DH204">
            <v>67</v>
          </cell>
          <cell r="DI204">
            <v>61</v>
          </cell>
          <cell r="DJ204">
            <v>3.49</v>
          </cell>
          <cell r="DK204">
            <v>1.37</v>
          </cell>
          <cell r="DL204">
            <v>69</v>
          </cell>
          <cell r="DM204">
            <v>62</v>
          </cell>
          <cell r="DN204">
            <v>130</v>
          </cell>
          <cell r="DO204">
            <v>87</v>
          </cell>
          <cell r="DP204">
            <v>5.14</v>
          </cell>
          <cell r="DQ204">
            <v>2.02</v>
          </cell>
          <cell r="DR204" t="str">
            <v/>
          </cell>
          <cell r="DS204">
            <v>0.45528455284552843</v>
          </cell>
        </row>
        <row r="205">
          <cell r="A205">
            <v>26217233112</v>
          </cell>
          <cell r="B205" t="str">
            <v>Võ</v>
          </cell>
          <cell r="C205" t="str">
            <v>Hoàng</v>
          </cell>
          <cell r="D205" t="str">
            <v>Trường</v>
          </cell>
          <cell r="E205">
            <v>37521</v>
          </cell>
          <cell r="F205" t="str">
            <v>Nam</v>
          </cell>
          <cell r="G205" t="str">
            <v>Đã Đăng Ký (chưa học xong)</v>
          </cell>
          <cell r="H205">
            <v>5.9</v>
          </cell>
          <cell r="I205">
            <v>7.5</v>
          </cell>
          <cell r="J205" t="str">
            <v/>
          </cell>
          <cell r="K205">
            <v>8.3000000000000007</v>
          </cell>
          <cell r="L205" t="str">
            <v/>
          </cell>
          <cell r="M205">
            <v>7.3</v>
          </cell>
          <cell r="N205">
            <v>5.9</v>
          </cell>
          <cell r="O205">
            <v>5.3</v>
          </cell>
          <cell r="P205" t="str">
            <v/>
          </cell>
          <cell r="Q205">
            <v>8.1999999999999993</v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>
            <v>5.5</v>
          </cell>
          <cell r="W205">
            <v>9.3000000000000007</v>
          </cell>
          <cell r="X205">
            <v>10</v>
          </cell>
          <cell r="Y205">
            <v>9.1999999999999993</v>
          </cell>
          <cell r="Z205">
            <v>7.1</v>
          </cell>
          <cell r="AA205">
            <v>9.1</v>
          </cell>
          <cell r="AB205">
            <v>6</v>
          </cell>
          <cell r="AC205">
            <v>6.4</v>
          </cell>
          <cell r="AD205">
            <v>7.3</v>
          </cell>
          <cell r="AE205">
            <v>4.5999999999999996</v>
          </cell>
          <cell r="AF205">
            <v>8.8000000000000007</v>
          </cell>
          <cell r="AG205">
            <v>9.4</v>
          </cell>
          <cell r="AH205">
            <v>8.4</v>
          </cell>
          <cell r="AI205" t="str">
            <v/>
          </cell>
          <cell r="AJ205">
            <v>7.8</v>
          </cell>
          <cell r="AK205">
            <v>8</v>
          </cell>
          <cell r="AL205" t="str">
            <v>X</v>
          </cell>
          <cell r="AM205">
            <v>45</v>
          </cell>
          <cell r="AN205">
            <v>4</v>
          </cell>
          <cell r="AO205">
            <v>7.4</v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>
            <v>8</v>
          </cell>
          <cell r="AU205" t="str">
            <v/>
          </cell>
          <cell r="AV205">
            <v>8.3000000000000007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>
            <v>3</v>
          </cell>
          <cell r="BC205">
            <v>0</v>
          </cell>
          <cell r="BD205">
            <v>7.7</v>
          </cell>
          <cell r="BE205">
            <v>5.9</v>
          </cell>
          <cell r="BF205">
            <v>6.1</v>
          </cell>
          <cell r="BG205">
            <v>8.1999999999999993</v>
          </cell>
          <cell r="BH205">
            <v>8.4</v>
          </cell>
          <cell r="BI205">
            <v>8.8000000000000007</v>
          </cell>
          <cell r="BJ205">
            <v>6.7</v>
          </cell>
          <cell r="BK205">
            <v>7.5</v>
          </cell>
          <cell r="BL205" t="str">
            <v>X</v>
          </cell>
          <cell r="BM205">
            <v>7.6</v>
          </cell>
          <cell r="BN205">
            <v>5.2</v>
          </cell>
          <cell r="BO205">
            <v>4.5</v>
          </cell>
          <cell r="BP205">
            <v>8.5</v>
          </cell>
          <cell r="BQ205" t="str">
            <v/>
          </cell>
          <cell r="BR205">
            <v>7.7</v>
          </cell>
          <cell r="BS205">
            <v>6.8</v>
          </cell>
          <cell r="BT205">
            <v>5.6</v>
          </cell>
          <cell r="BU205" t="str">
            <v>X</v>
          </cell>
          <cell r="BV205">
            <v>9.4</v>
          </cell>
          <cell r="BW205">
            <v>9</v>
          </cell>
          <cell r="BX205">
            <v>42</v>
          </cell>
          <cell r="BY205">
            <v>6</v>
          </cell>
          <cell r="BZ205" t="str">
            <v/>
          </cell>
          <cell r="CA205" t="str">
            <v>X</v>
          </cell>
          <cell r="CB205" t="str">
            <v>X</v>
          </cell>
          <cell r="CC205" t="str">
            <v/>
          </cell>
          <cell r="CD205">
            <v>8.4</v>
          </cell>
          <cell r="CE205" t="str">
            <v/>
          </cell>
          <cell r="CF205">
            <v>6.1</v>
          </cell>
          <cell r="CG205" t="str">
            <v/>
          </cell>
          <cell r="CH205" t="str">
            <v/>
          </cell>
          <cell r="CI205" t="str">
            <v/>
          </cell>
          <cell r="CJ205" t="str">
            <v/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>
            <v>6.7</v>
          </cell>
          <cell r="CP205" t="str">
            <v/>
          </cell>
          <cell r="CQ205" t="str">
            <v/>
          </cell>
          <cell r="CR205" t="str">
            <v>X</v>
          </cell>
          <cell r="CS205">
            <v>7</v>
          </cell>
          <cell r="CT205">
            <v>20</v>
          </cell>
          <cell r="CU205">
            <v>94</v>
          </cell>
          <cell r="CV205">
            <v>30</v>
          </cell>
          <cell r="CW205">
            <v>0</v>
          </cell>
          <cell r="CX205">
            <v>124</v>
          </cell>
          <cell r="CY205">
            <v>5.49</v>
          </cell>
          <cell r="CZ205">
            <v>2.27</v>
          </cell>
          <cell r="DA205" t="str">
            <v/>
          </cell>
          <cell r="DB205" t="str">
            <v/>
          </cell>
          <cell r="DC205" t="str">
            <v/>
          </cell>
          <cell r="DD205">
            <v>0</v>
          </cell>
          <cell r="DE205">
            <v>0</v>
          </cell>
          <cell r="DF205">
            <v>0</v>
          </cell>
          <cell r="DG205">
            <v>5</v>
          </cell>
          <cell r="DH205">
            <v>94</v>
          </cell>
          <cell r="DI205">
            <v>35</v>
          </cell>
          <cell r="DJ205">
            <v>5.28</v>
          </cell>
          <cell r="DK205">
            <v>2.1800000000000002</v>
          </cell>
          <cell r="DL205">
            <v>97</v>
          </cell>
          <cell r="DM205">
            <v>35</v>
          </cell>
          <cell r="DN205">
            <v>130</v>
          </cell>
          <cell r="DO205">
            <v>94</v>
          </cell>
          <cell r="DP205">
            <v>7.25</v>
          </cell>
          <cell r="DQ205">
            <v>2.99</v>
          </cell>
          <cell r="DR205" t="str">
            <v/>
          </cell>
          <cell r="DS205">
            <v>0.24193548387096775</v>
          </cell>
        </row>
        <row r="206">
          <cell r="A206">
            <v>25207202115</v>
          </cell>
          <cell r="B206" t="str">
            <v>Lương</v>
          </cell>
          <cell r="C206" t="str">
            <v>Khả</v>
          </cell>
          <cell r="D206" t="str">
            <v>Tú</v>
          </cell>
          <cell r="E206">
            <v>36932</v>
          </cell>
          <cell r="F206" t="str">
            <v>Nữ</v>
          </cell>
          <cell r="G206" t="str">
            <v>Đang Học Lại</v>
          </cell>
          <cell r="H206">
            <v>8.6</v>
          </cell>
          <cell r="I206">
            <v>8.9</v>
          </cell>
          <cell r="J206" t="str">
            <v/>
          </cell>
          <cell r="K206">
            <v>8.4</v>
          </cell>
          <cell r="L206" t="str">
            <v/>
          </cell>
          <cell r="M206">
            <v>7.4</v>
          </cell>
          <cell r="N206">
            <v>6.2</v>
          </cell>
          <cell r="O206" t="str">
            <v>X</v>
          </cell>
          <cell r="P206" t="str">
            <v/>
          </cell>
          <cell r="Q206">
            <v>9</v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>
            <v>9.4</v>
          </cell>
          <cell r="W206">
            <v>7.4</v>
          </cell>
          <cell r="X206">
            <v>9</v>
          </cell>
          <cell r="Y206">
            <v>9.1</v>
          </cell>
          <cell r="Z206">
            <v>7</v>
          </cell>
          <cell r="AA206">
            <v>6.5</v>
          </cell>
          <cell r="AB206">
            <v>7.9</v>
          </cell>
          <cell r="AC206">
            <v>7.8</v>
          </cell>
          <cell r="AD206">
            <v>7</v>
          </cell>
          <cell r="AE206">
            <v>6.3</v>
          </cell>
          <cell r="AF206">
            <v>6.8</v>
          </cell>
          <cell r="AG206">
            <v>6.6</v>
          </cell>
          <cell r="AH206">
            <v>8.6999999999999993</v>
          </cell>
          <cell r="AI206">
            <v>7.4</v>
          </cell>
          <cell r="AJ206">
            <v>7.7</v>
          </cell>
          <cell r="AK206">
            <v>5.5</v>
          </cell>
          <cell r="AL206">
            <v>7.7</v>
          </cell>
          <cell r="AM206">
            <v>47</v>
          </cell>
          <cell r="AN206">
            <v>2</v>
          </cell>
          <cell r="AO206">
            <v>8.5</v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>
            <v>8.4</v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>
            <v>6.9</v>
          </cell>
          <cell r="BA206" t="str">
            <v/>
          </cell>
          <cell r="BB206">
            <v>3</v>
          </cell>
          <cell r="BC206">
            <v>0</v>
          </cell>
          <cell r="BD206">
            <v>6.7</v>
          </cell>
          <cell r="BE206">
            <v>5</v>
          </cell>
          <cell r="BF206">
            <v>5.7</v>
          </cell>
          <cell r="BG206">
            <v>7.9</v>
          </cell>
          <cell r="BH206">
            <v>7.1</v>
          </cell>
          <cell r="BI206">
            <v>8.8000000000000007</v>
          </cell>
          <cell r="BJ206">
            <v>7.5</v>
          </cell>
          <cell r="BK206">
            <v>8.1</v>
          </cell>
          <cell r="BL206">
            <v>4.7</v>
          </cell>
          <cell r="BM206">
            <v>6.1</v>
          </cell>
          <cell r="BN206">
            <v>5.7</v>
          </cell>
          <cell r="BO206" t="str">
            <v>X</v>
          </cell>
          <cell r="BP206">
            <v>7.7</v>
          </cell>
          <cell r="BQ206" t="str">
            <v/>
          </cell>
          <cell r="BR206" t="str">
            <v>X</v>
          </cell>
          <cell r="BS206">
            <v>6.1</v>
          </cell>
          <cell r="BT206" t="str">
            <v>X</v>
          </cell>
          <cell r="BU206">
            <v>5.7</v>
          </cell>
          <cell r="BV206">
            <v>8.8000000000000007</v>
          </cell>
          <cell r="BW206">
            <v>8.4</v>
          </cell>
          <cell r="BX206">
            <v>40</v>
          </cell>
          <cell r="BY206">
            <v>8</v>
          </cell>
          <cell r="BZ206" t="str">
            <v/>
          </cell>
          <cell r="CA206" t="str">
            <v/>
          </cell>
          <cell r="CB206" t="str">
            <v>X</v>
          </cell>
          <cell r="CC206" t="str">
            <v>X</v>
          </cell>
          <cell r="CD206">
            <v>8.5</v>
          </cell>
          <cell r="CE206" t="str">
            <v/>
          </cell>
          <cell r="CF206">
            <v>7.7</v>
          </cell>
          <cell r="CG206" t="str">
            <v/>
          </cell>
          <cell r="CH206" t="str">
            <v>X</v>
          </cell>
          <cell r="CI206" t="str">
            <v/>
          </cell>
          <cell r="CJ206" t="str">
            <v/>
          </cell>
          <cell r="CK206" t="str">
            <v/>
          </cell>
          <cell r="CL206" t="str">
            <v/>
          </cell>
          <cell r="CM206" t="str">
            <v/>
          </cell>
          <cell r="CN206">
            <v>8.1999999999999993</v>
          </cell>
          <cell r="CO206" t="str">
            <v/>
          </cell>
          <cell r="CP206" t="str">
            <v>X</v>
          </cell>
          <cell r="CQ206" t="str">
            <v/>
          </cell>
          <cell r="CR206">
            <v>6.4</v>
          </cell>
          <cell r="CS206">
            <v>9</v>
          </cell>
          <cell r="CT206">
            <v>18</v>
          </cell>
          <cell r="CU206">
            <v>96</v>
          </cell>
          <cell r="CV206">
            <v>28</v>
          </cell>
          <cell r="CW206">
            <v>0</v>
          </cell>
          <cell r="CX206">
            <v>124</v>
          </cell>
          <cell r="CY206">
            <v>5.56</v>
          </cell>
          <cell r="CZ206">
            <v>2.2999999999999998</v>
          </cell>
          <cell r="DA206" t="str">
            <v/>
          </cell>
          <cell r="DB206" t="str">
            <v/>
          </cell>
          <cell r="DC206" t="str">
            <v/>
          </cell>
          <cell r="DD206">
            <v>0</v>
          </cell>
          <cell r="DE206">
            <v>0</v>
          </cell>
          <cell r="DF206">
            <v>0</v>
          </cell>
          <cell r="DG206">
            <v>5</v>
          </cell>
          <cell r="DH206">
            <v>96</v>
          </cell>
          <cell r="DI206">
            <v>33</v>
          </cell>
          <cell r="DJ206">
            <v>5.34</v>
          </cell>
          <cell r="DK206">
            <v>2.21</v>
          </cell>
          <cell r="DL206">
            <v>99</v>
          </cell>
          <cell r="DM206">
            <v>33</v>
          </cell>
          <cell r="DN206">
            <v>130</v>
          </cell>
          <cell r="DO206">
            <v>98</v>
          </cell>
          <cell r="DP206">
            <v>7.03</v>
          </cell>
          <cell r="DQ206">
            <v>2.91</v>
          </cell>
          <cell r="DR206" t="str">
            <v>CS 101; PSU-ECO 152; PSU-MGT 201 ~ MGT 201</v>
          </cell>
          <cell r="DS206">
            <v>0.22580645161290322</v>
          </cell>
        </row>
        <row r="207">
          <cell r="A207">
            <v>26207240248</v>
          </cell>
          <cell r="B207" t="str">
            <v>Nguyễn</v>
          </cell>
          <cell r="C207" t="str">
            <v>Hồng Khả</v>
          </cell>
          <cell r="D207" t="str">
            <v>Tú</v>
          </cell>
          <cell r="E207">
            <v>37539</v>
          </cell>
          <cell r="F207" t="str">
            <v>Nữ</v>
          </cell>
          <cell r="G207" t="str">
            <v>Đã Đăng Ký (chưa học xong)</v>
          </cell>
          <cell r="H207">
            <v>4.0999999999999996</v>
          </cell>
          <cell r="I207">
            <v>0</v>
          </cell>
          <cell r="J207">
            <v>9.1</v>
          </cell>
          <cell r="K207">
            <v>8.1</v>
          </cell>
          <cell r="L207" t="str">
            <v/>
          </cell>
          <cell r="M207">
            <v>5.3</v>
          </cell>
          <cell r="N207">
            <v>4.7</v>
          </cell>
          <cell r="O207">
            <v>8.6</v>
          </cell>
          <cell r="P207" t="str">
            <v/>
          </cell>
          <cell r="Q207">
            <v>8.3000000000000007</v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>
            <v>9.4</v>
          </cell>
          <cell r="W207">
            <v>4.9000000000000004</v>
          </cell>
          <cell r="X207">
            <v>9.8000000000000007</v>
          </cell>
          <cell r="Y207">
            <v>9.6999999999999993</v>
          </cell>
          <cell r="Z207">
            <v>6.7</v>
          </cell>
          <cell r="AA207">
            <v>6.9</v>
          </cell>
          <cell r="AB207" t="str">
            <v>X</v>
          </cell>
          <cell r="AC207" t="str">
            <v>X</v>
          </cell>
          <cell r="AD207">
            <v>6.1</v>
          </cell>
          <cell r="AE207">
            <v>8.8000000000000007</v>
          </cell>
          <cell r="AF207">
            <v>7.8</v>
          </cell>
          <cell r="AG207">
            <v>9.6</v>
          </cell>
          <cell r="AH207">
            <v>9.6</v>
          </cell>
          <cell r="AI207">
            <v>7.1</v>
          </cell>
          <cell r="AJ207">
            <v>7.6</v>
          </cell>
          <cell r="AK207">
            <v>6.3</v>
          </cell>
          <cell r="AL207">
            <v>8.6999999999999993</v>
          </cell>
          <cell r="AM207">
            <v>44</v>
          </cell>
          <cell r="AN207">
            <v>4</v>
          </cell>
          <cell r="AO207">
            <v>5.5</v>
          </cell>
          <cell r="AP207">
            <v>5</v>
          </cell>
          <cell r="AQ207" t="str">
            <v/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 t="str">
            <v/>
          </cell>
          <cell r="AZ207">
            <v>0</v>
          </cell>
          <cell r="BA207" t="str">
            <v/>
          </cell>
          <cell r="BB207">
            <v>2</v>
          </cell>
          <cell r="BC207">
            <v>1</v>
          </cell>
          <cell r="BD207">
            <v>0</v>
          </cell>
          <cell r="BE207" t="str">
            <v>X</v>
          </cell>
          <cell r="BF207" t="str">
            <v/>
          </cell>
          <cell r="BG207">
            <v>8</v>
          </cell>
          <cell r="BH207">
            <v>6.8</v>
          </cell>
          <cell r="BI207">
            <v>6.6</v>
          </cell>
          <cell r="BJ207">
            <v>7.9</v>
          </cell>
          <cell r="BK207">
            <v>7.9</v>
          </cell>
          <cell r="BL207">
            <v>6</v>
          </cell>
          <cell r="BM207">
            <v>5.8</v>
          </cell>
          <cell r="BN207">
            <v>4.7</v>
          </cell>
          <cell r="BO207" t="str">
            <v/>
          </cell>
          <cell r="BP207">
            <v>0</v>
          </cell>
          <cell r="BQ207" t="str">
            <v/>
          </cell>
          <cell r="BR207">
            <v>6.5</v>
          </cell>
          <cell r="BS207" t="str">
            <v>X</v>
          </cell>
          <cell r="BT207">
            <v>0</v>
          </cell>
          <cell r="BU207" t="str">
            <v/>
          </cell>
          <cell r="BV207">
            <v>8.5</v>
          </cell>
          <cell r="BW207" t="str">
            <v>X</v>
          </cell>
          <cell r="BX207">
            <v>25</v>
          </cell>
          <cell r="BY207">
            <v>23</v>
          </cell>
          <cell r="BZ207" t="str">
            <v>X</v>
          </cell>
          <cell r="CA207" t="str">
            <v/>
          </cell>
          <cell r="CB207" t="str">
            <v/>
          </cell>
          <cell r="CC207" t="str">
            <v/>
          </cell>
          <cell r="CD207">
            <v>8.4</v>
          </cell>
          <cell r="CE207">
            <v>7.1</v>
          </cell>
          <cell r="CF207" t="str">
            <v/>
          </cell>
          <cell r="CG207" t="str">
            <v/>
          </cell>
          <cell r="CH207" t="str">
            <v/>
          </cell>
          <cell r="CI207" t="str">
            <v/>
          </cell>
          <cell r="CJ207" t="str">
            <v/>
          </cell>
          <cell r="CK207" t="str">
            <v/>
          </cell>
          <cell r="CL207" t="str">
            <v/>
          </cell>
          <cell r="CM207" t="str">
            <v/>
          </cell>
          <cell r="CN207">
            <v>7.35</v>
          </cell>
          <cell r="CO207" t="str">
            <v/>
          </cell>
          <cell r="CP207" t="str">
            <v/>
          </cell>
          <cell r="CQ207" t="str">
            <v/>
          </cell>
          <cell r="CR207">
            <v>6.1</v>
          </cell>
          <cell r="CS207">
            <v>7</v>
          </cell>
          <cell r="CT207">
            <v>20</v>
          </cell>
          <cell r="CU207">
            <v>76</v>
          </cell>
          <cell r="CV207">
            <v>47</v>
          </cell>
          <cell r="CW207">
            <v>0</v>
          </cell>
          <cell r="CX207">
            <v>123</v>
          </cell>
          <cell r="CY207">
            <v>4.37</v>
          </cell>
          <cell r="CZ207">
            <v>1.78</v>
          </cell>
          <cell r="DA207" t="str">
            <v/>
          </cell>
          <cell r="DB207" t="str">
            <v/>
          </cell>
          <cell r="DC207" t="str">
            <v/>
          </cell>
          <cell r="DD207">
            <v>0</v>
          </cell>
          <cell r="DE207">
            <v>0</v>
          </cell>
          <cell r="DF207">
            <v>0</v>
          </cell>
          <cell r="DG207">
            <v>5</v>
          </cell>
          <cell r="DH207">
            <v>76</v>
          </cell>
          <cell r="DI207">
            <v>52</v>
          </cell>
          <cell r="DJ207">
            <v>4.2</v>
          </cell>
          <cell r="DK207">
            <v>1.71</v>
          </cell>
          <cell r="DL207">
            <v>78</v>
          </cell>
          <cell r="DM207">
            <v>53</v>
          </cell>
          <cell r="DN207">
            <v>130</v>
          </cell>
          <cell r="DO207">
            <v>92</v>
          </cell>
          <cell r="DP207">
            <v>6.09</v>
          </cell>
          <cell r="DQ207">
            <v>2.38</v>
          </cell>
          <cell r="DR207" t="str">
            <v/>
          </cell>
          <cell r="DS207">
            <v>0.38211382113821141</v>
          </cell>
        </row>
        <row r="208">
          <cell r="A208">
            <v>26217242065</v>
          </cell>
          <cell r="B208" t="str">
            <v>Ngô</v>
          </cell>
          <cell r="C208" t="str">
            <v>Thanh</v>
          </cell>
          <cell r="D208" t="str">
            <v>Tú</v>
          </cell>
          <cell r="E208">
            <v>37287</v>
          </cell>
          <cell r="F208" t="str">
            <v>Nam</v>
          </cell>
          <cell r="G208" t="str">
            <v>Đã Đăng Ký (chưa học xong)</v>
          </cell>
          <cell r="H208">
            <v>8</v>
          </cell>
          <cell r="I208">
            <v>8.5</v>
          </cell>
          <cell r="J208" t="str">
            <v/>
          </cell>
          <cell r="K208">
            <v>7.6</v>
          </cell>
          <cell r="L208" t="str">
            <v/>
          </cell>
          <cell r="M208">
            <v>6.8</v>
          </cell>
          <cell r="N208">
            <v>7.2</v>
          </cell>
          <cell r="O208">
            <v>8.1999999999999993</v>
          </cell>
          <cell r="P208" t="str">
            <v/>
          </cell>
          <cell r="Q208">
            <v>8.1</v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>
            <v>7.8</v>
          </cell>
          <cell r="W208">
            <v>5.4</v>
          </cell>
          <cell r="X208">
            <v>8.6999999999999993</v>
          </cell>
          <cell r="Y208">
            <v>8.8000000000000007</v>
          </cell>
          <cell r="Z208">
            <v>8.6999999999999993</v>
          </cell>
          <cell r="AA208">
            <v>7.1</v>
          </cell>
          <cell r="AB208">
            <v>6</v>
          </cell>
          <cell r="AC208">
            <v>5.9</v>
          </cell>
          <cell r="AD208">
            <v>5.4</v>
          </cell>
          <cell r="AE208">
            <v>8.6</v>
          </cell>
          <cell r="AF208">
            <v>7.7</v>
          </cell>
          <cell r="AG208">
            <v>8</v>
          </cell>
          <cell r="AH208">
            <v>7.9</v>
          </cell>
          <cell r="AI208">
            <v>8</v>
          </cell>
          <cell r="AJ208">
            <v>8</v>
          </cell>
          <cell r="AK208">
            <v>5.9</v>
          </cell>
          <cell r="AL208">
            <v>8.5</v>
          </cell>
          <cell r="AM208">
            <v>49</v>
          </cell>
          <cell r="AN208">
            <v>0</v>
          </cell>
          <cell r="AO208">
            <v>8.6999999999999993</v>
          </cell>
          <cell r="AP208">
            <v>8.6999999999999993</v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 t="str">
            <v/>
          </cell>
          <cell r="AV208">
            <v>6.9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>
            <v>3</v>
          </cell>
          <cell r="BC208">
            <v>0</v>
          </cell>
          <cell r="BD208">
            <v>7.1</v>
          </cell>
          <cell r="BE208">
            <v>6.7</v>
          </cell>
          <cell r="BF208">
            <v>4.9000000000000004</v>
          </cell>
          <cell r="BG208">
            <v>8.1999999999999993</v>
          </cell>
          <cell r="BH208">
            <v>8</v>
          </cell>
          <cell r="BI208">
            <v>8.8000000000000007</v>
          </cell>
          <cell r="BJ208">
            <v>8.6</v>
          </cell>
          <cell r="BK208">
            <v>6.6</v>
          </cell>
          <cell r="BL208" t="str">
            <v>X</v>
          </cell>
          <cell r="BM208">
            <v>6.5</v>
          </cell>
          <cell r="BN208">
            <v>4.3</v>
          </cell>
          <cell r="BO208">
            <v>4.0999999999999996</v>
          </cell>
          <cell r="BP208">
            <v>5.2</v>
          </cell>
          <cell r="BQ208" t="str">
            <v/>
          </cell>
          <cell r="BR208" t="str">
            <v>X</v>
          </cell>
          <cell r="BS208" t="str">
            <v>X</v>
          </cell>
          <cell r="BT208" t="str">
            <v>X</v>
          </cell>
          <cell r="BU208" t="str">
            <v>X</v>
          </cell>
          <cell r="BV208">
            <v>9.6</v>
          </cell>
          <cell r="BW208" t="str">
            <v>X</v>
          </cell>
          <cell r="BX208">
            <v>32</v>
          </cell>
          <cell r="BY208">
            <v>16</v>
          </cell>
          <cell r="BZ208">
            <v>4.5</v>
          </cell>
          <cell r="CA208" t="str">
            <v/>
          </cell>
          <cell r="CB208" t="str">
            <v>X</v>
          </cell>
          <cell r="CC208" t="str">
            <v/>
          </cell>
          <cell r="CD208">
            <v>7.8</v>
          </cell>
          <cell r="CE208" t="str">
            <v/>
          </cell>
          <cell r="CF208">
            <v>6.1</v>
          </cell>
          <cell r="CG208" t="str">
            <v/>
          </cell>
          <cell r="CH208" t="str">
            <v/>
          </cell>
          <cell r="CI208" t="str">
            <v/>
          </cell>
          <cell r="CJ208" t="str">
            <v/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>
            <v>6.7</v>
          </cell>
          <cell r="CP208" t="str">
            <v/>
          </cell>
          <cell r="CQ208" t="str">
            <v/>
          </cell>
          <cell r="CR208">
            <v>5.8</v>
          </cell>
          <cell r="CS208">
            <v>12</v>
          </cell>
          <cell r="CT208">
            <v>15</v>
          </cell>
          <cell r="CU208">
            <v>93</v>
          </cell>
          <cell r="CV208">
            <v>31</v>
          </cell>
          <cell r="CW208">
            <v>0</v>
          </cell>
          <cell r="CX208">
            <v>124</v>
          </cell>
          <cell r="CY208">
            <v>5.26</v>
          </cell>
          <cell r="CZ208">
            <v>2.17</v>
          </cell>
          <cell r="DA208" t="str">
            <v/>
          </cell>
          <cell r="DB208" t="str">
            <v/>
          </cell>
          <cell r="DC208" t="str">
            <v/>
          </cell>
          <cell r="DD208">
            <v>0</v>
          </cell>
          <cell r="DE208">
            <v>0</v>
          </cell>
          <cell r="DF208">
            <v>0</v>
          </cell>
          <cell r="DG208">
            <v>5</v>
          </cell>
          <cell r="DH208">
            <v>93</v>
          </cell>
          <cell r="DI208">
            <v>36</v>
          </cell>
          <cell r="DJ208">
            <v>5.0599999999999996</v>
          </cell>
          <cell r="DK208">
            <v>2.08</v>
          </cell>
          <cell r="DL208">
            <v>96</v>
          </cell>
          <cell r="DM208">
            <v>36</v>
          </cell>
          <cell r="DN208">
            <v>130</v>
          </cell>
          <cell r="DO208">
            <v>97</v>
          </cell>
          <cell r="DP208">
            <v>6.72</v>
          </cell>
          <cell r="DQ208">
            <v>2.77</v>
          </cell>
          <cell r="DR208" t="str">
            <v/>
          </cell>
          <cell r="DS208">
            <v>0.25</v>
          </cell>
        </row>
        <row r="209">
          <cell r="A209">
            <v>26217232263</v>
          </cell>
          <cell r="B209" t="str">
            <v>Đồng</v>
          </cell>
          <cell r="C209" t="str">
            <v>Thanh</v>
          </cell>
          <cell r="D209" t="str">
            <v>Tùng</v>
          </cell>
          <cell r="E209">
            <v>37318</v>
          </cell>
          <cell r="F209" t="str">
            <v>Nam</v>
          </cell>
          <cell r="G209" t="str">
            <v>Đã Đăng Ký (chưa học xong)</v>
          </cell>
          <cell r="H209">
            <v>5.7</v>
          </cell>
          <cell r="I209">
            <v>8.6999999999999993</v>
          </cell>
          <cell r="J209" t="str">
            <v/>
          </cell>
          <cell r="K209">
            <v>8.5</v>
          </cell>
          <cell r="L209" t="str">
            <v/>
          </cell>
          <cell r="M209">
            <v>7.7</v>
          </cell>
          <cell r="N209">
            <v>8.6999999999999993</v>
          </cell>
          <cell r="O209">
            <v>7.1</v>
          </cell>
          <cell r="P209" t="str">
            <v/>
          </cell>
          <cell r="Q209">
            <v>9</v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>
            <v>8.6</v>
          </cell>
          <cell r="W209">
            <v>9.5</v>
          </cell>
          <cell r="X209">
            <v>9.1999999999999993</v>
          </cell>
          <cell r="Y209">
            <v>9.1999999999999993</v>
          </cell>
          <cell r="Z209">
            <v>7.1</v>
          </cell>
          <cell r="AA209">
            <v>8.9</v>
          </cell>
          <cell r="AB209">
            <v>7.8</v>
          </cell>
          <cell r="AC209">
            <v>8.3000000000000007</v>
          </cell>
          <cell r="AD209">
            <v>8.1</v>
          </cell>
          <cell r="AE209">
            <v>5.0999999999999996</v>
          </cell>
          <cell r="AF209">
            <v>9.5</v>
          </cell>
          <cell r="AG209">
            <v>8.9</v>
          </cell>
          <cell r="AH209">
            <v>9.6</v>
          </cell>
          <cell r="AI209">
            <v>9.1</v>
          </cell>
          <cell r="AJ209">
            <v>8.5</v>
          </cell>
          <cell r="AK209">
            <v>6.8</v>
          </cell>
          <cell r="AL209" t="str">
            <v>X</v>
          </cell>
          <cell r="AM209">
            <v>47</v>
          </cell>
          <cell r="AN209">
            <v>2</v>
          </cell>
          <cell r="AO209">
            <v>8</v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/>
          </cell>
          <cell r="AU209">
            <v>8.1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>
            <v>9.5</v>
          </cell>
          <cell r="BB209">
            <v>3</v>
          </cell>
          <cell r="BC209">
            <v>0</v>
          </cell>
          <cell r="BD209">
            <v>9.6</v>
          </cell>
          <cell r="BE209">
            <v>6.6</v>
          </cell>
          <cell r="BF209">
            <v>9.1999999999999993</v>
          </cell>
          <cell r="BG209">
            <v>8.6</v>
          </cell>
          <cell r="BH209">
            <v>9.6</v>
          </cell>
          <cell r="BI209">
            <v>9.4</v>
          </cell>
          <cell r="BJ209">
            <v>7.9</v>
          </cell>
          <cell r="BK209">
            <v>8.8000000000000007</v>
          </cell>
          <cell r="BL209" t="str">
            <v/>
          </cell>
          <cell r="BM209">
            <v>7.7</v>
          </cell>
          <cell r="BN209">
            <v>5.4</v>
          </cell>
          <cell r="BO209">
            <v>6.1</v>
          </cell>
          <cell r="BP209">
            <v>8.6999999999999993</v>
          </cell>
          <cell r="BQ209" t="str">
            <v/>
          </cell>
          <cell r="BR209">
            <v>9.1</v>
          </cell>
          <cell r="BS209">
            <v>6.5</v>
          </cell>
          <cell r="BT209" t="str">
            <v>X</v>
          </cell>
          <cell r="BU209" t="str">
            <v>X</v>
          </cell>
          <cell r="BV209">
            <v>9.4</v>
          </cell>
          <cell r="BW209">
            <v>9.1</v>
          </cell>
          <cell r="BX209">
            <v>39</v>
          </cell>
          <cell r="BY209">
            <v>9</v>
          </cell>
          <cell r="BZ209" t="str">
            <v>X</v>
          </cell>
          <cell r="CA209" t="str">
            <v/>
          </cell>
          <cell r="CB209" t="str">
            <v/>
          </cell>
          <cell r="CC209" t="str">
            <v/>
          </cell>
          <cell r="CD209">
            <v>9.6</v>
          </cell>
          <cell r="CE209" t="str">
            <v/>
          </cell>
          <cell r="CF209">
            <v>8</v>
          </cell>
          <cell r="CG209" t="str">
            <v/>
          </cell>
          <cell r="CH209" t="str">
            <v/>
          </cell>
          <cell r="CI209">
            <v>9.1999999999999993</v>
          </cell>
          <cell r="CJ209" t="str">
            <v/>
          </cell>
          <cell r="CK209" t="str">
            <v/>
          </cell>
          <cell r="CL209" t="str">
            <v/>
          </cell>
          <cell r="CM209" t="str">
            <v/>
          </cell>
          <cell r="CN209">
            <v>9.3000000000000007</v>
          </cell>
          <cell r="CO209" t="str">
            <v/>
          </cell>
          <cell r="CP209" t="str">
            <v>X</v>
          </cell>
          <cell r="CQ209" t="str">
            <v/>
          </cell>
          <cell r="CR209">
            <v>6.5</v>
          </cell>
          <cell r="CS209">
            <v>11</v>
          </cell>
          <cell r="CT209">
            <v>16</v>
          </cell>
          <cell r="CU209">
            <v>97</v>
          </cell>
          <cell r="CV209">
            <v>27</v>
          </cell>
          <cell r="CW209">
            <v>0</v>
          </cell>
          <cell r="CX209">
            <v>124</v>
          </cell>
          <cell r="CY209">
            <v>6.39</v>
          </cell>
          <cell r="CZ209">
            <v>2.75</v>
          </cell>
          <cell r="DA209" t="str">
            <v/>
          </cell>
          <cell r="DB209" t="str">
            <v/>
          </cell>
          <cell r="DC209" t="str">
            <v/>
          </cell>
          <cell r="DD209">
            <v>0</v>
          </cell>
          <cell r="DE209">
            <v>0</v>
          </cell>
          <cell r="DF209">
            <v>0</v>
          </cell>
          <cell r="DG209">
            <v>5</v>
          </cell>
          <cell r="DH209">
            <v>97</v>
          </cell>
          <cell r="DI209">
            <v>32</v>
          </cell>
          <cell r="DJ209">
            <v>6.14</v>
          </cell>
          <cell r="DK209">
            <v>2.64</v>
          </cell>
          <cell r="DL209">
            <v>100</v>
          </cell>
          <cell r="DM209">
            <v>32</v>
          </cell>
          <cell r="DN209">
            <v>130</v>
          </cell>
          <cell r="DO209">
            <v>97</v>
          </cell>
          <cell r="DP209">
            <v>8.17</v>
          </cell>
          <cell r="DQ209">
            <v>3.51</v>
          </cell>
          <cell r="DR209" t="str">
            <v/>
          </cell>
          <cell r="DS209">
            <v>0.21774193548387097</v>
          </cell>
          <cell r="DU209" t="str">
            <v>Đạt</v>
          </cell>
        </row>
        <row r="210">
          <cell r="A210">
            <v>26217235751</v>
          </cell>
          <cell r="B210" t="str">
            <v>Nguyễn</v>
          </cell>
          <cell r="C210" t="str">
            <v>Thanh</v>
          </cell>
          <cell r="D210" t="str">
            <v>Tùng</v>
          </cell>
          <cell r="E210">
            <v>37401</v>
          </cell>
          <cell r="F210" t="str">
            <v>Nam</v>
          </cell>
          <cell r="G210" t="str">
            <v>Đã Đăng Ký (chưa học xong)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 t="e">
            <v>#N/A</v>
          </cell>
          <cell r="V210" t="e">
            <v>#N/A</v>
          </cell>
          <cell r="W210" t="e">
            <v>#N/A</v>
          </cell>
          <cell r="X210" t="e">
            <v>#N/A</v>
          </cell>
          <cell r="Y210" t="e">
            <v>#N/A</v>
          </cell>
          <cell r="Z210" t="e">
            <v>#N/A</v>
          </cell>
          <cell r="AA210" t="e">
            <v>#N/A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 t="e">
            <v>#N/A</v>
          </cell>
          <cell r="AH210" t="e">
            <v>#N/A</v>
          </cell>
          <cell r="AI210" t="e">
            <v>#N/A</v>
          </cell>
          <cell r="AJ210" t="e">
            <v>#N/A</v>
          </cell>
          <cell r="AK210" t="e">
            <v>#N/A</v>
          </cell>
          <cell r="AL210" t="e">
            <v>#N/A</v>
          </cell>
          <cell r="AM210" t="e">
            <v>#N/A</v>
          </cell>
          <cell r="AN210" t="e">
            <v>#N/A</v>
          </cell>
          <cell r="AO210" t="e">
            <v>#N/A</v>
          </cell>
          <cell r="AP210" t="e">
            <v>#N/A</v>
          </cell>
          <cell r="AQ210" t="e">
            <v>#N/A</v>
          </cell>
          <cell r="AR210" t="e">
            <v>#N/A</v>
          </cell>
          <cell r="AS210" t="e">
            <v>#N/A</v>
          </cell>
          <cell r="AT210" t="e">
            <v>#N/A</v>
          </cell>
          <cell r="AU210" t="e">
            <v>#N/A</v>
          </cell>
          <cell r="AV210" t="e">
            <v>#N/A</v>
          </cell>
          <cell r="AW210" t="e">
            <v>#N/A</v>
          </cell>
          <cell r="AX210" t="e">
            <v>#N/A</v>
          </cell>
          <cell r="AY210" t="e">
            <v>#N/A</v>
          </cell>
          <cell r="AZ210" t="e">
            <v>#N/A</v>
          </cell>
          <cell r="BA210" t="e">
            <v>#N/A</v>
          </cell>
          <cell r="BB210" t="e">
            <v>#N/A</v>
          </cell>
          <cell r="BC210" t="e">
            <v>#N/A</v>
          </cell>
          <cell r="BD210" t="e">
            <v>#N/A</v>
          </cell>
          <cell r="BE210" t="e">
            <v>#N/A</v>
          </cell>
          <cell r="BF210" t="e">
            <v>#N/A</v>
          </cell>
          <cell r="BG210" t="e">
            <v>#N/A</v>
          </cell>
          <cell r="BH210" t="e">
            <v>#N/A</v>
          </cell>
          <cell r="BI210" t="e">
            <v>#N/A</v>
          </cell>
          <cell r="BJ210" t="e">
            <v>#N/A</v>
          </cell>
          <cell r="BK210" t="e">
            <v>#N/A</v>
          </cell>
          <cell r="BL210" t="e">
            <v>#N/A</v>
          </cell>
          <cell r="BM210" t="e">
            <v>#N/A</v>
          </cell>
          <cell r="BN210" t="e">
            <v>#N/A</v>
          </cell>
          <cell r="BO210" t="e">
            <v>#N/A</v>
          </cell>
          <cell r="BP210" t="e">
            <v>#N/A</v>
          </cell>
          <cell r="BQ210" t="e">
            <v>#N/A</v>
          </cell>
          <cell r="BR210" t="e">
            <v>#N/A</v>
          </cell>
          <cell r="BS210" t="e">
            <v>#N/A</v>
          </cell>
          <cell r="BT210" t="e">
            <v>#N/A</v>
          </cell>
          <cell r="BU210" t="e">
            <v>#N/A</v>
          </cell>
          <cell r="BV210" t="e">
            <v>#N/A</v>
          </cell>
          <cell r="BW210" t="e">
            <v>#N/A</v>
          </cell>
          <cell r="BX210" t="e">
            <v>#N/A</v>
          </cell>
          <cell r="BY210" t="e">
            <v>#N/A</v>
          </cell>
          <cell r="BZ210" t="e">
            <v>#N/A</v>
          </cell>
          <cell r="CA210" t="e">
            <v>#N/A</v>
          </cell>
          <cell r="CB210" t="e">
            <v>#N/A</v>
          </cell>
          <cell r="CC210" t="e">
            <v>#N/A</v>
          </cell>
          <cell r="CD210" t="e">
            <v>#N/A</v>
          </cell>
          <cell r="CE210" t="e">
            <v>#N/A</v>
          </cell>
          <cell r="CF210" t="e">
            <v>#N/A</v>
          </cell>
          <cell r="CG210" t="e">
            <v>#N/A</v>
          </cell>
          <cell r="CH210" t="e">
            <v>#N/A</v>
          </cell>
          <cell r="CI210" t="e">
            <v>#N/A</v>
          </cell>
          <cell r="CJ210" t="e">
            <v>#N/A</v>
          </cell>
          <cell r="CK210" t="e">
            <v>#N/A</v>
          </cell>
          <cell r="CL210" t="e">
            <v>#N/A</v>
          </cell>
          <cell r="CM210" t="e">
            <v>#N/A</v>
          </cell>
          <cell r="CN210" t="e">
            <v>#N/A</v>
          </cell>
          <cell r="CO210" t="e">
            <v>#N/A</v>
          </cell>
          <cell r="CP210" t="e">
            <v>#N/A</v>
          </cell>
          <cell r="CQ210" t="e">
            <v>#N/A</v>
          </cell>
          <cell r="CR210" t="e">
            <v>#N/A</v>
          </cell>
          <cell r="CS210" t="e">
            <v>#N/A</v>
          </cell>
          <cell r="CT210" t="e">
            <v>#N/A</v>
          </cell>
          <cell r="CU210" t="e">
            <v>#N/A</v>
          </cell>
          <cell r="CV210" t="e">
            <v>#N/A</v>
          </cell>
          <cell r="CW210">
            <v>0</v>
          </cell>
          <cell r="CX210" t="e">
            <v>#N/A</v>
          </cell>
          <cell r="CY210" t="e">
            <v>#N/A</v>
          </cell>
          <cell r="CZ210" t="e">
            <v>#N/A</v>
          </cell>
          <cell r="DA210" t="e">
            <v>#N/A</v>
          </cell>
          <cell r="DB210" t="e">
            <v>#N/A</v>
          </cell>
          <cell r="DC210" t="e">
            <v>#N/A</v>
          </cell>
          <cell r="DD210" t="e">
            <v>#N/A</v>
          </cell>
          <cell r="DE210" t="e">
            <v>#N/A</v>
          </cell>
          <cell r="DF210" t="e">
            <v>#N/A</v>
          </cell>
          <cell r="DG210" t="e">
            <v>#N/A</v>
          </cell>
          <cell r="DH210" t="e">
            <v>#N/A</v>
          </cell>
          <cell r="DI210" t="e">
            <v>#N/A</v>
          </cell>
          <cell r="DJ210" t="e">
            <v>#N/A</v>
          </cell>
          <cell r="DK210" t="e">
            <v>#N/A</v>
          </cell>
          <cell r="DL210" t="e">
            <v>#N/A</v>
          </cell>
          <cell r="DM210" t="e">
            <v>#N/A</v>
          </cell>
          <cell r="DN210" t="e">
            <v>#N/A</v>
          </cell>
          <cell r="DO210" t="e">
            <v>#N/A</v>
          </cell>
          <cell r="DP210" t="e">
            <v>#N/A</v>
          </cell>
          <cell r="DQ210" t="e">
            <v>#N/A</v>
          </cell>
          <cell r="DR210" t="e">
            <v>#N/A</v>
          </cell>
          <cell r="DS210" t="e">
            <v>#N/A</v>
          </cell>
        </row>
        <row r="211">
          <cell r="A211">
            <v>26207234437</v>
          </cell>
          <cell r="B211" t="str">
            <v>Võ</v>
          </cell>
          <cell r="C211" t="str">
            <v>Thị Ngọc</v>
          </cell>
          <cell r="D211" t="str">
            <v>Tuyết</v>
          </cell>
          <cell r="E211">
            <v>35530</v>
          </cell>
          <cell r="F211" t="str">
            <v>Nữ</v>
          </cell>
          <cell r="G211" t="str">
            <v>Đã Đăng Ký (chưa học xong)</v>
          </cell>
          <cell r="H211">
            <v>8</v>
          </cell>
          <cell r="I211">
            <v>7.5</v>
          </cell>
          <cell r="J211" t="str">
            <v/>
          </cell>
          <cell r="K211">
            <v>4.4000000000000004</v>
          </cell>
          <cell r="L211">
            <v>6.4</v>
          </cell>
          <cell r="M211">
            <v>4.4000000000000004</v>
          </cell>
          <cell r="N211">
            <v>7.7</v>
          </cell>
          <cell r="O211">
            <v>8</v>
          </cell>
          <cell r="P211" t="str">
            <v/>
          </cell>
          <cell r="Q211">
            <v>6.6</v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>
            <v>6.9</v>
          </cell>
          <cell r="W211">
            <v>4.9000000000000004</v>
          </cell>
          <cell r="X211">
            <v>9.1999999999999993</v>
          </cell>
          <cell r="Y211">
            <v>7.2</v>
          </cell>
          <cell r="Z211">
            <v>8</v>
          </cell>
          <cell r="AA211">
            <v>8</v>
          </cell>
          <cell r="AB211">
            <v>7.8</v>
          </cell>
          <cell r="AC211">
            <v>7.8</v>
          </cell>
          <cell r="AD211">
            <v>8.6</v>
          </cell>
          <cell r="AE211">
            <v>5.5</v>
          </cell>
          <cell r="AF211">
            <v>6.8</v>
          </cell>
          <cell r="AG211">
            <v>6.2</v>
          </cell>
          <cell r="AH211">
            <v>8.1999999999999993</v>
          </cell>
          <cell r="AI211">
            <v>6.2</v>
          </cell>
          <cell r="AJ211">
            <v>6.7</v>
          </cell>
          <cell r="AK211">
            <v>7.7</v>
          </cell>
          <cell r="AL211">
            <v>7.7</v>
          </cell>
          <cell r="AM211">
            <v>50</v>
          </cell>
          <cell r="AN211">
            <v>0</v>
          </cell>
          <cell r="AO211">
            <v>4.9000000000000004</v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>
            <v>7.1</v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>
            <v>6.8</v>
          </cell>
          <cell r="BB211">
            <v>3</v>
          </cell>
          <cell r="BC211">
            <v>0</v>
          </cell>
          <cell r="BD211">
            <v>6.4</v>
          </cell>
          <cell r="BE211">
            <v>6.6</v>
          </cell>
          <cell r="BF211">
            <v>5.6</v>
          </cell>
          <cell r="BG211">
            <v>7.7</v>
          </cell>
          <cell r="BH211">
            <v>6.2</v>
          </cell>
          <cell r="BI211">
            <v>7.7</v>
          </cell>
          <cell r="BJ211">
            <v>7.7</v>
          </cell>
          <cell r="BK211">
            <v>6.7</v>
          </cell>
          <cell r="BL211">
            <v>6.8</v>
          </cell>
          <cell r="BM211">
            <v>6.4</v>
          </cell>
          <cell r="BN211">
            <v>5.8</v>
          </cell>
          <cell r="BO211">
            <v>5.0999999999999996</v>
          </cell>
          <cell r="BP211">
            <v>7</v>
          </cell>
          <cell r="BQ211" t="str">
            <v/>
          </cell>
          <cell r="BR211">
            <v>6.1</v>
          </cell>
          <cell r="BS211">
            <v>8</v>
          </cell>
          <cell r="BT211">
            <v>5</v>
          </cell>
          <cell r="BU211">
            <v>5.3</v>
          </cell>
          <cell r="BV211">
            <v>9.9</v>
          </cell>
          <cell r="BW211">
            <v>8.5</v>
          </cell>
          <cell r="BX211">
            <v>48</v>
          </cell>
          <cell r="BY211">
            <v>0</v>
          </cell>
          <cell r="BZ211">
            <v>7.4</v>
          </cell>
          <cell r="CA211" t="str">
            <v/>
          </cell>
          <cell r="CB211">
            <v>6.9</v>
          </cell>
          <cell r="CC211">
            <v>7.8</v>
          </cell>
          <cell r="CD211">
            <v>8</v>
          </cell>
          <cell r="CE211">
            <v>8.6</v>
          </cell>
          <cell r="CF211">
            <v>8.1999999999999993</v>
          </cell>
          <cell r="CG211" t="str">
            <v/>
          </cell>
          <cell r="CH211" t="str">
            <v/>
          </cell>
          <cell r="CI211">
            <v>9.1999999999999993</v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>
            <v>8.3000000000000007</v>
          </cell>
          <cell r="CO211">
            <v>6.9</v>
          </cell>
          <cell r="CP211">
            <v>7.9</v>
          </cell>
          <cell r="CQ211">
            <v>6.4</v>
          </cell>
          <cell r="CR211">
            <v>6.9</v>
          </cell>
          <cell r="CS211">
            <v>27</v>
          </cell>
          <cell r="CT211">
            <v>0</v>
          </cell>
          <cell r="CU211">
            <v>125</v>
          </cell>
          <cell r="CV211">
            <v>0</v>
          </cell>
          <cell r="CW211">
            <v>0</v>
          </cell>
          <cell r="CX211">
            <v>125</v>
          </cell>
          <cell r="CY211">
            <v>6.98</v>
          </cell>
          <cell r="CZ211">
            <v>2.83</v>
          </cell>
          <cell r="DA211" t="str">
            <v/>
          </cell>
          <cell r="DB211" t="str">
            <v/>
          </cell>
          <cell r="DC211" t="str">
            <v/>
          </cell>
          <cell r="DD211">
            <v>0</v>
          </cell>
          <cell r="DE211">
            <v>0</v>
          </cell>
          <cell r="DF211">
            <v>0</v>
          </cell>
          <cell r="DG211">
            <v>5</v>
          </cell>
          <cell r="DH211">
            <v>125</v>
          </cell>
          <cell r="DI211">
            <v>5</v>
          </cell>
          <cell r="DJ211">
            <v>6.71</v>
          </cell>
          <cell r="DK211">
            <v>2.72</v>
          </cell>
          <cell r="DL211">
            <v>128</v>
          </cell>
          <cell r="DM211">
            <v>5</v>
          </cell>
          <cell r="DN211">
            <v>130</v>
          </cell>
          <cell r="DO211">
            <v>125</v>
          </cell>
          <cell r="DP211">
            <v>6.98</v>
          </cell>
          <cell r="DQ211">
            <v>2.83</v>
          </cell>
          <cell r="DR211" t="str">
            <v>ES 303</v>
          </cell>
          <cell r="DS211">
            <v>0</v>
          </cell>
        </row>
        <row r="212">
          <cell r="A212">
            <v>26207233384</v>
          </cell>
          <cell r="B212" t="str">
            <v>Nông</v>
          </cell>
          <cell r="C212" t="str">
            <v>Thị Nhật</v>
          </cell>
          <cell r="D212" t="str">
            <v>Uyên</v>
          </cell>
          <cell r="E212">
            <v>37512</v>
          </cell>
          <cell r="F212" t="str">
            <v>Nữ</v>
          </cell>
          <cell r="G212" t="str">
            <v>Đã Đăng Ký (chưa học xong)</v>
          </cell>
          <cell r="H212">
            <v>6.2</v>
          </cell>
          <cell r="I212">
            <v>8.5</v>
          </cell>
          <cell r="J212" t="str">
            <v/>
          </cell>
          <cell r="K212">
            <v>7.6</v>
          </cell>
          <cell r="L212" t="str">
            <v/>
          </cell>
          <cell r="M212">
            <v>7.1</v>
          </cell>
          <cell r="N212">
            <v>5.6</v>
          </cell>
          <cell r="O212">
            <v>6.7</v>
          </cell>
          <cell r="P212" t="str">
            <v/>
          </cell>
          <cell r="Q212">
            <v>8.6999999999999993</v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>
            <v>7.5</v>
          </cell>
          <cell r="W212">
            <v>8.1999999999999993</v>
          </cell>
          <cell r="X212">
            <v>8.8000000000000007</v>
          </cell>
          <cell r="Y212">
            <v>8.3000000000000007</v>
          </cell>
          <cell r="Z212">
            <v>6.8</v>
          </cell>
          <cell r="AA212">
            <v>9</v>
          </cell>
          <cell r="AB212">
            <v>7.8</v>
          </cell>
          <cell r="AC212">
            <v>8.3000000000000007</v>
          </cell>
          <cell r="AD212">
            <v>6.4</v>
          </cell>
          <cell r="AE212">
            <v>5.5</v>
          </cell>
          <cell r="AF212">
            <v>7.2</v>
          </cell>
          <cell r="AG212">
            <v>9</v>
          </cell>
          <cell r="AH212">
            <v>8.6</v>
          </cell>
          <cell r="AI212">
            <v>8.5</v>
          </cell>
          <cell r="AJ212">
            <v>8.1999999999999993</v>
          </cell>
          <cell r="AK212">
            <v>5.0999999999999996</v>
          </cell>
          <cell r="AL212">
            <v>6.9</v>
          </cell>
          <cell r="AM212">
            <v>49</v>
          </cell>
          <cell r="AN212">
            <v>0</v>
          </cell>
          <cell r="AO212">
            <v>8.4</v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7.1</v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>
            <v>9.1999999999999993</v>
          </cell>
          <cell r="BB212">
            <v>3</v>
          </cell>
          <cell r="BC212">
            <v>0</v>
          </cell>
          <cell r="BD212">
            <v>7.1</v>
          </cell>
          <cell r="BE212">
            <v>5.7</v>
          </cell>
          <cell r="BF212">
            <v>7.6</v>
          </cell>
          <cell r="BG212">
            <v>8.1</v>
          </cell>
          <cell r="BH212">
            <v>8.1999999999999993</v>
          </cell>
          <cell r="BI212">
            <v>8.1</v>
          </cell>
          <cell r="BJ212">
            <v>6.4</v>
          </cell>
          <cell r="BK212">
            <v>7.8</v>
          </cell>
          <cell r="BL212" t="str">
            <v>X</v>
          </cell>
          <cell r="BM212">
            <v>7.5</v>
          </cell>
          <cell r="BN212">
            <v>7.8</v>
          </cell>
          <cell r="BO212">
            <v>5.6</v>
          </cell>
          <cell r="BP212">
            <v>6.9</v>
          </cell>
          <cell r="BQ212">
            <v>6.2</v>
          </cell>
          <cell r="BR212" t="str">
            <v/>
          </cell>
          <cell r="BS212">
            <v>6.7</v>
          </cell>
          <cell r="BT212">
            <v>4.7</v>
          </cell>
          <cell r="BU212" t="str">
            <v>X</v>
          </cell>
          <cell r="BV212">
            <v>9.3000000000000007</v>
          </cell>
          <cell r="BW212" t="str">
            <v>X</v>
          </cell>
          <cell r="BX212">
            <v>41</v>
          </cell>
          <cell r="BY212">
            <v>7</v>
          </cell>
          <cell r="BZ212" t="str">
            <v/>
          </cell>
          <cell r="CA212">
            <v>6.1</v>
          </cell>
          <cell r="CB212" t="str">
            <v/>
          </cell>
          <cell r="CC212" t="str">
            <v>X</v>
          </cell>
          <cell r="CD212">
            <v>9.1</v>
          </cell>
          <cell r="CE212" t="str">
            <v/>
          </cell>
          <cell r="CF212">
            <v>7.6</v>
          </cell>
          <cell r="CG212" t="str">
            <v/>
          </cell>
          <cell r="CH212" t="str">
            <v/>
          </cell>
          <cell r="CI212">
            <v>8.4</v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>
            <v>6.8</v>
          </cell>
          <cell r="CO212">
            <v>7.5</v>
          </cell>
          <cell r="CP212" t="str">
            <v/>
          </cell>
          <cell r="CQ212" t="str">
            <v/>
          </cell>
          <cell r="CR212">
            <v>7</v>
          </cell>
          <cell r="CS212">
            <v>16</v>
          </cell>
          <cell r="CT212">
            <v>11</v>
          </cell>
          <cell r="CU212">
            <v>106</v>
          </cell>
          <cell r="CV212">
            <v>18</v>
          </cell>
          <cell r="CW212">
            <v>0</v>
          </cell>
          <cell r="CX212">
            <v>124</v>
          </cell>
          <cell r="CY212">
            <v>6.21</v>
          </cell>
          <cell r="CZ212">
            <v>2.61</v>
          </cell>
          <cell r="DA212" t="str">
            <v/>
          </cell>
          <cell r="DB212" t="str">
            <v/>
          </cell>
          <cell r="DC212" t="str">
            <v/>
          </cell>
          <cell r="DD212">
            <v>0</v>
          </cell>
          <cell r="DE212">
            <v>0</v>
          </cell>
          <cell r="DF212">
            <v>0</v>
          </cell>
          <cell r="DG212">
            <v>5</v>
          </cell>
          <cell r="DH212">
            <v>106</v>
          </cell>
          <cell r="DI212">
            <v>23</v>
          </cell>
          <cell r="DJ212">
            <v>5.97</v>
          </cell>
          <cell r="DK212">
            <v>2.5099999999999998</v>
          </cell>
          <cell r="DL212">
            <v>109</v>
          </cell>
          <cell r="DM212">
            <v>23</v>
          </cell>
          <cell r="DN212">
            <v>130</v>
          </cell>
          <cell r="DO212">
            <v>106</v>
          </cell>
          <cell r="DP212">
            <v>7.27</v>
          </cell>
          <cell r="DQ212">
            <v>3.05</v>
          </cell>
          <cell r="DR212" t="str">
            <v/>
          </cell>
          <cell r="DS212">
            <v>0.14516129032258066</v>
          </cell>
        </row>
        <row r="213">
          <cell r="A213">
            <v>26207242662</v>
          </cell>
          <cell r="B213" t="str">
            <v>Lê</v>
          </cell>
          <cell r="C213" t="str">
            <v>Võ Tú</v>
          </cell>
          <cell r="D213" t="str">
            <v>Uyên</v>
          </cell>
          <cell r="E213">
            <v>37504</v>
          </cell>
          <cell r="F213" t="str">
            <v>Nữ</v>
          </cell>
          <cell r="G213" t="str">
            <v>Đã Đăng Ký (chưa học xong)</v>
          </cell>
          <cell r="H213" t="e">
            <v>#N/A</v>
          </cell>
          <cell r="I213" t="e">
            <v>#N/A</v>
          </cell>
          <cell r="J213" t="e">
            <v>#N/A</v>
          </cell>
          <cell r="K213" t="e">
            <v>#N/A</v>
          </cell>
          <cell r="L213" t="e">
            <v>#N/A</v>
          </cell>
          <cell r="M213" t="e">
            <v>#N/A</v>
          </cell>
          <cell r="N213" t="e">
            <v>#N/A</v>
          </cell>
          <cell r="O213" t="e">
            <v>#N/A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 t="e">
            <v>#N/A</v>
          </cell>
          <cell r="V213" t="e">
            <v>#N/A</v>
          </cell>
          <cell r="W213" t="e">
            <v>#N/A</v>
          </cell>
          <cell r="X213" t="e">
            <v>#N/A</v>
          </cell>
          <cell r="Y213" t="e">
            <v>#N/A</v>
          </cell>
          <cell r="Z213" t="e">
            <v>#N/A</v>
          </cell>
          <cell r="AA213" t="e">
            <v>#N/A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 t="e">
            <v>#N/A</v>
          </cell>
          <cell r="AH213" t="e">
            <v>#N/A</v>
          </cell>
          <cell r="AI213" t="e">
            <v>#N/A</v>
          </cell>
          <cell r="AJ213" t="e">
            <v>#N/A</v>
          </cell>
          <cell r="AK213" t="e">
            <v>#N/A</v>
          </cell>
          <cell r="AL213" t="e">
            <v>#N/A</v>
          </cell>
          <cell r="AM213" t="e">
            <v>#N/A</v>
          </cell>
          <cell r="AN213" t="e">
            <v>#N/A</v>
          </cell>
          <cell r="AO213" t="e">
            <v>#N/A</v>
          </cell>
          <cell r="AP213" t="e">
            <v>#N/A</v>
          </cell>
          <cell r="AQ213" t="e">
            <v>#N/A</v>
          </cell>
          <cell r="AR213" t="e">
            <v>#N/A</v>
          </cell>
          <cell r="AS213" t="e">
            <v>#N/A</v>
          </cell>
          <cell r="AT213" t="e">
            <v>#N/A</v>
          </cell>
          <cell r="AU213" t="e">
            <v>#N/A</v>
          </cell>
          <cell r="AV213" t="e">
            <v>#N/A</v>
          </cell>
          <cell r="AW213" t="e">
            <v>#N/A</v>
          </cell>
          <cell r="AX213" t="e">
            <v>#N/A</v>
          </cell>
          <cell r="AY213" t="e">
            <v>#N/A</v>
          </cell>
          <cell r="AZ213" t="e">
            <v>#N/A</v>
          </cell>
          <cell r="BA213" t="e">
            <v>#N/A</v>
          </cell>
          <cell r="BB213" t="e">
            <v>#N/A</v>
          </cell>
          <cell r="BC213" t="e">
            <v>#N/A</v>
          </cell>
          <cell r="BD213" t="e">
            <v>#N/A</v>
          </cell>
          <cell r="BE213" t="e">
            <v>#N/A</v>
          </cell>
          <cell r="BF213" t="e">
            <v>#N/A</v>
          </cell>
          <cell r="BG213" t="e">
            <v>#N/A</v>
          </cell>
          <cell r="BH213" t="e">
            <v>#N/A</v>
          </cell>
          <cell r="BI213" t="e">
            <v>#N/A</v>
          </cell>
          <cell r="BJ213" t="e">
            <v>#N/A</v>
          </cell>
          <cell r="BK213" t="e">
            <v>#N/A</v>
          </cell>
          <cell r="BL213" t="e">
            <v>#N/A</v>
          </cell>
          <cell r="BM213" t="e">
            <v>#N/A</v>
          </cell>
          <cell r="BN213" t="e">
            <v>#N/A</v>
          </cell>
          <cell r="BO213" t="e">
            <v>#N/A</v>
          </cell>
          <cell r="BP213" t="e">
            <v>#N/A</v>
          </cell>
          <cell r="BQ213" t="e">
            <v>#N/A</v>
          </cell>
          <cell r="BR213" t="e">
            <v>#N/A</v>
          </cell>
          <cell r="BS213" t="e">
            <v>#N/A</v>
          </cell>
          <cell r="BT213" t="e">
            <v>#N/A</v>
          </cell>
          <cell r="BU213" t="e">
            <v>#N/A</v>
          </cell>
          <cell r="BV213" t="e">
            <v>#N/A</v>
          </cell>
          <cell r="BW213" t="e">
            <v>#N/A</v>
          </cell>
          <cell r="BX213" t="e">
            <v>#N/A</v>
          </cell>
          <cell r="BY213" t="e">
            <v>#N/A</v>
          </cell>
          <cell r="BZ213" t="e">
            <v>#N/A</v>
          </cell>
          <cell r="CA213" t="e">
            <v>#N/A</v>
          </cell>
          <cell r="CB213" t="e">
            <v>#N/A</v>
          </cell>
          <cell r="CC213" t="e">
            <v>#N/A</v>
          </cell>
          <cell r="CD213" t="e">
            <v>#N/A</v>
          </cell>
          <cell r="CE213" t="e">
            <v>#N/A</v>
          </cell>
          <cell r="CF213" t="e">
            <v>#N/A</v>
          </cell>
          <cell r="CG213" t="e">
            <v>#N/A</v>
          </cell>
          <cell r="CH213" t="e">
            <v>#N/A</v>
          </cell>
          <cell r="CI213" t="e">
            <v>#N/A</v>
          </cell>
          <cell r="CJ213" t="e">
            <v>#N/A</v>
          </cell>
          <cell r="CK213" t="e">
            <v>#N/A</v>
          </cell>
          <cell r="CL213" t="e">
            <v>#N/A</v>
          </cell>
          <cell r="CM213" t="e">
            <v>#N/A</v>
          </cell>
          <cell r="CN213" t="e">
            <v>#N/A</v>
          </cell>
          <cell r="CO213" t="e">
            <v>#N/A</v>
          </cell>
          <cell r="CP213" t="e">
            <v>#N/A</v>
          </cell>
          <cell r="CQ213" t="e">
            <v>#N/A</v>
          </cell>
          <cell r="CR213" t="e">
            <v>#N/A</v>
          </cell>
          <cell r="CS213" t="e">
            <v>#N/A</v>
          </cell>
          <cell r="CT213" t="e">
            <v>#N/A</v>
          </cell>
          <cell r="CU213" t="e">
            <v>#N/A</v>
          </cell>
          <cell r="CV213" t="e">
            <v>#N/A</v>
          </cell>
          <cell r="CW213">
            <v>0</v>
          </cell>
          <cell r="CX213" t="e">
            <v>#N/A</v>
          </cell>
          <cell r="CY213" t="e">
            <v>#N/A</v>
          </cell>
          <cell r="CZ213" t="e">
            <v>#N/A</v>
          </cell>
          <cell r="DA213" t="e">
            <v>#N/A</v>
          </cell>
          <cell r="DB213" t="e">
            <v>#N/A</v>
          </cell>
          <cell r="DC213" t="e">
            <v>#N/A</v>
          </cell>
          <cell r="DD213" t="e">
            <v>#N/A</v>
          </cell>
          <cell r="DE213" t="e">
            <v>#N/A</v>
          </cell>
          <cell r="DF213" t="e">
            <v>#N/A</v>
          </cell>
          <cell r="DG213" t="e">
            <v>#N/A</v>
          </cell>
          <cell r="DH213" t="e">
            <v>#N/A</v>
          </cell>
          <cell r="DI213" t="e">
            <v>#N/A</v>
          </cell>
          <cell r="DJ213" t="e">
            <v>#N/A</v>
          </cell>
          <cell r="DK213" t="e">
            <v>#N/A</v>
          </cell>
          <cell r="DL213" t="e">
            <v>#N/A</v>
          </cell>
          <cell r="DM213" t="e">
            <v>#N/A</v>
          </cell>
          <cell r="DN213" t="e">
            <v>#N/A</v>
          </cell>
          <cell r="DO213" t="e">
            <v>#N/A</v>
          </cell>
          <cell r="DP213" t="e">
            <v>#N/A</v>
          </cell>
          <cell r="DQ213" t="e">
            <v>#N/A</v>
          </cell>
          <cell r="DR213" t="e">
            <v>#N/A</v>
          </cell>
          <cell r="DS213" t="e">
            <v>#N/A</v>
          </cell>
        </row>
        <row r="214">
          <cell r="A214">
            <v>26207223921</v>
          </cell>
          <cell r="B214" t="str">
            <v>Trần</v>
          </cell>
          <cell r="C214" t="str">
            <v>Thị</v>
          </cell>
          <cell r="D214" t="str">
            <v>Vân</v>
          </cell>
          <cell r="E214">
            <v>37542</v>
          </cell>
          <cell r="F214" t="str">
            <v>Nữ</v>
          </cell>
          <cell r="G214" t="str">
            <v>Đã Đăng Ký (chưa học xong)</v>
          </cell>
          <cell r="H214">
            <v>8.4</v>
          </cell>
          <cell r="I214">
            <v>8.9</v>
          </cell>
          <cell r="J214" t="str">
            <v/>
          </cell>
          <cell r="K214">
            <v>8.6999999999999993</v>
          </cell>
          <cell r="L214" t="str">
            <v/>
          </cell>
          <cell r="M214">
            <v>6.7</v>
          </cell>
          <cell r="N214">
            <v>8.3000000000000007</v>
          </cell>
          <cell r="O214">
            <v>6.9</v>
          </cell>
          <cell r="P214">
            <v>9.8000000000000007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>
            <v>5.8</v>
          </cell>
          <cell r="W214">
            <v>7.6</v>
          </cell>
          <cell r="X214">
            <v>9.9</v>
          </cell>
          <cell r="Y214">
            <v>8.8000000000000007</v>
          </cell>
          <cell r="Z214">
            <v>6.8</v>
          </cell>
          <cell r="AA214">
            <v>7.6</v>
          </cell>
          <cell r="AB214">
            <v>5.8</v>
          </cell>
          <cell r="AC214">
            <v>7.4</v>
          </cell>
          <cell r="AD214">
            <v>6.9</v>
          </cell>
          <cell r="AE214">
            <v>7.7</v>
          </cell>
          <cell r="AF214">
            <v>6.3</v>
          </cell>
          <cell r="AG214">
            <v>5.9</v>
          </cell>
          <cell r="AH214">
            <v>5.7</v>
          </cell>
          <cell r="AI214">
            <v>4.3</v>
          </cell>
          <cell r="AJ214">
            <v>8.5</v>
          </cell>
          <cell r="AK214">
            <v>6.7</v>
          </cell>
          <cell r="AL214" t="str">
            <v/>
          </cell>
          <cell r="AM214">
            <v>47</v>
          </cell>
          <cell r="AN214">
            <v>2</v>
          </cell>
          <cell r="AO214">
            <v>9.1999999999999993</v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8.6999999999999993</v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>
            <v>6.8</v>
          </cell>
          <cell r="BA214" t="str">
            <v/>
          </cell>
          <cell r="BB214">
            <v>3</v>
          </cell>
          <cell r="BC214">
            <v>0</v>
          </cell>
          <cell r="BD214">
            <v>7.7</v>
          </cell>
          <cell r="BE214" t="str">
            <v>X</v>
          </cell>
          <cell r="BF214">
            <v>7.6</v>
          </cell>
          <cell r="BG214">
            <v>6.8</v>
          </cell>
          <cell r="BH214">
            <v>6.3</v>
          </cell>
          <cell r="BI214">
            <v>7.2</v>
          </cell>
          <cell r="BJ214" t="str">
            <v>X</v>
          </cell>
          <cell r="BK214">
            <v>6.9</v>
          </cell>
          <cell r="BL214">
            <v>5.3</v>
          </cell>
          <cell r="BM214">
            <v>7.3</v>
          </cell>
          <cell r="BN214">
            <v>8.5</v>
          </cell>
          <cell r="BO214" t="str">
            <v>X</v>
          </cell>
          <cell r="BP214">
            <v>8.5</v>
          </cell>
          <cell r="BQ214" t="str">
            <v/>
          </cell>
          <cell r="BR214">
            <v>7.9</v>
          </cell>
          <cell r="BS214">
            <v>6.4</v>
          </cell>
          <cell r="BT214">
            <v>4.8</v>
          </cell>
          <cell r="BU214" t="str">
            <v>X</v>
          </cell>
          <cell r="BV214">
            <v>9.1</v>
          </cell>
          <cell r="BW214">
            <v>9.6</v>
          </cell>
          <cell r="BX214">
            <v>38</v>
          </cell>
          <cell r="BY214">
            <v>10</v>
          </cell>
          <cell r="BZ214">
            <v>9.1999999999999993</v>
          </cell>
          <cell r="CA214" t="str">
            <v/>
          </cell>
          <cell r="CB214">
            <v>6</v>
          </cell>
          <cell r="CC214" t="str">
            <v/>
          </cell>
          <cell r="CD214">
            <v>10</v>
          </cell>
          <cell r="CE214">
            <v>8.6999999999999993</v>
          </cell>
          <cell r="CF214">
            <v>7.8</v>
          </cell>
          <cell r="CG214" t="str">
            <v/>
          </cell>
          <cell r="CH214" t="str">
            <v/>
          </cell>
          <cell r="CI214">
            <v>8.6</v>
          </cell>
          <cell r="CJ214" t="str">
            <v/>
          </cell>
          <cell r="CK214" t="str">
            <v/>
          </cell>
          <cell r="CL214" t="str">
            <v/>
          </cell>
          <cell r="CM214" t="str">
            <v/>
          </cell>
          <cell r="CN214">
            <v>7.4</v>
          </cell>
          <cell r="CO214">
            <v>9.5</v>
          </cell>
          <cell r="CP214" t="str">
            <v>X</v>
          </cell>
          <cell r="CQ214">
            <v>6.1</v>
          </cell>
          <cell r="CR214">
            <v>7.2</v>
          </cell>
          <cell r="CS214">
            <v>22</v>
          </cell>
          <cell r="CT214">
            <v>5</v>
          </cell>
          <cell r="CU214">
            <v>107</v>
          </cell>
          <cell r="CV214">
            <v>17</v>
          </cell>
          <cell r="CW214">
            <v>0</v>
          </cell>
          <cell r="CX214">
            <v>124</v>
          </cell>
          <cell r="CY214">
            <v>6.35</v>
          </cell>
          <cell r="CZ214">
            <v>2.61</v>
          </cell>
          <cell r="DA214" t="str">
            <v/>
          </cell>
          <cell r="DB214" t="str">
            <v/>
          </cell>
          <cell r="DC214" t="str">
            <v/>
          </cell>
          <cell r="DD214">
            <v>0</v>
          </cell>
          <cell r="DE214">
            <v>0</v>
          </cell>
          <cell r="DF214">
            <v>0</v>
          </cell>
          <cell r="DG214">
            <v>5</v>
          </cell>
          <cell r="DH214">
            <v>107</v>
          </cell>
          <cell r="DI214">
            <v>22</v>
          </cell>
          <cell r="DJ214">
            <v>6.1</v>
          </cell>
          <cell r="DK214">
            <v>2.5099999999999998</v>
          </cell>
          <cell r="DL214">
            <v>110</v>
          </cell>
          <cell r="DM214">
            <v>22</v>
          </cell>
          <cell r="DN214">
            <v>130</v>
          </cell>
          <cell r="DO214">
            <v>107</v>
          </cell>
          <cell r="DP214">
            <v>7.36</v>
          </cell>
          <cell r="DQ214">
            <v>3.03</v>
          </cell>
          <cell r="DR214" t="str">
            <v/>
          </cell>
          <cell r="DS214">
            <v>0.13709677419354838</v>
          </cell>
        </row>
        <row r="215">
          <cell r="A215">
            <v>26203829008</v>
          </cell>
          <cell r="B215" t="str">
            <v>Dương</v>
          </cell>
          <cell r="C215" t="str">
            <v>Thị Trí</v>
          </cell>
          <cell r="D215" t="str">
            <v>Văn</v>
          </cell>
          <cell r="E215">
            <v>37311</v>
          </cell>
          <cell r="F215" t="str">
            <v>Nữ</v>
          </cell>
          <cell r="G215" t="str">
            <v>Đã Đăng Ký (chưa học xong)</v>
          </cell>
          <cell r="H215">
            <v>8.4</v>
          </cell>
          <cell r="I215">
            <v>8.3000000000000007</v>
          </cell>
          <cell r="J215" t="str">
            <v/>
          </cell>
          <cell r="K215">
            <v>9</v>
          </cell>
          <cell r="L215" t="str">
            <v/>
          </cell>
          <cell r="M215">
            <v>8.1</v>
          </cell>
          <cell r="N215">
            <v>7.9</v>
          </cell>
          <cell r="O215">
            <v>6.7</v>
          </cell>
          <cell r="P215" t="str">
            <v/>
          </cell>
          <cell r="Q215">
            <v>7.9</v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>
            <v>7.3</v>
          </cell>
          <cell r="W215">
            <v>8.6</v>
          </cell>
          <cell r="X215">
            <v>9.5</v>
          </cell>
          <cell r="Y215">
            <v>7.7</v>
          </cell>
          <cell r="Z215">
            <v>7.9</v>
          </cell>
          <cell r="AA215">
            <v>7.7</v>
          </cell>
          <cell r="AB215">
            <v>7</v>
          </cell>
          <cell r="AC215">
            <v>7.6</v>
          </cell>
          <cell r="AD215">
            <v>7</v>
          </cell>
          <cell r="AE215">
            <v>4.8</v>
          </cell>
          <cell r="AF215">
            <v>8.6</v>
          </cell>
          <cell r="AG215">
            <v>7.4</v>
          </cell>
          <cell r="AH215" t="str">
            <v>X</v>
          </cell>
          <cell r="AI215">
            <v>6.4</v>
          </cell>
          <cell r="AJ215">
            <v>6.3</v>
          </cell>
          <cell r="AK215">
            <v>6.2</v>
          </cell>
          <cell r="AL215" t="str">
            <v/>
          </cell>
          <cell r="AM215">
            <v>45</v>
          </cell>
          <cell r="AN215">
            <v>4</v>
          </cell>
          <cell r="AO215">
            <v>7.2</v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>
            <v>7.6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>
            <v>7.8</v>
          </cell>
          <cell r="BB215">
            <v>3</v>
          </cell>
          <cell r="BC215">
            <v>0</v>
          </cell>
          <cell r="BD215">
            <v>9.1</v>
          </cell>
          <cell r="BE215">
            <v>5.8</v>
          </cell>
          <cell r="BF215">
            <v>6</v>
          </cell>
          <cell r="BG215">
            <v>8.6999999999999993</v>
          </cell>
          <cell r="BH215">
            <v>8.6</v>
          </cell>
          <cell r="BI215">
            <v>9.3000000000000007</v>
          </cell>
          <cell r="BJ215">
            <v>6.8</v>
          </cell>
          <cell r="BK215">
            <v>7.5</v>
          </cell>
          <cell r="BL215">
            <v>5.4</v>
          </cell>
          <cell r="BM215">
            <v>7.8</v>
          </cell>
          <cell r="BN215">
            <v>6.3</v>
          </cell>
          <cell r="BO215">
            <v>6</v>
          </cell>
          <cell r="BP215">
            <v>7.5</v>
          </cell>
          <cell r="BQ215" t="str">
            <v/>
          </cell>
          <cell r="BR215" t="str">
            <v>X</v>
          </cell>
          <cell r="BS215" t="str">
            <v>X</v>
          </cell>
          <cell r="BT215">
            <v>6.3</v>
          </cell>
          <cell r="BU215">
            <v>4.8</v>
          </cell>
          <cell r="BV215">
            <v>9.1</v>
          </cell>
          <cell r="BW215">
            <v>7.7</v>
          </cell>
          <cell r="BX215">
            <v>42</v>
          </cell>
          <cell r="BY215">
            <v>6</v>
          </cell>
          <cell r="BZ215" t="str">
            <v/>
          </cell>
          <cell r="CA215">
            <v>6.8</v>
          </cell>
          <cell r="CB215" t="str">
            <v/>
          </cell>
          <cell r="CC215" t="str">
            <v/>
          </cell>
          <cell r="CD215">
            <v>8.4</v>
          </cell>
          <cell r="CE215" t="str">
            <v/>
          </cell>
          <cell r="CF215">
            <v>8</v>
          </cell>
          <cell r="CG215" t="str">
            <v/>
          </cell>
          <cell r="CH215" t="str">
            <v/>
          </cell>
          <cell r="CI215">
            <v>8</v>
          </cell>
          <cell r="CJ215" t="str">
            <v/>
          </cell>
          <cell r="CK215" t="str">
            <v/>
          </cell>
          <cell r="CL215" t="str">
            <v/>
          </cell>
          <cell r="CM215" t="str">
            <v/>
          </cell>
          <cell r="CN215">
            <v>7.65</v>
          </cell>
          <cell r="CO215">
            <v>8.1999999999999993</v>
          </cell>
          <cell r="CP215" t="str">
            <v/>
          </cell>
          <cell r="CQ215" t="str">
            <v/>
          </cell>
          <cell r="CR215">
            <v>5.8</v>
          </cell>
          <cell r="CS215">
            <v>16</v>
          </cell>
          <cell r="CT215">
            <v>11</v>
          </cell>
          <cell r="CU215">
            <v>103</v>
          </cell>
          <cell r="CV215">
            <v>21</v>
          </cell>
          <cell r="CW215">
            <v>0</v>
          </cell>
          <cell r="CX215">
            <v>124</v>
          </cell>
          <cell r="CY215">
            <v>6.11</v>
          </cell>
          <cell r="CZ215">
            <v>2.5499999999999998</v>
          </cell>
          <cell r="DA215" t="str">
            <v/>
          </cell>
          <cell r="DB215" t="str">
            <v/>
          </cell>
          <cell r="DC215" t="str">
            <v/>
          </cell>
          <cell r="DD215">
            <v>0</v>
          </cell>
          <cell r="DE215">
            <v>0</v>
          </cell>
          <cell r="DF215">
            <v>0</v>
          </cell>
          <cell r="DG215">
            <v>5</v>
          </cell>
          <cell r="DH215">
            <v>103</v>
          </cell>
          <cell r="DI215">
            <v>26</v>
          </cell>
          <cell r="DJ215">
            <v>5.88</v>
          </cell>
          <cell r="DK215">
            <v>2.46</v>
          </cell>
          <cell r="DL215">
            <v>106</v>
          </cell>
          <cell r="DM215">
            <v>26</v>
          </cell>
          <cell r="DN215">
            <v>130</v>
          </cell>
          <cell r="DO215">
            <v>103</v>
          </cell>
          <cell r="DP215">
            <v>7.36</v>
          </cell>
          <cell r="DQ215">
            <v>3.07</v>
          </cell>
          <cell r="DR215" t="str">
            <v/>
          </cell>
          <cell r="DS215">
            <v>0.16935483870967741</v>
          </cell>
        </row>
        <row r="216">
          <cell r="A216">
            <v>26217240287</v>
          </cell>
          <cell r="B216" t="str">
            <v>Ngô</v>
          </cell>
          <cell r="C216" t="str">
            <v>Đình</v>
          </cell>
          <cell r="D216" t="str">
            <v>Văn</v>
          </cell>
          <cell r="E216">
            <v>37436</v>
          </cell>
          <cell r="F216" t="str">
            <v>Nam</v>
          </cell>
          <cell r="G216" t="str">
            <v>Đã Đăng Ký (chưa học xong)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 t="e">
            <v>#N/A</v>
          </cell>
          <cell r="AH216" t="e">
            <v>#N/A</v>
          </cell>
          <cell r="AI216" t="e">
            <v>#N/A</v>
          </cell>
          <cell r="AJ216" t="e">
            <v>#N/A</v>
          </cell>
          <cell r="AK216" t="e">
            <v>#N/A</v>
          </cell>
          <cell r="AL216" t="e">
            <v>#N/A</v>
          </cell>
          <cell r="AM216" t="e">
            <v>#N/A</v>
          </cell>
          <cell r="AN216" t="e">
            <v>#N/A</v>
          </cell>
          <cell r="AO216" t="e">
            <v>#N/A</v>
          </cell>
          <cell r="AP216" t="e">
            <v>#N/A</v>
          </cell>
          <cell r="AQ216" t="e">
            <v>#N/A</v>
          </cell>
          <cell r="AR216" t="e">
            <v>#N/A</v>
          </cell>
          <cell r="AS216" t="e">
            <v>#N/A</v>
          </cell>
          <cell r="AT216" t="e">
            <v>#N/A</v>
          </cell>
          <cell r="AU216" t="e">
            <v>#N/A</v>
          </cell>
          <cell r="AV216" t="e">
            <v>#N/A</v>
          </cell>
          <cell r="AW216" t="e">
            <v>#N/A</v>
          </cell>
          <cell r="AX216" t="e">
            <v>#N/A</v>
          </cell>
          <cell r="AY216" t="e">
            <v>#N/A</v>
          </cell>
          <cell r="AZ216" t="e">
            <v>#N/A</v>
          </cell>
          <cell r="BA216" t="e">
            <v>#N/A</v>
          </cell>
          <cell r="BB216" t="e">
            <v>#N/A</v>
          </cell>
          <cell r="BC216" t="e">
            <v>#N/A</v>
          </cell>
          <cell r="BD216" t="e">
            <v>#N/A</v>
          </cell>
          <cell r="BE216" t="e">
            <v>#N/A</v>
          </cell>
          <cell r="BF216" t="e">
            <v>#N/A</v>
          </cell>
          <cell r="BG216" t="e">
            <v>#N/A</v>
          </cell>
          <cell r="BH216" t="e">
            <v>#N/A</v>
          </cell>
          <cell r="BI216" t="e">
            <v>#N/A</v>
          </cell>
          <cell r="BJ216" t="e">
            <v>#N/A</v>
          </cell>
          <cell r="BK216" t="e">
            <v>#N/A</v>
          </cell>
          <cell r="BL216" t="e">
            <v>#N/A</v>
          </cell>
          <cell r="BM216" t="e">
            <v>#N/A</v>
          </cell>
          <cell r="BN216" t="e">
            <v>#N/A</v>
          </cell>
          <cell r="BO216" t="e">
            <v>#N/A</v>
          </cell>
          <cell r="BP216" t="e">
            <v>#N/A</v>
          </cell>
          <cell r="BQ216" t="e">
            <v>#N/A</v>
          </cell>
          <cell r="BR216" t="e">
            <v>#N/A</v>
          </cell>
          <cell r="BS216" t="e">
            <v>#N/A</v>
          </cell>
          <cell r="BT216" t="e">
            <v>#N/A</v>
          </cell>
          <cell r="BU216" t="e">
            <v>#N/A</v>
          </cell>
          <cell r="BV216" t="e">
            <v>#N/A</v>
          </cell>
          <cell r="BW216" t="e">
            <v>#N/A</v>
          </cell>
          <cell r="BX216" t="e">
            <v>#N/A</v>
          </cell>
          <cell r="BY216" t="e">
            <v>#N/A</v>
          </cell>
          <cell r="BZ216" t="e">
            <v>#N/A</v>
          </cell>
          <cell r="CA216" t="e">
            <v>#N/A</v>
          </cell>
          <cell r="CB216" t="e">
            <v>#N/A</v>
          </cell>
          <cell r="CC216" t="e">
            <v>#N/A</v>
          </cell>
          <cell r="CD216" t="e">
            <v>#N/A</v>
          </cell>
          <cell r="CE216" t="e">
            <v>#N/A</v>
          </cell>
          <cell r="CF216" t="e">
            <v>#N/A</v>
          </cell>
          <cell r="CG216" t="e">
            <v>#N/A</v>
          </cell>
          <cell r="CH216" t="e">
            <v>#N/A</v>
          </cell>
          <cell r="CI216" t="e">
            <v>#N/A</v>
          </cell>
          <cell r="CJ216" t="e">
            <v>#N/A</v>
          </cell>
          <cell r="CK216" t="e">
            <v>#N/A</v>
          </cell>
          <cell r="CL216" t="e">
            <v>#N/A</v>
          </cell>
          <cell r="CM216" t="e">
            <v>#N/A</v>
          </cell>
          <cell r="CN216" t="e">
            <v>#N/A</v>
          </cell>
          <cell r="CO216" t="e">
            <v>#N/A</v>
          </cell>
          <cell r="CP216" t="e">
            <v>#N/A</v>
          </cell>
          <cell r="CQ216" t="e">
            <v>#N/A</v>
          </cell>
          <cell r="CR216" t="e">
            <v>#N/A</v>
          </cell>
          <cell r="CS216" t="e">
            <v>#N/A</v>
          </cell>
          <cell r="CT216" t="e">
            <v>#N/A</v>
          </cell>
          <cell r="CU216" t="e">
            <v>#N/A</v>
          </cell>
          <cell r="CV216" t="e">
            <v>#N/A</v>
          </cell>
          <cell r="CW216">
            <v>0</v>
          </cell>
          <cell r="CX216" t="e">
            <v>#N/A</v>
          </cell>
          <cell r="CY216" t="e">
            <v>#N/A</v>
          </cell>
          <cell r="CZ216" t="e">
            <v>#N/A</v>
          </cell>
          <cell r="DA216" t="e">
            <v>#N/A</v>
          </cell>
          <cell r="DB216" t="e">
            <v>#N/A</v>
          </cell>
          <cell r="DC216" t="e">
            <v>#N/A</v>
          </cell>
          <cell r="DD216" t="e">
            <v>#N/A</v>
          </cell>
          <cell r="DE216" t="e">
            <v>#N/A</v>
          </cell>
          <cell r="DF216" t="e">
            <v>#N/A</v>
          </cell>
          <cell r="DG216" t="e">
            <v>#N/A</v>
          </cell>
          <cell r="DH216" t="e">
            <v>#N/A</v>
          </cell>
          <cell r="DI216" t="e">
            <v>#N/A</v>
          </cell>
          <cell r="DJ216" t="e">
            <v>#N/A</v>
          </cell>
          <cell r="DK216" t="e">
            <v>#N/A</v>
          </cell>
          <cell r="DL216" t="e">
            <v>#N/A</v>
          </cell>
          <cell r="DM216" t="e">
            <v>#N/A</v>
          </cell>
          <cell r="DN216" t="e">
            <v>#N/A</v>
          </cell>
          <cell r="DO216" t="e">
            <v>#N/A</v>
          </cell>
          <cell r="DP216" t="e">
            <v>#N/A</v>
          </cell>
          <cell r="DQ216" t="e">
            <v>#N/A</v>
          </cell>
          <cell r="DR216" t="e">
            <v>#N/A</v>
          </cell>
          <cell r="DS216" t="e">
            <v>#N/A</v>
          </cell>
        </row>
        <row r="217">
          <cell r="A217">
            <v>26207133013</v>
          </cell>
          <cell r="B217" t="str">
            <v>Huỳnh</v>
          </cell>
          <cell r="C217" t="str">
            <v>Thị Hải</v>
          </cell>
          <cell r="D217" t="str">
            <v>Vi</v>
          </cell>
          <cell r="E217">
            <v>37263</v>
          </cell>
          <cell r="F217" t="str">
            <v>Nữ</v>
          </cell>
          <cell r="G217" t="str">
            <v>Đã Đăng Ký (chưa học xong)</v>
          </cell>
          <cell r="H217">
            <v>6.3</v>
          </cell>
          <cell r="I217">
            <v>6.3</v>
          </cell>
          <cell r="J217" t="str">
            <v/>
          </cell>
          <cell r="K217">
            <v>7.5</v>
          </cell>
          <cell r="L217" t="str">
            <v/>
          </cell>
          <cell r="M217">
            <v>5.3</v>
          </cell>
          <cell r="N217">
            <v>4.5</v>
          </cell>
          <cell r="O217">
            <v>5.4</v>
          </cell>
          <cell r="P217">
            <v>7.2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>
            <v>6.3</v>
          </cell>
          <cell r="W217">
            <v>7.7</v>
          </cell>
          <cell r="X217">
            <v>8.6999999999999993</v>
          </cell>
          <cell r="Y217">
            <v>7.7</v>
          </cell>
          <cell r="Z217" t="str">
            <v>X</v>
          </cell>
          <cell r="AA217">
            <v>7.7</v>
          </cell>
          <cell r="AB217">
            <v>7</v>
          </cell>
          <cell r="AC217">
            <v>8.9</v>
          </cell>
          <cell r="AD217">
            <v>7.9</v>
          </cell>
          <cell r="AE217" t="str">
            <v>X</v>
          </cell>
          <cell r="AF217">
            <v>7</v>
          </cell>
          <cell r="AG217">
            <v>8.4</v>
          </cell>
          <cell r="AH217">
            <v>7.6</v>
          </cell>
          <cell r="AI217" t="str">
            <v/>
          </cell>
          <cell r="AJ217" t="str">
            <v>X</v>
          </cell>
          <cell r="AK217">
            <v>6.4</v>
          </cell>
          <cell r="AL217" t="str">
            <v>X</v>
          </cell>
          <cell r="AM217">
            <v>39</v>
          </cell>
          <cell r="AN217">
            <v>10</v>
          </cell>
          <cell r="AO217">
            <v>4.5</v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>X</v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>
            <v>6.9</v>
          </cell>
          <cell r="BA217" t="str">
            <v/>
          </cell>
          <cell r="BB217">
            <v>2</v>
          </cell>
          <cell r="BC217">
            <v>1</v>
          </cell>
          <cell r="BD217">
            <v>6.7</v>
          </cell>
          <cell r="BE217">
            <v>4.8</v>
          </cell>
          <cell r="BF217">
            <v>5.9</v>
          </cell>
          <cell r="BG217">
            <v>8.1</v>
          </cell>
          <cell r="BH217">
            <v>7.7</v>
          </cell>
          <cell r="BI217" t="str">
            <v/>
          </cell>
          <cell r="BJ217">
            <v>6.4</v>
          </cell>
          <cell r="BK217">
            <v>6.1</v>
          </cell>
          <cell r="BL217" t="str">
            <v>X</v>
          </cell>
          <cell r="BM217">
            <v>6.7</v>
          </cell>
          <cell r="BN217">
            <v>4.0999999999999996</v>
          </cell>
          <cell r="BO217">
            <v>4.5</v>
          </cell>
          <cell r="BP217" t="str">
            <v>X</v>
          </cell>
          <cell r="BQ217">
            <v>0</v>
          </cell>
          <cell r="BR217">
            <v>7</v>
          </cell>
          <cell r="BS217" t="str">
            <v>X</v>
          </cell>
          <cell r="BT217">
            <v>5.0999999999999996</v>
          </cell>
          <cell r="BU217" t="str">
            <v>X</v>
          </cell>
          <cell r="BV217">
            <v>8.9</v>
          </cell>
          <cell r="BW217" t="str">
            <v>X</v>
          </cell>
          <cell r="BX217">
            <v>32</v>
          </cell>
          <cell r="BY217">
            <v>16</v>
          </cell>
          <cell r="BZ217" t="str">
            <v/>
          </cell>
          <cell r="CA217" t="str">
            <v>X</v>
          </cell>
          <cell r="CB217" t="str">
            <v>X</v>
          </cell>
          <cell r="CC217" t="str">
            <v/>
          </cell>
          <cell r="CD217">
            <v>8.5</v>
          </cell>
          <cell r="CE217" t="str">
            <v/>
          </cell>
          <cell r="CF217">
            <v>5.8</v>
          </cell>
          <cell r="CG217" t="str">
            <v/>
          </cell>
          <cell r="CH217" t="str">
            <v/>
          </cell>
          <cell r="CI217">
            <v>7.3</v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>
            <v>7.5</v>
          </cell>
          <cell r="CO217">
            <v>6.4</v>
          </cell>
          <cell r="CP217" t="str">
            <v/>
          </cell>
          <cell r="CQ217" t="str">
            <v/>
          </cell>
          <cell r="CR217">
            <v>5.2</v>
          </cell>
          <cell r="CS217">
            <v>14</v>
          </cell>
          <cell r="CT217">
            <v>13</v>
          </cell>
          <cell r="CU217">
            <v>85</v>
          </cell>
          <cell r="CV217">
            <v>39</v>
          </cell>
          <cell r="CW217">
            <v>0</v>
          </cell>
          <cell r="CX217">
            <v>124</v>
          </cell>
          <cell r="CY217">
            <v>4.49</v>
          </cell>
          <cell r="CZ217">
            <v>1.77</v>
          </cell>
          <cell r="DA217" t="str">
            <v/>
          </cell>
          <cell r="DB217" t="str">
            <v/>
          </cell>
          <cell r="DC217" t="str">
            <v/>
          </cell>
          <cell r="DD217">
            <v>0</v>
          </cell>
          <cell r="DE217">
            <v>0</v>
          </cell>
          <cell r="DF217">
            <v>0</v>
          </cell>
          <cell r="DG217">
            <v>5</v>
          </cell>
          <cell r="DH217">
            <v>85</v>
          </cell>
          <cell r="DI217">
            <v>44</v>
          </cell>
          <cell r="DJ217">
            <v>4.3099999999999996</v>
          </cell>
          <cell r="DK217">
            <v>1.7</v>
          </cell>
          <cell r="DL217">
            <v>87</v>
          </cell>
          <cell r="DM217">
            <v>45</v>
          </cell>
          <cell r="DN217">
            <v>130</v>
          </cell>
          <cell r="DO217">
            <v>87</v>
          </cell>
          <cell r="DP217">
            <v>6.47</v>
          </cell>
          <cell r="DQ217">
            <v>2.5299999999999998</v>
          </cell>
          <cell r="DR217" t="str">
            <v/>
          </cell>
          <cell r="DS217">
            <v>0.31451612903225806</v>
          </cell>
        </row>
        <row r="218">
          <cell r="A218">
            <v>26207241595</v>
          </cell>
          <cell r="B218" t="str">
            <v>Trần</v>
          </cell>
          <cell r="C218" t="str">
            <v>Thị Lê</v>
          </cell>
          <cell r="D218" t="str">
            <v>Vi</v>
          </cell>
          <cell r="E218">
            <v>37502</v>
          </cell>
          <cell r="F218" t="str">
            <v>Nữ</v>
          </cell>
          <cell r="G218" t="str">
            <v>Đã Đăng Ký (chưa học xong)</v>
          </cell>
          <cell r="H218">
            <v>6.1</v>
          </cell>
          <cell r="I218">
            <v>7.9</v>
          </cell>
          <cell r="J218" t="str">
            <v/>
          </cell>
          <cell r="K218">
            <v>6.5</v>
          </cell>
          <cell r="L218" t="str">
            <v/>
          </cell>
          <cell r="M218">
            <v>7.8</v>
          </cell>
          <cell r="N218">
            <v>7.1</v>
          </cell>
          <cell r="O218">
            <v>7.2</v>
          </cell>
          <cell r="P218" t="str">
            <v/>
          </cell>
          <cell r="Q218">
            <v>8.1999999999999993</v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>
            <v>6.7</v>
          </cell>
          <cell r="W218">
            <v>9.1999999999999993</v>
          </cell>
          <cell r="X218">
            <v>8.6999999999999993</v>
          </cell>
          <cell r="Y218">
            <v>9</v>
          </cell>
          <cell r="Z218">
            <v>8.1</v>
          </cell>
          <cell r="AA218">
            <v>8.8000000000000007</v>
          </cell>
          <cell r="AB218">
            <v>7</v>
          </cell>
          <cell r="AC218">
            <v>7</v>
          </cell>
          <cell r="AD218">
            <v>8.6999999999999993</v>
          </cell>
          <cell r="AE218">
            <v>4.3</v>
          </cell>
          <cell r="AF218">
            <v>8.8000000000000007</v>
          </cell>
          <cell r="AG218">
            <v>9.5</v>
          </cell>
          <cell r="AH218">
            <v>6.5</v>
          </cell>
          <cell r="AI218" t="str">
            <v/>
          </cell>
          <cell r="AJ218">
            <v>7.7</v>
          </cell>
          <cell r="AK218">
            <v>8</v>
          </cell>
          <cell r="AL218" t="str">
            <v>X</v>
          </cell>
          <cell r="AM218">
            <v>45</v>
          </cell>
          <cell r="AN218">
            <v>4</v>
          </cell>
          <cell r="AO218">
            <v>7.9</v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7.8</v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>
            <v>6.9</v>
          </cell>
          <cell r="BA218" t="str">
            <v/>
          </cell>
          <cell r="BB218">
            <v>3</v>
          </cell>
          <cell r="BC218">
            <v>0</v>
          </cell>
          <cell r="BD218">
            <v>8</v>
          </cell>
          <cell r="BE218">
            <v>5.7</v>
          </cell>
          <cell r="BF218">
            <v>5.7</v>
          </cell>
          <cell r="BG218">
            <v>8.4</v>
          </cell>
          <cell r="BH218">
            <v>8.8000000000000007</v>
          </cell>
          <cell r="BI218">
            <v>8.6999999999999993</v>
          </cell>
          <cell r="BJ218">
            <v>6.6</v>
          </cell>
          <cell r="BK218">
            <v>7.1</v>
          </cell>
          <cell r="BL218" t="str">
            <v/>
          </cell>
          <cell r="BM218">
            <v>8.4</v>
          </cell>
          <cell r="BN218">
            <v>5.9</v>
          </cell>
          <cell r="BO218">
            <v>4.7</v>
          </cell>
          <cell r="BP218">
            <v>9.1</v>
          </cell>
          <cell r="BQ218" t="str">
            <v/>
          </cell>
          <cell r="BR218">
            <v>7.2</v>
          </cell>
          <cell r="BS218">
            <v>7.2</v>
          </cell>
          <cell r="BT218">
            <v>4.7</v>
          </cell>
          <cell r="BU218" t="str">
            <v>X</v>
          </cell>
          <cell r="BV218">
            <v>9.4</v>
          </cell>
          <cell r="BW218">
            <v>8.4</v>
          </cell>
          <cell r="BX218">
            <v>42</v>
          </cell>
          <cell r="BY218">
            <v>6</v>
          </cell>
          <cell r="BZ218" t="str">
            <v/>
          </cell>
          <cell r="CA218" t="str">
            <v>X</v>
          </cell>
          <cell r="CB218" t="str">
            <v>X</v>
          </cell>
          <cell r="CC218" t="str">
            <v/>
          </cell>
          <cell r="CD218">
            <v>7.8</v>
          </cell>
          <cell r="CE218" t="str">
            <v/>
          </cell>
          <cell r="CF218">
            <v>6.1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>
            <v>7.8</v>
          </cell>
          <cell r="CP218" t="str">
            <v/>
          </cell>
          <cell r="CQ218" t="str">
            <v/>
          </cell>
          <cell r="CR218" t="str">
            <v>X</v>
          </cell>
          <cell r="CS218">
            <v>7</v>
          </cell>
          <cell r="CT218">
            <v>20</v>
          </cell>
          <cell r="CU218">
            <v>94</v>
          </cell>
          <cell r="CV218">
            <v>30</v>
          </cell>
          <cell r="CW218">
            <v>0</v>
          </cell>
          <cell r="CX218">
            <v>124</v>
          </cell>
          <cell r="CY218">
            <v>5.62</v>
          </cell>
          <cell r="CZ218">
            <v>2.36</v>
          </cell>
          <cell r="DA218" t="str">
            <v/>
          </cell>
          <cell r="DB218" t="str">
            <v/>
          </cell>
          <cell r="DC218" t="str">
            <v/>
          </cell>
          <cell r="DD218">
            <v>0</v>
          </cell>
          <cell r="DE218">
            <v>0</v>
          </cell>
          <cell r="DF218">
            <v>0</v>
          </cell>
          <cell r="DG218">
            <v>5</v>
          </cell>
          <cell r="DH218">
            <v>94</v>
          </cell>
          <cell r="DI218">
            <v>35</v>
          </cell>
          <cell r="DJ218">
            <v>5.4</v>
          </cell>
          <cell r="DK218">
            <v>2.27</v>
          </cell>
          <cell r="DL218">
            <v>97</v>
          </cell>
          <cell r="DM218">
            <v>35</v>
          </cell>
          <cell r="DN218">
            <v>130</v>
          </cell>
          <cell r="DO218">
            <v>94</v>
          </cell>
          <cell r="DP218">
            <v>7.41</v>
          </cell>
          <cell r="DQ218">
            <v>3.12</v>
          </cell>
          <cell r="DR218" t="str">
            <v/>
          </cell>
          <cell r="DS218">
            <v>0.24193548387096775</v>
          </cell>
        </row>
        <row r="219">
          <cell r="A219">
            <v>26217235909</v>
          </cell>
          <cell r="B219" t="str">
            <v>Ngô</v>
          </cell>
          <cell r="C219" t="str">
            <v>Văn Quốc</v>
          </cell>
          <cell r="D219" t="str">
            <v>Việt</v>
          </cell>
          <cell r="E219">
            <v>37181</v>
          </cell>
          <cell r="F219" t="str">
            <v>Nam</v>
          </cell>
          <cell r="G219" t="str">
            <v>Đã Đăng Ký (chưa học xong)</v>
          </cell>
          <cell r="H219">
            <v>4.4000000000000004</v>
          </cell>
          <cell r="I219">
            <v>8.6</v>
          </cell>
          <cell r="J219" t="str">
            <v/>
          </cell>
          <cell r="K219">
            <v>7.2</v>
          </cell>
          <cell r="L219" t="str">
            <v/>
          </cell>
          <cell r="M219">
            <v>5.3</v>
          </cell>
          <cell r="N219">
            <v>4.2</v>
          </cell>
          <cell r="O219">
            <v>6.7</v>
          </cell>
          <cell r="P219" t="str">
            <v/>
          </cell>
          <cell r="Q219">
            <v>7.5</v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>
            <v>7.1</v>
          </cell>
          <cell r="W219">
            <v>7.9</v>
          </cell>
          <cell r="X219">
            <v>8.3000000000000007</v>
          </cell>
          <cell r="Y219">
            <v>9</v>
          </cell>
          <cell r="Z219">
            <v>7.1</v>
          </cell>
          <cell r="AA219">
            <v>7.1</v>
          </cell>
          <cell r="AB219" t="str">
            <v>X</v>
          </cell>
          <cell r="AC219">
            <v>7</v>
          </cell>
          <cell r="AD219">
            <v>7.9</v>
          </cell>
          <cell r="AE219">
            <v>6.1</v>
          </cell>
          <cell r="AF219">
            <v>5.9</v>
          </cell>
          <cell r="AG219">
            <v>8.4</v>
          </cell>
          <cell r="AH219">
            <v>7.5</v>
          </cell>
          <cell r="AI219">
            <v>5</v>
          </cell>
          <cell r="AJ219">
            <v>4.8</v>
          </cell>
          <cell r="AK219">
            <v>4.5</v>
          </cell>
          <cell r="AL219" t="str">
            <v>X</v>
          </cell>
          <cell r="AM219">
            <v>45</v>
          </cell>
          <cell r="AN219">
            <v>4</v>
          </cell>
          <cell r="AO219">
            <v>6.7</v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7.5</v>
          </cell>
          <cell r="AV219" t="str">
            <v/>
          </cell>
          <cell r="AW219" t="str">
            <v/>
          </cell>
          <cell r="AX219">
            <v>6.5</v>
          </cell>
          <cell r="AY219" t="str">
            <v/>
          </cell>
          <cell r="AZ219" t="str">
            <v/>
          </cell>
          <cell r="BA219" t="str">
            <v/>
          </cell>
          <cell r="BB219">
            <v>3</v>
          </cell>
          <cell r="BC219">
            <v>0</v>
          </cell>
          <cell r="BD219">
            <v>4.3</v>
          </cell>
          <cell r="BE219">
            <v>7.3</v>
          </cell>
          <cell r="BF219">
            <v>5.4</v>
          </cell>
          <cell r="BG219" t="str">
            <v>X</v>
          </cell>
          <cell r="BH219">
            <v>6</v>
          </cell>
          <cell r="BI219">
            <v>5.9</v>
          </cell>
          <cell r="BJ219">
            <v>5.7</v>
          </cell>
          <cell r="BK219">
            <v>6.9</v>
          </cell>
          <cell r="BL219" t="str">
            <v/>
          </cell>
          <cell r="BM219">
            <v>5.8</v>
          </cell>
          <cell r="BN219" t="str">
            <v>X</v>
          </cell>
          <cell r="BO219" t="str">
            <v>X</v>
          </cell>
          <cell r="BP219">
            <v>7.6</v>
          </cell>
          <cell r="BQ219" t="str">
            <v/>
          </cell>
          <cell r="BR219">
            <v>6.7</v>
          </cell>
          <cell r="BS219">
            <v>4.5999999999999996</v>
          </cell>
          <cell r="BT219">
            <v>6.2</v>
          </cell>
          <cell r="BU219" t="str">
            <v>X</v>
          </cell>
          <cell r="BV219" t="str">
            <v/>
          </cell>
          <cell r="BW219" t="str">
            <v>X</v>
          </cell>
          <cell r="BX219">
            <v>32</v>
          </cell>
          <cell r="BY219">
            <v>16</v>
          </cell>
          <cell r="BZ219" t="str">
            <v/>
          </cell>
          <cell r="CA219">
            <v>7.1</v>
          </cell>
          <cell r="CB219" t="str">
            <v/>
          </cell>
          <cell r="CC219">
            <v>9.3000000000000007</v>
          </cell>
          <cell r="CD219" t="str">
            <v/>
          </cell>
          <cell r="CE219">
            <v>5.8</v>
          </cell>
          <cell r="CF219">
            <v>7.3</v>
          </cell>
          <cell r="CG219" t="str">
            <v/>
          </cell>
          <cell r="CH219" t="str">
            <v/>
          </cell>
          <cell r="CI219">
            <v>7.9</v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>
            <v>7.45</v>
          </cell>
          <cell r="CO219" t="str">
            <v>X</v>
          </cell>
          <cell r="CP219" t="str">
            <v>X</v>
          </cell>
          <cell r="CQ219" t="str">
            <v/>
          </cell>
          <cell r="CR219">
            <v>7.7</v>
          </cell>
          <cell r="CS219">
            <v>15</v>
          </cell>
          <cell r="CT219">
            <v>12</v>
          </cell>
          <cell r="CU219">
            <v>92</v>
          </cell>
          <cell r="CV219">
            <v>32</v>
          </cell>
          <cell r="CW219">
            <v>0</v>
          </cell>
          <cell r="CX219">
            <v>124</v>
          </cell>
          <cell r="CY219">
            <v>4.8499999999999996</v>
          </cell>
          <cell r="CZ219">
            <v>1.9</v>
          </cell>
          <cell r="DA219" t="str">
            <v/>
          </cell>
          <cell r="DB219" t="str">
            <v/>
          </cell>
          <cell r="DC219" t="str">
            <v/>
          </cell>
          <cell r="DD219">
            <v>0</v>
          </cell>
          <cell r="DE219">
            <v>0</v>
          </cell>
          <cell r="DF219">
            <v>0</v>
          </cell>
          <cell r="DG219">
            <v>5</v>
          </cell>
          <cell r="DH219">
            <v>92</v>
          </cell>
          <cell r="DI219">
            <v>37</v>
          </cell>
          <cell r="DJ219">
            <v>4.67</v>
          </cell>
          <cell r="DK219">
            <v>1.82</v>
          </cell>
          <cell r="DL219">
            <v>95</v>
          </cell>
          <cell r="DM219">
            <v>37</v>
          </cell>
          <cell r="DN219">
            <v>130</v>
          </cell>
          <cell r="DO219">
            <v>95</v>
          </cell>
          <cell r="DP219">
            <v>6.33</v>
          </cell>
          <cell r="DQ219">
            <v>2.48</v>
          </cell>
          <cell r="DR219" t="str">
            <v/>
          </cell>
          <cell r="DS219">
            <v>0.25806451612903225</v>
          </cell>
          <cell r="DU219" t="str">
            <v>Đạt</v>
          </cell>
        </row>
        <row r="220">
          <cell r="A220">
            <v>26217122703</v>
          </cell>
          <cell r="B220" t="str">
            <v>Phan</v>
          </cell>
          <cell r="C220" t="str">
            <v>Văn</v>
          </cell>
          <cell r="D220" t="str">
            <v>Vũ</v>
          </cell>
          <cell r="E220">
            <v>37187</v>
          </cell>
          <cell r="F220" t="str">
            <v>Nam</v>
          </cell>
          <cell r="G220" t="str">
            <v>Đã Đăng Ký (chưa học xong)</v>
          </cell>
          <cell r="H220">
            <v>8.4</v>
          </cell>
          <cell r="I220">
            <v>8.8000000000000007</v>
          </cell>
          <cell r="J220" t="str">
            <v/>
          </cell>
          <cell r="K220">
            <v>8.5</v>
          </cell>
          <cell r="L220" t="str">
            <v/>
          </cell>
          <cell r="M220">
            <v>6.4</v>
          </cell>
          <cell r="N220">
            <v>9.1</v>
          </cell>
          <cell r="O220">
            <v>9.3000000000000007</v>
          </cell>
          <cell r="P220" t="str">
            <v/>
          </cell>
          <cell r="Q220" t="str">
            <v>X</v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>
            <v>8.5</v>
          </cell>
          <cell r="W220">
            <v>8.3000000000000007</v>
          </cell>
          <cell r="X220">
            <v>9.3000000000000007</v>
          </cell>
          <cell r="Y220">
            <v>9.1</v>
          </cell>
          <cell r="Z220" t="str">
            <v>X</v>
          </cell>
          <cell r="AA220">
            <v>8.8000000000000007</v>
          </cell>
          <cell r="AB220">
            <v>8</v>
          </cell>
          <cell r="AC220">
            <v>8.5</v>
          </cell>
          <cell r="AD220" t="str">
            <v>X</v>
          </cell>
          <cell r="AE220">
            <v>4.8</v>
          </cell>
          <cell r="AF220">
            <v>6.1</v>
          </cell>
          <cell r="AG220">
            <v>9.1</v>
          </cell>
          <cell r="AH220">
            <v>8.1</v>
          </cell>
          <cell r="AI220">
            <v>7.5</v>
          </cell>
          <cell r="AJ220">
            <v>6</v>
          </cell>
          <cell r="AK220">
            <v>5.7</v>
          </cell>
          <cell r="AL220" t="str">
            <v>X</v>
          </cell>
          <cell r="AM220">
            <v>41</v>
          </cell>
          <cell r="AN220">
            <v>8</v>
          </cell>
          <cell r="AO220">
            <v>8.3000000000000007</v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7.5</v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>
            <v>7.3</v>
          </cell>
          <cell r="BA220" t="str">
            <v/>
          </cell>
          <cell r="BB220">
            <v>3</v>
          </cell>
          <cell r="BC220">
            <v>0</v>
          </cell>
          <cell r="BD220">
            <v>5.2</v>
          </cell>
          <cell r="BE220">
            <v>5.4</v>
          </cell>
          <cell r="BF220">
            <v>6.7</v>
          </cell>
          <cell r="BG220">
            <v>7.8</v>
          </cell>
          <cell r="BH220">
            <v>9.8000000000000007</v>
          </cell>
          <cell r="BI220">
            <v>8</v>
          </cell>
          <cell r="BJ220">
            <v>6.7</v>
          </cell>
          <cell r="BK220">
            <v>6.3</v>
          </cell>
          <cell r="BL220" t="str">
            <v/>
          </cell>
          <cell r="BM220">
            <v>6.5</v>
          </cell>
          <cell r="BN220">
            <v>4.9000000000000004</v>
          </cell>
          <cell r="BO220">
            <v>6.6</v>
          </cell>
          <cell r="BP220" t="str">
            <v>X</v>
          </cell>
          <cell r="BQ220" t="str">
            <v/>
          </cell>
          <cell r="BR220" t="str">
            <v/>
          </cell>
          <cell r="BS220" t="str">
            <v>X</v>
          </cell>
          <cell r="BT220">
            <v>5.6</v>
          </cell>
          <cell r="BU220" t="str">
            <v>X</v>
          </cell>
          <cell r="BV220">
            <v>9.1999999999999993</v>
          </cell>
          <cell r="BW220" t="str">
            <v/>
          </cell>
          <cell r="BX220">
            <v>32</v>
          </cell>
          <cell r="BY220">
            <v>16</v>
          </cell>
          <cell r="BZ220" t="str">
            <v/>
          </cell>
          <cell r="CA220">
            <v>7.3</v>
          </cell>
          <cell r="CB220" t="str">
            <v>X</v>
          </cell>
          <cell r="CC220" t="str">
            <v/>
          </cell>
          <cell r="CD220">
            <v>8.6</v>
          </cell>
          <cell r="CE220" t="str">
            <v/>
          </cell>
          <cell r="CF220">
            <v>6.4</v>
          </cell>
          <cell r="CG220" t="str">
            <v/>
          </cell>
          <cell r="CH220" t="str">
            <v/>
          </cell>
          <cell r="CI220">
            <v>7.7</v>
          </cell>
          <cell r="CJ220" t="str">
            <v/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>
            <v>7.9</v>
          </cell>
          <cell r="CP220" t="str">
            <v>X</v>
          </cell>
          <cell r="CQ220" t="str">
            <v/>
          </cell>
          <cell r="CR220" t="str">
            <v>X</v>
          </cell>
          <cell r="CS220">
            <v>11</v>
          </cell>
          <cell r="CT220">
            <v>16</v>
          </cell>
          <cell r="CU220">
            <v>84</v>
          </cell>
          <cell r="CV220">
            <v>40</v>
          </cell>
          <cell r="CW220">
            <v>0</v>
          </cell>
          <cell r="CX220">
            <v>124</v>
          </cell>
          <cell r="CY220">
            <v>4.96</v>
          </cell>
          <cell r="CZ220">
            <v>2.06</v>
          </cell>
          <cell r="DA220" t="str">
            <v/>
          </cell>
          <cell r="DB220" t="str">
            <v/>
          </cell>
          <cell r="DC220" t="str">
            <v/>
          </cell>
          <cell r="DD220">
            <v>0</v>
          </cell>
          <cell r="DE220">
            <v>0</v>
          </cell>
          <cell r="DF220">
            <v>0</v>
          </cell>
          <cell r="DG220">
            <v>5</v>
          </cell>
          <cell r="DH220">
            <v>84</v>
          </cell>
          <cell r="DI220">
            <v>45</v>
          </cell>
          <cell r="DJ220">
            <v>4.7699999999999996</v>
          </cell>
          <cell r="DK220">
            <v>1.98</v>
          </cell>
          <cell r="DL220">
            <v>87</v>
          </cell>
          <cell r="DM220">
            <v>45</v>
          </cell>
          <cell r="DN220">
            <v>130</v>
          </cell>
          <cell r="DO220">
            <v>84</v>
          </cell>
          <cell r="DP220">
            <v>7.33</v>
          </cell>
          <cell r="DQ220">
            <v>3.04</v>
          </cell>
          <cell r="DR220" t="str">
            <v/>
          </cell>
          <cell r="DS220">
            <v>0.32258064516129031</v>
          </cell>
        </row>
        <row r="221">
          <cell r="A221">
            <v>26217226902</v>
          </cell>
          <cell r="B221" t="str">
            <v>Nguyễn</v>
          </cell>
          <cell r="C221" t="str">
            <v>Việt</v>
          </cell>
          <cell r="D221" t="str">
            <v>Vũ</v>
          </cell>
          <cell r="E221">
            <v>37563</v>
          </cell>
          <cell r="F221" t="str">
            <v>Nam</v>
          </cell>
          <cell r="G221" t="str">
            <v>Đã Đăng Ký (chưa học xong)</v>
          </cell>
          <cell r="H221">
            <v>8.1999999999999993</v>
          </cell>
          <cell r="I221">
            <v>8</v>
          </cell>
          <cell r="J221" t="str">
            <v/>
          </cell>
          <cell r="K221" t="str">
            <v/>
          </cell>
          <cell r="L221">
            <v>6.7</v>
          </cell>
          <cell r="M221">
            <v>5.9</v>
          </cell>
          <cell r="N221">
            <v>6.5</v>
          </cell>
          <cell r="O221" t="str">
            <v>X</v>
          </cell>
          <cell r="P221">
            <v>8.6</v>
          </cell>
          <cell r="Q221">
            <v>7.9</v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>
            <v>8.1</v>
          </cell>
          <cell r="W221">
            <v>8.5</v>
          </cell>
          <cell r="X221">
            <v>8.3000000000000007</v>
          </cell>
          <cell r="Y221">
            <v>8.4</v>
          </cell>
          <cell r="Z221">
            <v>6.2</v>
          </cell>
          <cell r="AA221">
            <v>8.5</v>
          </cell>
          <cell r="AB221">
            <v>5.8</v>
          </cell>
          <cell r="AC221">
            <v>5.9</v>
          </cell>
          <cell r="AD221">
            <v>5</v>
          </cell>
          <cell r="AE221">
            <v>6.6</v>
          </cell>
          <cell r="AF221">
            <v>5.3</v>
          </cell>
          <cell r="AG221">
            <v>4.8</v>
          </cell>
          <cell r="AH221">
            <v>5.0999999999999996</v>
          </cell>
          <cell r="AI221">
            <v>5.0999999999999996</v>
          </cell>
          <cell r="AJ221">
            <v>8.4</v>
          </cell>
          <cell r="AK221">
            <v>5.4</v>
          </cell>
          <cell r="AL221" t="str">
            <v>X</v>
          </cell>
          <cell r="AM221">
            <v>46</v>
          </cell>
          <cell r="AN221">
            <v>4</v>
          </cell>
          <cell r="AO221">
            <v>5.6</v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>
            <v>5.9</v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>
            <v>7.5</v>
          </cell>
          <cell r="BA221" t="str">
            <v/>
          </cell>
          <cell r="BB221">
            <v>3</v>
          </cell>
          <cell r="BC221">
            <v>0</v>
          </cell>
          <cell r="BD221">
            <v>7.3</v>
          </cell>
          <cell r="BE221">
            <v>4.8</v>
          </cell>
          <cell r="BF221">
            <v>6.3</v>
          </cell>
          <cell r="BG221">
            <v>8.1</v>
          </cell>
          <cell r="BH221">
            <v>5.7</v>
          </cell>
          <cell r="BI221">
            <v>8.1</v>
          </cell>
          <cell r="BJ221" t="str">
            <v/>
          </cell>
          <cell r="BK221">
            <v>7.1</v>
          </cell>
          <cell r="BL221" t="str">
            <v>X</v>
          </cell>
          <cell r="BM221">
            <v>5.3</v>
          </cell>
          <cell r="BN221" t="str">
            <v>X</v>
          </cell>
          <cell r="BO221" t="str">
            <v>X</v>
          </cell>
          <cell r="BP221">
            <v>7.3</v>
          </cell>
          <cell r="BQ221" t="str">
            <v/>
          </cell>
          <cell r="BR221">
            <v>7.7</v>
          </cell>
          <cell r="BS221">
            <v>5</v>
          </cell>
          <cell r="BT221">
            <v>8</v>
          </cell>
          <cell r="BU221">
            <v>5.3</v>
          </cell>
          <cell r="BV221">
            <v>9.5</v>
          </cell>
          <cell r="BW221">
            <v>8.5</v>
          </cell>
          <cell r="BX221">
            <v>38</v>
          </cell>
          <cell r="BY221">
            <v>10</v>
          </cell>
          <cell r="BZ221">
            <v>7.9</v>
          </cell>
          <cell r="CA221" t="str">
            <v/>
          </cell>
          <cell r="CB221">
            <v>5.7</v>
          </cell>
          <cell r="CC221">
            <v>7.5</v>
          </cell>
          <cell r="CD221">
            <v>8.6999999999999993</v>
          </cell>
          <cell r="CE221" t="str">
            <v/>
          </cell>
          <cell r="CF221" t="str">
            <v>X</v>
          </cell>
          <cell r="CG221" t="str">
            <v/>
          </cell>
          <cell r="CH221" t="str">
            <v/>
          </cell>
          <cell r="CI221">
            <v>7.7</v>
          </cell>
          <cell r="CJ221" t="str">
            <v/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>X</v>
          </cell>
          <cell r="CS221">
            <v>10</v>
          </cell>
          <cell r="CT221">
            <v>17</v>
          </cell>
          <cell r="CU221">
            <v>94</v>
          </cell>
          <cell r="CV221">
            <v>31</v>
          </cell>
          <cell r="CW221">
            <v>0</v>
          </cell>
          <cell r="CX221">
            <v>125</v>
          </cell>
          <cell r="CY221">
            <v>5.13</v>
          </cell>
          <cell r="CZ221">
            <v>2.0699999999999998</v>
          </cell>
          <cell r="DA221" t="str">
            <v/>
          </cell>
          <cell r="DB221" t="str">
            <v/>
          </cell>
          <cell r="DC221" t="str">
            <v/>
          </cell>
          <cell r="DD221">
            <v>0</v>
          </cell>
          <cell r="DE221">
            <v>0</v>
          </cell>
          <cell r="DF221">
            <v>0</v>
          </cell>
          <cell r="DG221">
            <v>5</v>
          </cell>
          <cell r="DH221">
            <v>94</v>
          </cell>
          <cell r="DI221">
            <v>36</v>
          </cell>
          <cell r="DJ221">
            <v>4.93</v>
          </cell>
          <cell r="DK221">
            <v>1.99</v>
          </cell>
          <cell r="DL221">
            <v>97</v>
          </cell>
          <cell r="DM221">
            <v>36</v>
          </cell>
          <cell r="DN221">
            <v>130</v>
          </cell>
          <cell r="DO221">
            <v>97</v>
          </cell>
          <cell r="DP221">
            <v>6.71</v>
          </cell>
          <cell r="DQ221">
            <v>2.67</v>
          </cell>
          <cell r="DR221" t="str">
            <v>PSU-HOS 151</v>
          </cell>
          <cell r="DS221">
            <v>0.248</v>
          </cell>
        </row>
        <row r="222">
          <cell r="A222">
            <v>26217235595</v>
          </cell>
          <cell r="B222" t="str">
            <v>Lê</v>
          </cell>
          <cell r="C222" t="str">
            <v>Minh</v>
          </cell>
          <cell r="D222" t="str">
            <v>Vũ</v>
          </cell>
          <cell r="E222">
            <v>37380</v>
          </cell>
          <cell r="F222" t="str">
            <v>Nam</v>
          </cell>
          <cell r="G222" t="str">
            <v>Đã Đăng Ký (chưa học xong)</v>
          </cell>
          <cell r="H222">
            <v>7.7</v>
          </cell>
          <cell r="I222">
            <v>8</v>
          </cell>
          <cell r="J222" t="str">
            <v/>
          </cell>
          <cell r="K222">
            <v>7.3</v>
          </cell>
          <cell r="L222" t="str">
            <v/>
          </cell>
          <cell r="M222">
            <v>5.4</v>
          </cell>
          <cell r="N222">
            <v>4.5999999999999996</v>
          </cell>
          <cell r="O222">
            <v>6.6</v>
          </cell>
          <cell r="P222" t="str">
            <v/>
          </cell>
          <cell r="Q222">
            <v>9</v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>
            <v>5.4</v>
          </cell>
          <cell r="W222">
            <v>7.9</v>
          </cell>
          <cell r="X222">
            <v>8.4</v>
          </cell>
          <cell r="Y222">
            <v>8.5</v>
          </cell>
          <cell r="Z222" t="str">
            <v/>
          </cell>
          <cell r="AA222">
            <v>7.4</v>
          </cell>
          <cell r="AB222" t="str">
            <v>X</v>
          </cell>
          <cell r="AC222">
            <v>6.1</v>
          </cell>
          <cell r="AD222">
            <v>7.3</v>
          </cell>
          <cell r="AE222">
            <v>0</v>
          </cell>
          <cell r="AF222">
            <v>7.9</v>
          </cell>
          <cell r="AG222">
            <v>8.4</v>
          </cell>
          <cell r="AH222">
            <v>7.2</v>
          </cell>
          <cell r="AI222" t="str">
            <v/>
          </cell>
          <cell r="AJ222">
            <v>6.3</v>
          </cell>
          <cell r="AK222">
            <v>5.2</v>
          </cell>
          <cell r="AL222" t="str">
            <v>X</v>
          </cell>
          <cell r="AM222">
            <v>39</v>
          </cell>
          <cell r="AN222">
            <v>10</v>
          </cell>
          <cell r="AO222">
            <v>8.4</v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>
            <v>5.2</v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>
            <v>7.9</v>
          </cell>
          <cell r="BA222" t="str">
            <v/>
          </cell>
          <cell r="BB222">
            <v>3</v>
          </cell>
          <cell r="BC222">
            <v>0</v>
          </cell>
          <cell r="BD222">
            <v>7.2</v>
          </cell>
          <cell r="BE222">
            <v>5.5</v>
          </cell>
          <cell r="BF222" t="str">
            <v>X</v>
          </cell>
          <cell r="BG222">
            <v>8</v>
          </cell>
          <cell r="BH222">
            <v>8.9</v>
          </cell>
          <cell r="BI222">
            <v>7.8</v>
          </cell>
          <cell r="BJ222">
            <v>6</v>
          </cell>
          <cell r="BK222">
            <v>6.6</v>
          </cell>
          <cell r="BL222" t="str">
            <v>X</v>
          </cell>
          <cell r="BM222">
            <v>7.7</v>
          </cell>
          <cell r="BN222">
            <v>4</v>
          </cell>
          <cell r="BO222">
            <v>7.5</v>
          </cell>
          <cell r="BP222">
            <v>6.8</v>
          </cell>
          <cell r="BQ222" t="str">
            <v/>
          </cell>
          <cell r="BR222">
            <v>5.9</v>
          </cell>
          <cell r="BS222" t="str">
            <v>X</v>
          </cell>
          <cell r="BT222" t="str">
            <v>X</v>
          </cell>
          <cell r="BU222">
            <v>4.8</v>
          </cell>
          <cell r="BV222">
            <v>9.5</v>
          </cell>
          <cell r="BW222">
            <v>6.7</v>
          </cell>
          <cell r="BX222">
            <v>37</v>
          </cell>
          <cell r="BY222">
            <v>11</v>
          </cell>
          <cell r="BZ222" t="str">
            <v/>
          </cell>
          <cell r="CA222" t="str">
            <v>X</v>
          </cell>
          <cell r="CB222" t="str">
            <v/>
          </cell>
          <cell r="CC222" t="str">
            <v/>
          </cell>
          <cell r="CD222">
            <v>8.4</v>
          </cell>
          <cell r="CE222" t="str">
            <v/>
          </cell>
          <cell r="CF222">
            <v>7.2</v>
          </cell>
          <cell r="CG222" t="str">
            <v/>
          </cell>
          <cell r="CH222" t="str">
            <v>X</v>
          </cell>
          <cell r="CI222" t="str">
            <v/>
          </cell>
          <cell r="CJ222" t="str">
            <v/>
          </cell>
          <cell r="CK222" t="str">
            <v/>
          </cell>
          <cell r="CL222" t="str">
            <v/>
          </cell>
          <cell r="CM222" t="str">
            <v/>
          </cell>
          <cell r="CN222">
            <v>7.1</v>
          </cell>
          <cell r="CO222">
            <v>7.5</v>
          </cell>
          <cell r="CP222" t="str">
            <v>X</v>
          </cell>
          <cell r="CQ222" t="str">
            <v/>
          </cell>
          <cell r="CR222">
            <v>6.1</v>
          </cell>
          <cell r="CS222">
            <v>12</v>
          </cell>
          <cell r="CT222">
            <v>15</v>
          </cell>
          <cell r="CU222">
            <v>88</v>
          </cell>
          <cell r="CV222">
            <v>36</v>
          </cell>
          <cell r="CW222">
            <v>0</v>
          </cell>
          <cell r="CX222">
            <v>124</v>
          </cell>
          <cell r="CY222">
            <v>4.8499999999999996</v>
          </cell>
          <cell r="CZ222">
            <v>1.96</v>
          </cell>
          <cell r="DA222" t="str">
            <v/>
          </cell>
          <cell r="DB222" t="str">
            <v/>
          </cell>
          <cell r="DC222" t="str">
            <v/>
          </cell>
          <cell r="DD222">
            <v>0</v>
          </cell>
          <cell r="DE222">
            <v>0</v>
          </cell>
          <cell r="DF222">
            <v>0</v>
          </cell>
          <cell r="DG222">
            <v>5</v>
          </cell>
          <cell r="DH222">
            <v>88</v>
          </cell>
          <cell r="DI222">
            <v>41</v>
          </cell>
          <cell r="DJ222">
            <v>4.67</v>
          </cell>
          <cell r="DK222">
            <v>1.88</v>
          </cell>
          <cell r="DL222">
            <v>91</v>
          </cell>
          <cell r="DM222">
            <v>41</v>
          </cell>
          <cell r="DN222">
            <v>130</v>
          </cell>
          <cell r="DO222">
            <v>93</v>
          </cell>
          <cell r="DP222">
            <v>6.66</v>
          </cell>
          <cell r="DQ222">
            <v>2.61</v>
          </cell>
          <cell r="DR222" t="str">
            <v/>
          </cell>
          <cell r="DS222">
            <v>0.29032258064516131</v>
          </cell>
        </row>
        <row r="223">
          <cell r="A223">
            <v>26217235927</v>
          </cell>
          <cell r="B223" t="str">
            <v>Hồ</v>
          </cell>
          <cell r="C223" t="str">
            <v>Phương Anh</v>
          </cell>
          <cell r="D223" t="str">
            <v>Vũ</v>
          </cell>
          <cell r="E223">
            <v>37500</v>
          </cell>
          <cell r="F223" t="str">
            <v>Nam</v>
          </cell>
          <cell r="G223" t="str">
            <v>Đã Đăng Ký (chưa học xong)</v>
          </cell>
          <cell r="H223">
            <v>5.7</v>
          </cell>
          <cell r="I223">
            <v>7.1</v>
          </cell>
          <cell r="J223" t="str">
            <v/>
          </cell>
          <cell r="K223">
            <v>5.3</v>
          </cell>
          <cell r="L223" t="str">
            <v/>
          </cell>
          <cell r="M223">
            <v>5.0999999999999996</v>
          </cell>
          <cell r="N223">
            <v>5.6</v>
          </cell>
          <cell r="O223">
            <v>5.0999999999999996</v>
          </cell>
          <cell r="P223">
            <v>8.6999999999999993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>
            <v>5.3</v>
          </cell>
          <cell r="W223">
            <v>6.5</v>
          </cell>
          <cell r="X223">
            <v>7.7</v>
          </cell>
          <cell r="Y223">
            <v>7.7</v>
          </cell>
          <cell r="Z223">
            <v>5.3</v>
          </cell>
          <cell r="AA223" t="str">
            <v/>
          </cell>
          <cell r="AB223" t="str">
            <v>X</v>
          </cell>
          <cell r="AC223" t="str">
            <v/>
          </cell>
          <cell r="AD223">
            <v>0</v>
          </cell>
          <cell r="AE223">
            <v>0</v>
          </cell>
          <cell r="AF223">
            <v>7</v>
          </cell>
          <cell r="AG223">
            <v>7.7</v>
          </cell>
          <cell r="AH223" t="str">
            <v/>
          </cell>
          <cell r="AI223" t="str">
            <v/>
          </cell>
          <cell r="AJ223">
            <v>7.1</v>
          </cell>
          <cell r="AK223">
            <v>5.5</v>
          </cell>
          <cell r="AL223" t="str">
            <v/>
          </cell>
          <cell r="AM223">
            <v>32</v>
          </cell>
          <cell r="AN223">
            <v>17</v>
          </cell>
          <cell r="AO223">
            <v>0</v>
          </cell>
          <cell r="AP223" t="str">
            <v/>
          </cell>
          <cell r="AQ223" t="str">
            <v/>
          </cell>
          <cell r="AR223" t="str">
            <v>X</v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>
            <v>6.5</v>
          </cell>
          <cell r="AY223" t="str">
            <v/>
          </cell>
          <cell r="AZ223" t="str">
            <v/>
          </cell>
          <cell r="BA223" t="str">
            <v/>
          </cell>
          <cell r="BB223">
            <v>1</v>
          </cell>
          <cell r="BC223">
            <v>2</v>
          </cell>
          <cell r="BD223">
            <v>7.2</v>
          </cell>
          <cell r="BE223">
            <v>0</v>
          </cell>
          <cell r="BF223" t="str">
            <v/>
          </cell>
          <cell r="BG223">
            <v>6.6</v>
          </cell>
          <cell r="BH223">
            <v>6.1</v>
          </cell>
          <cell r="BI223">
            <v>7.2</v>
          </cell>
          <cell r="BJ223">
            <v>6.1</v>
          </cell>
          <cell r="BK223" t="str">
            <v/>
          </cell>
          <cell r="BL223" t="str">
            <v/>
          </cell>
          <cell r="BM223">
            <v>6.7</v>
          </cell>
          <cell r="BN223" t="str">
            <v>X</v>
          </cell>
          <cell r="BO223" t="str">
            <v/>
          </cell>
          <cell r="BP223">
            <v>5.9</v>
          </cell>
          <cell r="BQ223" t="str">
            <v/>
          </cell>
          <cell r="BR223">
            <v>5.8</v>
          </cell>
          <cell r="BS223" t="str">
            <v>X</v>
          </cell>
          <cell r="BT223" t="str">
            <v>X</v>
          </cell>
          <cell r="BU223" t="str">
            <v>X</v>
          </cell>
          <cell r="BV223" t="str">
            <v/>
          </cell>
          <cell r="BW223" t="str">
            <v>X</v>
          </cell>
          <cell r="BX223">
            <v>22</v>
          </cell>
          <cell r="BY223">
            <v>26</v>
          </cell>
          <cell r="BZ223" t="str">
            <v/>
          </cell>
          <cell r="CA223" t="str">
            <v>X</v>
          </cell>
          <cell r="CB223" t="str">
            <v/>
          </cell>
          <cell r="CC223" t="str">
            <v>X</v>
          </cell>
          <cell r="CD223">
            <v>7.7</v>
          </cell>
          <cell r="CE223" t="str">
            <v/>
          </cell>
          <cell r="CF223">
            <v>7.4</v>
          </cell>
          <cell r="CG223" t="str">
            <v/>
          </cell>
          <cell r="CH223" t="str">
            <v/>
          </cell>
          <cell r="CI223">
            <v>7.5</v>
          </cell>
          <cell r="CJ223" t="str">
            <v/>
          </cell>
          <cell r="CK223" t="str">
            <v/>
          </cell>
          <cell r="CL223" t="str">
            <v/>
          </cell>
          <cell r="CM223" t="str">
            <v/>
          </cell>
          <cell r="CN223">
            <v>7.45</v>
          </cell>
          <cell r="CO223" t="str">
            <v>X</v>
          </cell>
          <cell r="CP223">
            <v>7.1</v>
          </cell>
          <cell r="CQ223" t="str">
            <v/>
          </cell>
          <cell r="CR223" t="str">
            <v>X</v>
          </cell>
          <cell r="CS223">
            <v>11</v>
          </cell>
          <cell r="CT223">
            <v>16</v>
          </cell>
          <cell r="CU223">
            <v>65</v>
          </cell>
          <cell r="CV223">
            <v>59</v>
          </cell>
          <cell r="CW223">
            <v>0</v>
          </cell>
          <cell r="CX223">
            <v>124</v>
          </cell>
          <cell r="CY223">
            <v>3.42</v>
          </cell>
          <cell r="CZ223">
            <v>1.34</v>
          </cell>
          <cell r="DA223" t="str">
            <v/>
          </cell>
          <cell r="DB223" t="str">
            <v/>
          </cell>
          <cell r="DC223" t="str">
            <v/>
          </cell>
          <cell r="DD223">
            <v>0</v>
          </cell>
          <cell r="DE223">
            <v>0</v>
          </cell>
          <cell r="DF223">
            <v>0</v>
          </cell>
          <cell r="DG223">
            <v>5</v>
          </cell>
          <cell r="DH223">
            <v>65</v>
          </cell>
          <cell r="DI223">
            <v>64</v>
          </cell>
          <cell r="DJ223">
            <v>3.29</v>
          </cell>
          <cell r="DK223">
            <v>1.29</v>
          </cell>
          <cell r="DL223">
            <v>66</v>
          </cell>
          <cell r="DM223">
            <v>66</v>
          </cell>
          <cell r="DN223">
            <v>130</v>
          </cell>
          <cell r="DO223">
            <v>81</v>
          </cell>
          <cell r="DP223">
            <v>5.65</v>
          </cell>
          <cell r="DQ223">
            <v>2.0499999999999998</v>
          </cell>
          <cell r="DR223" t="str">
            <v/>
          </cell>
          <cell r="DS223">
            <v>0.47580645161290325</v>
          </cell>
        </row>
        <row r="224">
          <cell r="A224">
            <v>25207210544</v>
          </cell>
          <cell r="B224" t="str">
            <v>Phạm</v>
          </cell>
          <cell r="C224" t="str">
            <v>Vũ Yến</v>
          </cell>
          <cell r="D224" t="str">
            <v>Vy</v>
          </cell>
          <cell r="E224">
            <v>37152</v>
          </cell>
          <cell r="F224" t="str">
            <v>Nữ</v>
          </cell>
          <cell r="G224" t="str">
            <v>Đang Học Lại</v>
          </cell>
          <cell r="H224">
            <v>8.4</v>
          </cell>
          <cell r="I224">
            <v>8.3000000000000007</v>
          </cell>
          <cell r="J224" t="str">
            <v/>
          </cell>
          <cell r="K224">
            <v>8.4</v>
          </cell>
          <cell r="L224" t="str">
            <v/>
          </cell>
          <cell r="M224">
            <v>7.8</v>
          </cell>
          <cell r="N224">
            <v>5.6</v>
          </cell>
          <cell r="O224">
            <v>6.8</v>
          </cell>
          <cell r="P224" t="str">
            <v/>
          </cell>
          <cell r="Q224">
            <v>8.1999999999999993</v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>
            <v>6.9</v>
          </cell>
          <cell r="W224">
            <v>7.7</v>
          </cell>
          <cell r="X224">
            <v>9.4</v>
          </cell>
          <cell r="Y224">
            <v>9</v>
          </cell>
          <cell r="Z224" t="str">
            <v/>
          </cell>
          <cell r="AA224">
            <v>8.3000000000000007</v>
          </cell>
          <cell r="AB224">
            <v>7.8</v>
          </cell>
          <cell r="AC224" t="str">
            <v>X</v>
          </cell>
          <cell r="AD224" t="str">
            <v/>
          </cell>
          <cell r="AE224">
            <v>5.8</v>
          </cell>
          <cell r="AF224">
            <v>5.5</v>
          </cell>
          <cell r="AG224">
            <v>5.5</v>
          </cell>
          <cell r="AH224" t="str">
            <v>X</v>
          </cell>
          <cell r="AI224">
            <v>7.7</v>
          </cell>
          <cell r="AJ224" t="str">
            <v>X</v>
          </cell>
          <cell r="AK224">
            <v>8.9</v>
          </cell>
          <cell r="AL224" t="str">
            <v/>
          </cell>
          <cell r="AM224">
            <v>37</v>
          </cell>
          <cell r="AN224">
            <v>12</v>
          </cell>
          <cell r="AO224">
            <v>6.8</v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 t="str">
            <v>X</v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>
            <v>10</v>
          </cell>
          <cell r="BB224">
            <v>2</v>
          </cell>
          <cell r="BC224">
            <v>1</v>
          </cell>
          <cell r="BD224" t="str">
            <v>X</v>
          </cell>
          <cell r="BE224">
            <v>5.0999999999999996</v>
          </cell>
          <cell r="BF224" t="str">
            <v/>
          </cell>
          <cell r="BG224">
            <v>7.8</v>
          </cell>
          <cell r="BH224">
            <v>8.1999999999999993</v>
          </cell>
          <cell r="BI224">
            <v>5.2</v>
          </cell>
          <cell r="BJ224">
            <v>8.1999999999999993</v>
          </cell>
          <cell r="BK224">
            <v>5.9</v>
          </cell>
          <cell r="BL224" t="str">
            <v/>
          </cell>
          <cell r="BM224">
            <v>6.7</v>
          </cell>
          <cell r="BN224" t="str">
            <v>X</v>
          </cell>
          <cell r="BO224" t="str">
            <v/>
          </cell>
          <cell r="BP224">
            <v>9.1999999999999993</v>
          </cell>
          <cell r="BQ224" t="str">
            <v/>
          </cell>
          <cell r="BR224">
            <v>8.5</v>
          </cell>
          <cell r="BS224">
            <v>5.4</v>
          </cell>
          <cell r="BT224" t="str">
            <v>X</v>
          </cell>
          <cell r="BU224" t="str">
            <v>X</v>
          </cell>
          <cell r="BV224">
            <v>9.3000000000000007</v>
          </cell>
          <cell r="BW224">
            <v>8.9</v>
          </cell>
          <cell r="BX224">
            <v>29</v>
          </cell>
          <cell r="BY224">
            <v>19</v>
          </cell>
          <cell r="BZ224" t="str">
            <v/>
          </cell>
          <cell r="CA224" t="str">
            <v/>
          </cell>
          <cell r="CB224" t="str">
            <v/>
          </cell>
          <cell r="CC224" t="str">
            <v/>
          </cell>
          <cell r="CD224" t="str">
            <v/>
          </cell>
          <cell r="CE224" t="str">
            <v/>
          </cell>
          <cell r="CF224">
            <v>6.6</v>
          </cell>
          <cell r="CG224" t="str">
            <v/>
          </cell>
          <cell r="CH224" t="str">
            <v/>
          </cell>
          <cell r="CI224">
            <v>8.4</v>
          </cell>
          <cell r="CJ224" t="str">
            <v/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 t="str">
            <v/>
          </cell>
          <cell r="CR224" t="str">
            <v/>
          </cell>
          <cell r="CS224">
            <v>5</v>
          </cell>
          <cell r="CT224">
            <v>22</v>
          </cell>
          <cell r="CU224">
            <v>71</v>
          </cell>
          <cell r="CV224">
            <v>53</v>
          </cell>
          <cell r="CW224">
            <v>0</v>
          </cell>
          <cell r="CX224">
            <v>124</v>
          </cell>
          <cell r="CY224">
            <v>4.18</v>
          </cell>
          <cell r="CZ224">
            <v>1.72</v>
          </cell>
          <cell r="DA224" t="str">
            <v/>
          </cell>
          <cell r="DB224" t="str">
            <v/>
          </cell>
          <cell r="DC224" t="str">
            <v/>
          </cell>
          <cell r="DD224">
            <v>0</v>
          </cell>
          <cell r="DE224">
            <v>0</v>
          </cell>
          <cell r="DF224">
            <v>0</v>
          </cell>
          <cell r="DG224">
            <v>5</v>
          </cell>
          <cell r="DH224">
            <v>71</v>
          </cell>
          <cell r="DI224">
            <v>58</v>
          </cell>
          <cell r="DJ224">
            <v>4.0199999999999996</v>
          </cell>
          <cell r="DK224">
            <v>1.65</v>
          </cell>
          <cell r="DL224">
            <v>73</v>
          </cell>
          <cell r="DM224">
            <v>59</v>
          </cell>
          <cell r="DN224">
            <v>130</v>
          </cell>
          <cell r="DO224">
            <v>71</v>
          </cell>
          <cell r="DP224">
            <v>7.3</v>
          </cell>
          <cell r="DQ224">
            <v>3.01</v>
          </cell>
          <cell r="DR224" t="str">
            <v>CS 101; ES 102</v>
          </cell>
          <cell r="DS224">
            <v>0.42741935483870969</v>
          </cell>
        </row>
        <row r="225">
          <cell r="A225">
            <v>26207127470</v>
          </cell>
          <cell r="B225" t="str">
            <v>Phạm</v>
          </cell>
          <cell r="C225" t="str">
            <v>Lê Thảo</v>
          </cell>
          <cell r="D225" t="str">
            <v>Vy</v>
          </cell>
          <cell r="E225">
            <v>37499</v>
          </cell>
          <cell r="F225" t="str">
            <v>Nữ</v>
          </cell>
          <cell r="G225" t="str">
            <v>Đã Đăng Ký (chưa học xong)</v>
          </cell>
          <cell r="H225">
            <v>6.1</v>
          </cell>
          <cell r="I225">
            <v>8.3000000000000007</v>
          </cell>
          <cell r="J225" t="str">
            <v/>
          </cell>
          <cell r="K225">
            <v>7.9</v>
          </cell>
          <cell r="L225" t="str">
            <v/>
          </cell>
          <cell r="M225">
            <v>5.9</v>
          </cell>
          <cell r="N225">
            <v>6.2</v>
          </cell>
          <cell r="O225">
            <v>6.5</v>
          </cell>
          <cell r="P225" t="str">
            <v/>
          </cell>
          <cell r="Q225">
            <v>8</v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>
            <v>5.4</v>
          </cell>
          <cell r="W225">
            <v>8.9</v>
          </cell>
          <cell r="X225">
            <v>9.5</v>
          </cell>
          <cell r="Y225">
            <v>9.1</v>
          </cell>
          <cell r="Z225">
            <v>5.7</v>
          </cell>
          <cell r="AA225">
            <v>8.8000000000000007</v>
          </cell>
          <cell r="AB225" t="str">
            <v/>
          </cell>
          <cell r="AC225">
            <v>6.5</v>
          </cell>
          <cell r="AD225">
            <v>7.1</v>
          </cell>
          <cell r="AE225">
            <v>6</v>
          </cell>
          <cell r="AF225">
            <v>7.5</v>
          </cell>
          <cell r="AG225">
            <v>9.1</v>
          </cell>
          <cell r="AH225">
            <v>8.4</v>
          </cell>
          <cell r="AI225" t="str">
            <v/>
          </cell>
          <cell r="AJ225">
            <v>7.7</v>
          </cell>
          <cell r="AK225">
            <v>8.3000000000000007</v>
          </cell>
          <cell r="AL225" t="str">
            <v>X</v>
          </cell>
          <cell r="AM225">
            <v>43</v>
          </cell>
          <cell r="AN225">
            <v>6</v>
          </cell>
          <cell r="AO225">
            <v>9.1</v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>
            <v>6.8</v>
          </cell>
          <cell r="AU225" t="str">
            <v/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>
            <v>7.5</v>
          </cell>
          <cell r="BA225" t="str">
            <v/>
          </cell>
          <cell r="BB225">
            <v>3</v>
          </cell>
          <cell r="BC225">
            <v>0</v>
          </cell>
          <cell r="BD225">
            <v>7.3</v>
          </cell>
          <cell r="BE225">
            <v>7</v>
          </cell>
          <cell r="BF225">
            <v>5.8</v>
          </cell>
          <cell r="BG225">
            <v>8.1</v>
          </cell>
          <cell r="BH225">
            <v>8.8000000000000007</v>
          </cell>
          <cell r="BI225">
            <v>9.3000000000000007</v>
          </cell>
          <cell r="BJ225">
            <v>6.4</v>
          </cell>
          <cell r="BK225">
            <v>7.5</v>
          </cell>
          <cell r="BL225" t="str">
            <v/>
          </cell>
          <cell r="BM225">
            <v>8.3000000000000007</v>
          </cell>
          <cell r="BN225">
            <v>6.2</v>
          </cell>
          <cell r="BO225">
            <v>4.7</v>
          </cell>
          <cell r="BP225">
            <v>8.4</v>
          </cell>
          <cell r="BQ225" t="str">
            <v/>
          </cell>
          <cell r="BR225">
            <v>7.8</v>
          </cell>
          <cell r="BS225">
            <v>7.6</v>
          </cell>
          <cell r="BT225">
            <v>4.4000000000000004</v>
          </cell>
          <cell r="BU225" t="str">
            <v>X</v>
          </cell>
          <cell r="BV225">
            <v>9.4</v>
          </cell>
          <cell r="BW225">
            <v>8</v>
          </cell>
          <cell r="BX225">
            <v>42</v>
          </cell>
          <cell r="BY225">
            <v>6</v>
          </cell>
          <cell r="BZ225" t="str">
            <v/>
          </cell>
          <cell r="CA225" t="str">
            <v>X</v>
          </cell>
          <cell r="CB225" t="str">
            <v>X</v>
          </cell>
          <cell r="CC225" t="str">
            <v/>
          </cell>
          <cell r="CD225">
            <v>9.6</v>
          </cell>
          <cell r="CE225" t="str">
            <v/>
          </cell>
          <cell r="CF225">
            <v>6.6</v>
          </cell>
          <cell r="CG225" t="str">
            <v/>
          </cell>
          <cell r="CH225" t="str">
            <v/>
          </cell>
          <cell r="CI225" t="str">
            <v/>
          </cell>
          <cell r="CJ225" t="str">
            <v/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>
            <v>7.7</v>
          </cell>
          <cell r="CP225" t="str">
            <v/>
          </cell>
          <cell r="CQ225" t="str">
            <v/>
          </cell>
          <cell r="CR225" t="str">
            <v>X</v>
          </cell>
          <cell r="CS225">
            <v>7</v>
          </cell>
          <cell r="CT225">
            <v>20</v>
          </cell>
          <cell r="CU225">
            <v>92</v>
          </cell>
          <cell r="CV225">
            <v>32</v>
          </cell>
          <cell r="CW225">
            <v>0</v>
          </cell>
          <cell r="CX225">
            <v>124</v>
          </cell>
          <cell r="CY225">
            <v>5.45</v>
          </cell>
          <cell r="CZ225">
            <v>2.2599999999999998</v>
          </cell>
          <cell r="DA225" t="str">
            <v/>
          </cell>
          <cell r="DB225" t="str">
            <v/>
          </cell>
          <cell r="DC225" t="str">
            <v/>
          </cell>
          <cell r="DD225">
            <v>0</v>
          </cell>
          <cell r="DE225">
            <v>0</v>
          </cell>
          <cell r="DF225">
            <v>0</v>
          </cell>
          <cell r="DG225">
            <v>5</v>
          </cell>
          <cell r="DH225">
            <v>92</v>
          </cell>
          <cell r="DI225">
            <v>37</v>
          </cell>
          <cell r="DJ225">
            <v>5.24</v>
          </cell>
          <cell r="DK225">
            <v>2.17</v>
          </cell>
          <cell r="DL225">
            <v>95</v>
          </cell>
          <cell r="DM225">
            <v>37</v>
          </cell>
          <cell r="DN225">
            <v>130</v>
          </cell>
          <cell r="DO225">
            <v>92</v>
          </cell>
          <cell r="DP225">
            <v>7.34</v>
          </cell>
          <cell r="DQ225">
            <v>3.05</v>
          </cell>
          <cell r="DR225" t="str">
            <v/>
          </cell>
          <cell r="DS225">
            <v>0.25806451612903225</v>
          </cell>
        </row>
        <row r="226">
          <cell r="A226">
            <v>26207220539</v>
          </cell>
          <cell r="B226" t="str">
            <v>Nguyễn</v>
          </cell>
          <cell r="C226" t="str">
            <v>Hồ Trà</v>
          </cell>
          <cell r="D226" t="str">
            <v>Vy</v>
          </cell>
          <cell r="E226">
            <v>37543</v>
          </cell>
          <cell r="F226" t="str">
            <v>Nữ</v>
          </cell>
          <cell r="G226" t="str">
            <v>Đã Đăng Ký (chưa học xong)</v>
          </cell>
          <cell r="H226">
            <v>8.4</v>
          </cell>
          <cell r="I226">
            <v>9.1999999999999993</v>
          </cell>
          <cell r="J226" t="str">
            <v/>
          </cell>
          <cell r="K226">
            <v>8.3000000000000007</v>
          </cell>
          <cell r="L226" t="str">
            <v/>
          </cell>
          <cell r="M226">
            <v>6.9</v>
          </cell>
          <cell r="N226">
            <v>6.2</v>
          </cell>
          <cell r="O226">
            <v>7.6</v>
          </cell>
          <cell r="P226">
            <v>9.3000000000000007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>
            <v>6.7</v>
          </cell>
          <cell r="W226">
            <v>7.3</v>
          </cell>
          <cell r="X226">
            <v>9.1999999999999993</v>
          </cell>
          <cell r="Y226">
            <v>8.8000000000000007</v>
          </cell>
          <cell r="Z226">
            <v>6.8</v>
          </cell>
          <cell r="AA226">
            <v>9.5</v>
          </cell>
          <cell r="AB226">
            <v>6.3</v>
          </cell>
          <cell r="AC226">
            <v>7.9</v>
          </cell>
          <cell r="AD226">
            <v>7.8</v>
          </cell>
          <cell r="AE226">
            <v>4.5999999999999996</v>
          </cell>
          <cell r="AF226">
            <v>8.1</v>
          </cell>
          <cell r="AG226">
            <v>9.3000000000000007</v>
          </cell>
          <cell r="AH226">
            <v>8.1</v>
          </cell>
          <cell r="AI226">
            <v>7.9</v>
          </cell>
          <cell r="AJ226">
            <v>7.1</v>
          </cell>
          <cell r="AK226">
            <v>5.5</v>
          </cell>
          <cell r="AL226">
            <v>5.4</v>
          </cell>
          <cell r="AM226">
            <v>49</v>
          </cell>
          <cell r="AN226">
            <v>0</v>
          </cell>
          <cell r="AO226">
            <v>7.7</v>
          </cell>
          <cell r="AP226" t="str">
            <v/>
          </cell>
          <cell r="AQ226" t="str">
            <v/>
          </cell>
          <cell r="AR226">
            <v>8.9</v>
          </cell>
          <cell r="AS226" t="str">
            <v/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>
            <v>9.6</v>
          </cell>
          <cell r="AY226" t="str">
            <v/>
          </cell>
          <cell r="AZ226" t="str">
            <v/>
          </cell>
          <cell r="BA226" t="str">
            <v/>
          </cell>
          <cell r="BB226">
            <v>3</v>
          </cell>
          <cell r="BC226">
            <v>0</v>
          </cell>
          <cell r="BD226">
            <v>9.1</v>
          </cell>
          <cell r="BE226">
            <v>6</v>
          </cell>
          <cell r="BF226">
            <v>6.3</v>
          </cell>
          <cell r="BG226">
            <v>8</v>
          </cell>
          <cell r="BH226">
            <v>8.1999999999999993</v>
          </cell>
          <cell r="BI226">
            <v>7.1</v>
          </cell>
          <cell r="BJ226">
            <v>6.8</v>
          </cell>
          <cell r="BK226">
            <v>7</v>
          </cell>
          <cell r="BL226" t="str">
            <v>X</v>
          </cell>
          <cell r="BM226">
            <v>8.5</v>
          </cell>
          <cell r="BN226">
            <v>5.3</v>
          </cell>
          <cell r="BO226">
            <v>4.9000000000000004</v>
          </cell>
          <cell r="BP226">
            <v>8.6</v>
          </cell>
          <cell r="BQ226" t="str">
            <v/>
          </cell>
          <cell r="BR226">
            <v>8.1999999999999993</v>
          </cell>
          <cell r="BS226">
            <v>6.1</v>
          </cell>
          <cell r="BT226" t="str">
            <v>X</v>
          </cell>
          <cell r="BU226" t="str">
            <v>X</v>
          </cell>
          <cell r="BV226">
            <v>9.4</v>
          </cell>
          <cell r="BW226" t="str">
            <v>X</v>
          </cell>
          <cell r="BX226">
            <v>38</v>
          </cell>
          <cell r="BY226">
            <v>10</v>
          </cell>
          <cell r="BZ226" t="str">
            <v/>
          </cell>
          <cell r="CA226" t="str">
            <v>X</v>
          </cell>
          <cell r="CB226">
            <v>5.9</v>
          </cell>
          <cell r="CC226" t="str">
            <v>X</v>
          </cell>
          <cell r="CD226">
            <v>8.6999999999999993</v>
          </cell>
          <cell r="CE226" t="str">
            <v/>
          </cell>
          <cell r="CF226">
            <v>7.9</v>
          </cell>
          <cell r="CG226" t="str">
            <v/>
          </cell>
          <cell r="CH226" t="str">
            <v/>
          </cell>
          <cell r="CI226">
            <v>9</v>
          </cell>
          <cell r="CJ226" t="str">
            <v/>
          </cell>
          <cell r="CK226" t="str">
            <v/>
          </cell>
          <cell r="CL226" t="str">
            <v/>
          </cell>
          <cell r="CM226" t="str">
            <v/>
          </cell>
          <cell r="CN226">
            <v>8</v>
          </cell>
          <cell r="CO226" t="str">
            <v>X</v>
          </cell>
          <cell r="CP226">
            <v>7.3</v>
          </cell>
          <cell r="CQ226" t="str">
            <v/>
          </cell>
          <cell r="CR226" t="str">
            <v>X</v>
          </cell>
          <cell r="CS226">
            <v>14</v>
          </cell>
          <cell r="CT226">
            <v>13</v>
          </cell>
          <cell r="CU226">
            <v>101</v>
          </cell>
          <cell r="CV226">
            <v>23</v>
          </cell>
          <cell r="CW226">
            <v>0</v>
          </cell>
          <cell r="CX226">
            <v>124</v>
          </cell>
          <cell r="CY226">
            <v>6.06</v>
          </cell>
          <cell r="CZ226">
            <v>2.5299999999999998</v>
          </cell>
          <cell r="DA226" t="str">
            <v/>
          </cell>
          <cell r="DB226" t="str">
            <v/>
          </cell>
          <cell r="DC226" t="str">
            <v/>
          </cell>
          <cell r="DD226">
            <v>0</v>
          </cell>
          <cell r="DE226">
            <v>0</v>
          </cell>
          <cell r="DF226">
            <v>0</v>
          </cell>
          <cell r="DG226">
            <v>5</v>
          </cell>
          <cell r="DH226">
            <v>101</v>
          </cell>
          <cell r="DI226">
            <v>28</v>
          </cell>
          <cell r="DJ226">
            <v>5.83</v>
          </cell>
          <cell r="DK226">
            <v>2.4300000000000002</v>
          </cell>
          <cell r="DL226">
            <v>104</v>
          </cell>
          <cell r="DM226">
            <v>28</v>
          </cell>
          <cell r="DN226">
            <v>130</v>
          </cell>
          <cell r="DO226">
            <v>101</v>
          </cell>
          <cell r="DP226">
            <v>7.44</v>
          </cell>
          <cell r="DQ226">
            <v>3.1</v>
          </cell>
          <cell r="DR226" t="str">
            <v/>
          </cell>
          <cell r="DS226">
            <v>0.18548387096774194</v>
          </cell>
        </row>
        <row r="227">
          <cell r="A227">
            <v>26217231672</v>
          </cell>
          <cell r="B227" t="str">
            <v>Nguyễn</v>
          </cell>
          <cell r="C227" t="str">
            <v>Thị Thảo</v>
          </cell>
          <cell r="D227" t="str">
            <v>Vy</v>
          </cell>
          <cell r="E227">
            <v>37570</v>
          </cell>
          <cell r="F227" t="str">
            <v>Nữ</v>
          </cell>
          <cell r="G227" t="str">
            <v>Đã Đăng Ký (chưa học xong)</v>
          </cell>
          <cell r="H227">
            <v>7.8</v>
          </cell>
          <cell r="I227">
            <v>8</v>
          </cell>
          <cell r="J227" t="str">
            <v/>
          </cell>
          <cell r="K227">
            <v>8.3000000000000007</v>
          </cell>
          <cell r="L227" t="str">
            <v/>
          </cell>
          <cell r="M227">
            <v>6.2</v>
          </cell>
          <cell r="N227">
            <v>9.6</v>
          </cell>
          <cell r="O227">
            <v>10</v>
          </cell>
          <cell r="P227" t="str">
            <v/>
          </cell>
          <cell r="Q227">
            <v>8.1999999999999993</v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>
            <v>8.4</v>
          </cell>
          <cell r="W227">
            <v>8.9</v>
          </cell>
          <cell r="X227">
            <v>9.5</v>
          </cell>
          <cell r="Y227">
            <v>9.6</v>
          </cell>
          <cell r="Z227" t="str">
            <v>X</v>
          </cell>
          <cell r="AA227">
            <v>8.4</v>
          </cell>
          <cell r="AB227">
            <v>8.1</v>
          </cell>
          <cell r="AC227">
            <v>8.1999999999999993</v>
          </cell>
          <cell r="AD227">
            <v>8.9</v>
          </cell>
          <cell r="AE227">
            <v>6.4</v>
          </cell>
          <cell r="AF227">
            <v>9.5</v>
          </cell>
          <cell r="AG227">
            <v>9.6</v>
          </cell>
          <cell r="AH227">
            <v>8.8000000000000007</v>
          </cell>
          <cell r="AI227">
            <v>8.1</v>
          </cell>
          <cell r="AJ227">
            <v>8.8000000000000007</v>
          </cell>
          <cell r="AK227">
            <v>7.3</v>
          </cell>
          <cell r="AL227">
            <v>8.1</v>
          </cell>
          <cell r="AM227">
            <v>47</v>
          </cell>
          <cell r="AN227">
            <v>2</v>
          </cell>
          <cell r="AO227">
            <v>9</v>
          </cell>
          <cell r="AP227" t="str">
            <v/>
          </cell>
          <cell r="AQ227" t="str">
            <v/>
          </cell>
          <cell r="AR227">
            <v>5.8</v>
          </cell>
          <cell r="AS227" t="str">
            <v/>
          </cell>
          <cell r="AT227" t="str">
            <v/>
          </cell>
          <cell r="AU227" t="str">
            <v/>
          </cell>
          <cell r="AV227">
            <v>5.8</v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 t="str">
            <v/>
          </cell>
          <cell r="BB227">
            <v>3</v>
          </cell>
          <cell r="BC227">
            <v>0</v>
          </cell>
          <cell r="BD227">
            <v>7.4</v>
          </cell>
          <cell r="BE227">
            <v>7.5</v>
          </cell>
          <cell r="BF227">
            <v>8.1999999999999993</v>
          </cell>
          <cell r="BG227">
            <v>8.8000000000000007</v>
          </cell>
          <cell r="BH227">
            <v>9.5</v>
          </cell>
          <cell r="BI227">
            <v>8.9</v>
          </cell>
          <cell r="BJ227">
            <v>7.7</v>
          </cell>
          <cell r="BK227">
            <v>7.5</v>
          </cell>
          <cell r="BL227" t="str">
            <v/>
          </cell>
          <cell r="BM227">
            <v>7.6</v>
          </cell>
          <cell r="BN227">
            <v>7.9</v>
          </cell>
          <cell r="BO227">
            <v>7.8</v>
          </cell>
          <cell r="BP227">
            <v>9</v>
          </cell>
          <cell r="BQ227" t="str">
            <v/>
          </cell>
          <cell r="BR227" t="str">
            <v>X</v>
          </cell>
          <cell r="BS227" t="str">
            <v>X</v>
          </cell>
          <cell r="BT227">
            <v>5.9</v>
          </cell>
          <cell r="BU227">
            <v>4.9000000000000004</v>
          </cell>
          <cell r="BV227">
            <v>9.5</v>
          </cell>
          <cell r="BW227" t="str">
            <v>X</v>
          </cell>
          <cell r="BX227">
            <v>38</v>
          </cell>
          <cell r="BY227">
            <v>10</v>
          </cell>
          <cell r="BZ227" t="str">
            <v/>
          </cell>
          <cell r="CA227" t="str">
            <v>X</v>
          </cell>
          <cell r="CB227" t="str">
            <v>X</v>
          </cell>
          <cell r="CC227" t="str">
            <v/>
          </cell>
          <cell r="CD227" t="str">
            <v>X</v>
          </cell>
          <cell r="CE227" t="str">
            <v/>
          </cell>
          <cell r="CF227">
            <v>8.1</v>
          </cell>
          <cell r="CG227" t="str">
            <v/>
          </cell>
          <cell r="CH227" t="str">
            <v>X</v>
          </cell>
          <cell r="CI227" t="str">
            <v/>
          </cell>
          <cell r="CJ227" t="str">
            <v/>
          </cell>
          <cell r="CK227" t="str">
            <v/>
          </cell>
          <cell r="CL227" t="str">
            <v/>
          </cell>
          <cell r="CM227" t="str">
            <v/>
          </cell>
          <cell r="CN227">
            <v>8.4</v>
          </cell>
          <cell r="CO227" t="str">
            <v>X</v>
          </cell>
          <cell r="CP227" t="str">
            <v/>
          </cell>
          <cell r="CQ227" t="str">
            <v/>
          </cell>
          <cell r="CR227">
            <v>6.9</v>
          </cell>
          <cell r="CS227">
            <v>8</v>
          </cell>
          <cell r="CT227">
            <v>19</v>
          </cell>
          <cell r="CU227">
            <v>93</v>
          </cell>
          <cell r="CV227">
            <v>31</v>
          </cell>
          <cell r="CW227">
            <v>0</v>
          </cell>
          <cell r="CX227">
            <v>124</v>
          </cell>
          <cell r="CY227">
            <v>6.06</v>
          </cell>
          <cell r="CZ227">
            <v>2.59</v>
          </cell>
          <cell r="DA227" t="str">
            <v/>
          </cell>
          <cell r="DB227" t="str">
            <v/>
          </cell>
          <cell r="DC227" t="str">
            <v/>
          </cell>
          <cell r="DD227">
            <v>0</v>
          </cell>
          <cell r="DE227">
            <v>0</v>
          </cell>
          <cell r="DF227">
            <v>0</v>
          </cell>
          <cell r="DG227">
            <v>5</v>
          </cell>
          <cell r="DH227">
            <v>93</v>
          </cell>
          <cell r="DI227">
            <v>36</v>
          </cell>
          <cell r="DJ227">
            <v>5.82</v>
          </cell>
          <cell r="DK227">
            <v>2.4900000000000002</v>
          </cell>
          <cell r="DL227">
            <v>96</v>
          </cell>
          <cell r="DM227">
            <v>36</v>
          </cell>
          <cell r="DN227">
            <v>130</v>
          </cell>
          <cell r="DO227">
            <v>93</v>
          </cell>
          <cell r="DP227">
            <v>8.07</v>
          </cell>
          <cell r="DQ227">
            <v>3.46</v>
          </cell>
          <cell r="DR227" t="str">
            <v/>
          </cell>
          <cell r="DS227">
            <v>0.25</v>
          </cell>
          <cell r="DT227" t="str">
            <v>Đạt</v>
          </cell>
          <cell r="DU227" t="str">
            <v>Đạt</v>
          </cell>
        </row>
        <row r="228">
          <cell r="A228">
            <v>26217325255</v>
          </cell>
          <cell r="B228" t="str">
            <v>Trần</v>
          </cell>
          <cell r="C228" t="str">
            <v>Nguyễn Khánh</v>
          </cell>
          <cell r="D228" t="str">
            <v>Vy</v>
          </cell>
          <cell r="E228">
            <v>37368</v>
          </cell>
          <cell r="F228" t="str">
            <v>Nữ</v>
          </cell>
          <cell r="G228" t="str">
            <v>Đã Đăng Ký (chưa học xong)</v>
          </cell>
          <cell r="H228">
            <v>6.7</v>
          </cell>
          <cell r="I228">
            <v>6.6</v>
          </cell>
          <cell r="J228" t="str">
            <v/>
          </cell>
          <cell r="K228">
            <v>6.9</v>
          </cell>
          <cell r="L228" t="str">
            <v/>
          </cell>
          <cell r="M228">
            <v>5.0999999999999996</v>
          </cell>
          <cell r="N228">
            <v>5.4</v>
          </cell>
          <cell r="O228">
            <v>7.3</v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>
            <v>6.3</v>
          </cell>
          <cell r="W228">
            <v>8</v>
          </cell>
          <cell r="X228">
            <v>9</v>
          </cell>
          <cell r="Y228">
            <v>8</v>
          </cell>
          <cell r="Z228" t="str">
            <v/>
          </cell>
          <cell r="AA228">
            <v>7.6</v>
          </cell>
          <cell r="AB228" t="str">
            <v/>
          </cell>
          <cell r="AC228" t="str">
            <v/>
          </cell>
          <cell r="AD228" t="str">
            <v/>
          </cell>
          <cell r="AE228">
            <v>0</v>
          </cell>
          <cell r="AF228">
            <v>6.9</v>
          </cell>
          <cell r="AG228">
            <v>8.5</v>
          </cell>
          <cell r="AH228">
            <v>6.7</v>
          </cell>
          <cell r="AI228" t="str">
            <v/>
          </cell>
          <cell r="AJ228" t="str">
            <v/>
          </cell>
          <cell r="AK228">
            <v>0</v>
          </cell>
          <cell r="AL228" t="str">
            <v/>
          </cell>
          <cell r="AM228">
            <v>29</v>
          </cell>
          <cell r="AN228">
            <v>20</v>
          </cell>
          <cell r="AO228">
            <v>6.7</v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>
            <v>5.5</v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>
            <v>2</v>
          </cell>
          <cell r="BC228">
            <v>1</v>
          </cell>
          <cell r="BD228">
            <v>7</v>
          </cell>
          <cell r="BE228">
            <v>0</v>
          </cell>
          <cell r="BF228" t="str">
            <v/>
          </cell>
          <cell r="BG228">
            <v>6.3</v>
          </cell>
          <cell r="BH228">
            <v>7.3</v>
          </cell>
          <cell r="BI228">
            <v>6</v>
          </cell>
          <cell r="BJ228">
            <v>5.6</v>
          </cell>
          <cell r="BK228">
            <v>0</v>
          </cell>
          <cell r="BL228" t="str">
            <v/>
          </cell>
          <cell r="BM228">
            <v>7.5</v>
          </cell>
          <cell r="BN228">
            <v>0</v>
          </cell>
          <cell r="BO228" t="str">
            <v/>
          </cell>
          <cell r="BP228">
            <v>6.5</v>
          </cell>
          <cell r="BQ228" t="str">
            <v/>
          </cell>
          <cell r="BR228">
            <v>4.9000000000000004</v>
          </cell>
          <cell r="BS228" t="str">
            <v/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>
            <v>22</v>
          </cell>
          <cell r="BY228">
            <v>26</v>
          </cell>
          <cell r="BZ228" t="str">
            <v/>
          </cell>
          <cell r="CA228" t="str">
            <v/>
          </cell>
          <cell r="CB228" t="str">
            <v/>
          </cell>
          <cell r="CC228">
            <v>0</v>
          </cell>
          <cell r="CD228" t="str">
            <v/>
          </cell>
          <cell r="CE228" t="str">
            <v/>
          </cell>
          <cell r="CF228">
            <v>0</v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>
            <v>0</v>
          </cell>
          <cell r="CT228">
            <v>27</v>
          </cell>
          <cell r="CU228">
            <v>51</v>
          </cell>
          <cell r="CV228">
            <v>73</v>
          </cell>
          <cell r="CW228">
            <v>0</v>
          </cell>
          <cell r="CX228">
            <v>124</v>
          </cell>
          <cell r="CY228">
            <v>2.74</v>
          </cell>
          <cell r="CZ228">
            <v>1.1000000000000001</v>
          </cell>
          <cell r="DA228" t="str">
            <v/>
          </cell>
          <cell r="DB228" t="str">
            <v/>
          </cell>
          <cell r="DC228" t="str">
            <v/>
          </cell>
          <cell r="DD228">
            <v>0</v>
          </cell>
          <cell r="DE228">
            <v>0</v>
          </cell>
          <cell r="DF228">
            <v>0</v>
          </cell>
          <cell r="DG228">
            <v>5</v>
          </cell>
          <cell r="DH228">
            <v>51</v>
          </cell>
          <cell r="DI228">
            <v>78</v>
          </cell>
          <cell r="DJ228">
            <v>2.63</v>
          </cell>
          <cell r="DK228">
            <v>1.05</v>
          </cell>
          <cell r="DL228">
            <v>53</v>
          </cell>
          <cell r="DM228">
            <v>79</v>
          </cell>
          <cell r="DN228">
            <v>130</v>
          </cell>
          <cell r="DO228">
            <v>71</v>
          </cell>
          <cell r="DP228">
            <v>5.05</v>
          </cell>
          <cell r="DQ228">
            <v>1.91</v>
          </cell>
          <cell r="DR228" t="str">
            <v/>
          </cell>
          <cell r="DS228">
            <v>0.58870967741935487</v>
          </cell>
        </row>
        <row r="229">
          <cell r="A229">
            <v>26207240317</v>
          </cell>
          <cell r="B229" t="str">
            <v>Nguyễn</v>
          </cell>
          <cell r="C229" t="str">
            <v>Thị</v>
          </cell>
          <cell r="D229" t="str">
            <v>Xoan</v>
          </cell>
          <cell r="E229">
            <v>37464</v>
          </cell>
          <cell r="F229" t="str">
            <v>Nữ</v>
          </cell>
          <cell r="G229" t="str">
            <v>Đã Đăng Ký (chưa học xong)</v>
          </cell>
          <cell r="H229">
            <v>8.4</v>
          </cell>
          <cell r="I229">
            <v>9.3000000000000007</v>
          </cell>
          <cell r="J229" t="str">
            <v/>
          </cell>
          <cell r="K229">
            <v>8.6</v>
          </cell>
          <cell r="L229" t="str">
            <v/>
          </cell>
          <cell r="M229">
            <v>7.5</v>
          </cell>
          <cell r="N229">
            <v>9.3000000000000007</v>
          </cell>
          <cell r="O229">
            <v>9.3000000000000007</v>
          </cell>
          <cell r="P229">
            <v>8.4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>
            <v>8.4</v>
          </cell>
          <cell r="W229">
            <v>9.5</v>
          </cell>
          <cell r="X229">
            <v>8.8000000000000007</v>
          </cell>
          <cell r="Y229">
            <v>9.3000000000000007</v>
          </cell>
          <cell r="Z229">
            <v>8.6999999999999993</v>
          </cell>
          <cell r="AA229">
            <v>9.3000000000000007</v>
          </cell>
          <cell r="AB229" t="str">
            <v>X</v>
          </cell>
          <cell r="AC229">
            <v>8.4</v>
          </cell>
          <cell r="AD229">
            <v>8.4</v>
          </cell>
          <cell r="AE229">
            <v>6.6</v>
          </cell>
          <cell r="AF229">
            <v>6.6</v>
          </cell>
          <cell r="AG229">
            <v>9.3000000000000007</v>
          </cell>
          <cell r="AH229">
            <v>7.6</v>
          </cell>
          <cell r="AI229" t="str">
            <v/>
          </cell>
          <cell r="AJ229">
            <v>8.5</v>
          </cell>
          <cell r="AK229">
            <v>8</v>
          </cell>
          <cell r="AL229">
            <v>8.6</v>
          </cell>
          <cell r="AM229">
            <v>45</v>
          </cell>
          <cell r="AN229">
            <v>4</v>
          </cell>
          <cell r="AO229">
            <v>8.6999999999999993</v>
          </cell>
          <cell r="AP229" t="str">
            <v/>
          </cell>
          <cell r="AQ229" t="str">
            <v/>
          </cell>
          <cell r="AR229">
            <v>9.5</v>
          </cell>
          <cell r="AS229" t="str">
            <v/>
          </cell>
          <cell r="AT229" t="str">
            <v/>
          </cell>
          <cell r="AU229" t="str">
            <v/>
          </cell>
          <cell r="AV229">
            <v>8.4</v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>
            <v>3</v>
          </cell>
          <cell r="BC229">
            <v>0</v>
          </cell>
          <cell r="BD229">
            <v>8.8000000000000007</v>
          </cell>
          <cell r="BE229">
            <v>7.5</v>
          </cell>
          <cell r="BF229">
            <v>8.6999999999999993</v>
          </cell>
          <cell r="BG229">
            <v>8.5</v>
          </cell>
          <cell r="BH229">
            <v>9.1</v>
          </cell>
          <cell r="BI229">
            <v>9.6</v>
          </cell>
          <cell r="BJ229">
            <v>8.5</v>
          </cell>
          <cell r="BK229">
            <v>7.4</v>
          </cell>
          <cell r="BL229" t="str">
            <v>X</v>
          </cell>
          <cell r="BM229">
            <v>8.6999999999999993</v>
          </cell>
          <cell r="BN229">
            <v>8.6</v>
          </cell>
          <cell r="BO229">
            <v>9.6</v>
          </cell>
          <cell r="BP229">
            <v>9.9</v>
          </cell>
          <cell r="BQ229" t="str">
            <v/>
          </cell>
          <cell r="BR229">
            <v>8.9</v>
          </cell>
          <cell r="BS229">
            <v>9.1</v>
          </cell>
          <cell r="BT229" t="str">
            <v>X</v>
          </cell>
          <cell r="BU229" t="str">
            <v>X</v>
          </cell>
          <cell r="BV229">
            <v>9.4</v>
          </cell>
          <cell r="BW229" t="str">
            <v>X</v>
          </cell>
          <cell r="BX229">
            <v>38</v>
          </cell>
          <cell r="BY229">
            <v>10</v>
          </cell>
          <cell r="BZ229" t="str">
            <v/>
          </cell>
          <cell r="CA229" t="str">
            <v>X</v>
          </cell>
          <cell r="CB229">
            <v>8.5</v>
          </cell>
          <cell r="CC229" t="str">
            <v>X</v>
          </cell>
          <cell r="CD229">
            <v>10</v>
          </cell>
          <cell r="CE229" t="str">
            <v/>
          </cell>
          <cell r="CF229">
            <v>8.1999999999999993</v>
          </cell>
          <cell r="CG229" t="str">
            <v/>
          </cell>
          <cell r="CH229" t="str">
            <v/>
          </cell>
          <cell r="CI229">
            <v>8.6999999999999993</v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>
            <v>9.4</v>
          </cell>
          <cell r="CO229" t="str">
            <v>X</v>
          </cell>
          <cell r="CP229">
            <v>9</v>
          </cell>
          <cell r="CQ229" t="str">
            <v/>
          </cell>
          <cell r="CR229" t="str">
            <v>X</v>
          </cell>
          <cell r="CS229">
            <v>14</v>
          </cell>
          <cell r="CT229">
            <v>13</v>
          </cell>
          <cell r="CU229">
            <v>97</v>
          </cell>
          <cell r="CV229">
            <v>27</v>
          </cell>
          <cell r="CW229">
            <v>0</v>
          </cell>
          <cell r="CX229">
            <v>124</v>
          </cell>
          <cell r="CY229">
            <v>6.77</v>
          </cell>
          <cell r="CZ229">
            <v>2.98</v>
          </cell>
          <cell r="DA229" t="str">
            <v/>
          </cell>
          <cell r="DB229" t="str">
            <v/>
          </cell>
          <cell r="DC229" t="str">
            <v/>
          </cell>
          <cell r="DD229">
            <v>0</v>
          </cell>
          <cell r="DE229">
            <v>0</v>
          </cell>
          <cell r="DF229">
            <v>0</v>
          </cell>
          <cell r="DG229">
            <v>5</v>
          </cell>
          <cell r="DH229">
            <v>97</v>
          </cell>
          <cell r="DI229">
            <v>32</v>
          </cell>
          <cell r="DJ229">
            <v>6.51</v>
          </cell>
          <cell r="DK229">
            <v>2.87</v>
          </cell>
          <cell r="DL229">
            <v>100</v>
          </cell>
          <cell r="DM229">
            <v>32</v>
          </cell>
          <cell r="DN229">
            <v>130</v>
          </cell>
          <cell r="DO229">
            <v>97</v>
          </cell>
          <cell r="DP229">
            <v>8.66</v>
          </cell>
          <cell r="DQ229">
            <v>3.81</v>
          </cell>
          <cell r="DR229" t="str">
            <v/>
          </cell>
          <cell r="DS229">
            <v>0.21774193548387097</v>
          </cell>
          <cell r="DU229" t="str">
            <v>Đạt</v>
          </cell>
        </row>
        <row r="230">
          <cell r="A230">
            <v>26217232213</v>
          </cell>
          <cell r="B230" t="str">
            <v>Nguyễn</v>
          </cell>
          <cell r="C230" t="str">
            <v>Chìu Ngọc</v>
          </cell>
          <cell r="D230" t="str">
            <v>Xuân</v>
          </cell>
          <cell r="E230">
            <v>37319</v>
          </cell>
          <cell r="F230" t="str">
            <v>Nam</v>
          </cell>
          <cell r="G230" t="str">
            <v>Đã Đăng Ký (chưa học xong)</v>
          </cell>
          <cell r="H230">
            <v>5.9</v>
          </cell>
          <cell r="I230">
            <v>7.5</v>
          </cell>
          <cell r="J230" t="str">
            <v/>
          </cell>
          <cell r="K230">
            <v>8</v>
          </cell>
          <cell r="L230" t="str">
            <v/>
          </cell>
          <cell r="M230">
            <v>5.9</v>
          </cell>
          <cell r="N230">
            <v>4.7</v>
          </cell>
          <cell r="O230">
            <v>6.9</v>
          </cell>
          <cell r="P230" t="str">
            <v/>
          </cell>
          <cell r="Q230">
            <v>7.9</v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>
            <v>6.9</v>
          </cell>
          <cell r="W230">
            <v>7.3</v>
          </cell>
          <cell r="X230">
            <v>9.1999999999999993</v>
          </cell>
          <cell r="Y230">
            <v>8.6999999999999993</v>
          </cell>
          <cell r="Z230" t="str">
            <v/>
          </cell>
          <cell r="AA230">
            <v>5.9</v>
          </cell>
          <cell r="AB230">
            <v>6.2</v>
          </cell>
          <cell r="AC230" t="str">
            <v/>
          </cell>
          <cell r="AD230" t="str">
            <v>X</v>
          </cell>
          <cell r="AE230">
            <v>0</v>
          </cell>
          <cell r="AF230" t="str">
            <v/>
          </cell>
          <cell r="AG230">
            <v>9.5</v>
          </cell>
          <cell r="AH230">
            <v>5</v>
          </cell>
          <cell r="AI230" t="str">
            <v/>
          </cell>
          <cell r="AJ230" t="str">
            <v/>
          </cell>
          <cell r="AK230">
            <v>6.7</v>
          </cell>
          <cell r="AL230">
            <v>4.0999999999999996</v>
          </cell>
          <cell r="AM230">
            <v>35</v>
          </cell>
          <cell r="AN230">
            <v>14</v>
          </cell>
          <cell r="AO230">
            <v>8.4</v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>
            <v>7.3</v>
          </cell>
          <cell r="AU230" t="str">
            <v/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>
            <v>5.7</v>
          </cell>
          <cell r="BA230" t="str">
            <v/>
          </cell>
          <cell r="BB230">
            <v>3</v>
          </cell>
          <cell r="BC230">
            <v>0</v>
          </cell>
          <cell r="BD230">
            <v>5.3</v>
          </cell>
          <cell r="BE230" t="str">
            <v/>
          </cell>
          <cell r="BF230">
            <v>0</v>
          </cell>
          <cell r="BG230">
            <v>5.6</v>
          </cell>
          <cell r="BH230">
            <v>8.4</v>
          </cell>
          <cell r="BI230">
            <v>7.8</v>
          </cell>
          <cell r="BJ230" t="str">
            <v/>
          </cell>
          <cell r="BK230">
            <v>6.5</v>
          </cell>
          <cell r="BL230" t="str">
            <v/>
          </cell>
          <cell r="BM230">
            <v>7.5</v>
          </cell>
          <cell r="BN230">
            <v>0</v>
          </cell>
          <cell r="BO230" t="str">
            <v/>
          </cell>
          <cell r="BP230">
            <v>7.2</v>
          </cell>
          <cell r="BQ230" t="str">
            <v/>
          </cell>
          <cell r="BR230">
            <v>7.5</v>
          </cell>
          <cell r="BS230" t="str">
            <v>X</v>
          </cell>
          <cell r="BT230">
            <v>0</v>
          </cell>
          <cell r="BU230" t="str">
            <v>X</v>
          </cell>
          <cell r="BV230">
            <v>9.5</v>
          </cell>
          <cell r="BW230" t="str">
            <v/>
          </cell>
          <cell r="BX230">
            <v>23</v>
          </cell>
          <cell r="BY230">
            <v>25</v>
          </cell>
          <cell r="BZ230" t="str">
            <v/>
          </cell>
          <cell r="CA230" t="str">
            <v/>
          </cell>
          <cell r="CB230" t="str">
            <v/>
          </cell>
          <cell r="CC230" t="str">
            <v/>
          </cell>
          <cell r="CD230">
            <v>8.1</v>
          </cell>
          <cell r="CE230" t="str">
            <v/>
          </cell>
          <cell r="CF230">
            <v>5.5</v>
          </cell>
          <cell r="CG230" t="str">
            <v/>
          </cell>
          <cell r="CH230" t="str">
            <v/>
          </cell>
          <cell r="CI230">
            <v>7.3</v>
          </cell>
          <cell r="CJ230" t="str">
            <v/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>
            <v>8.4</v>
          </cell>
          <cell r="CP230" t="str">
            <v/>
          </cell>
          <cell r="CQ230" t="str">
            <v/>
          </cell>
          <cell r="CR230" t="str">
            <v>X</v>
          </cell>
          <cell r="CS230">
            <v>9</v>
          </cell>
          <cell r="CT230">
            <v>18</v>
          </cell>
          <cell r="CU230">
            <v>67</v>
          </cell>
          <cell r="CV230">
            <v>57</v>
          </cell>
          <cell r="CW230">
            <v>0</v>
          </cell>
          <cell r="CX230">
            <v>124</v>
          </cell>
          <cell r="CY230">
            <v>3.69</v>
          </cell>
          <cell r="CZ230">
            <v>1.47</v>
          </cell>
          <cell r="DA230" t="str">
            <v/>
          </cell>
          <cell r="DB230" t="str">
            <v/>
          </cell>
          <cell r="DC230" t="str">
            <v/>
          </cell>
          <cell r="DD230">
            <v>0</v>
          </cell>
          <cell r="DE230">
            <v>0</v>
          </cell>
          <cell r="DF230">
            <v>0</v>
          </cell>
          <cell r="DG230">
            <v>5</v>
          </cell>
          <cell r="DH230">
            <v>67</v>
          </cell>
          <cell r="DI230">
            <v>62</v>
          </cell>
          <cell r="DJ230">
            <v>3.55</v>
          </cell>
          <cell r="DK230">
            <v>1.42</v>
          </cell>
          <cell r="DL230">
            <v>70</v>
          </cell>
          <cell r="DM230">
            <v>62</v>
          </cell>
          <cell r="DN230">
            <v>130</v>
          </cell>
          <cell r="DO230">
            <v>77</v>
          </cell>
          <cell r="DP230">
            <v>6.28</v>
          </cell>
          <cell r="DQ230">
            <v>2.37</v>
          </cell>
          <cell r="DR230" t="str">
            <v/>
          </cell>
          <cell r="DS230">
            <v>0.45967741935483869</v>
          </cell>
        </row>
        <row r="231">
          <cell r="A231">
            <v>26207242634</v>
          </cell>
          <cell r="B231" t="str">
            <v>Phan</v>
          </cell>
          <cell r="C231" t="str">
            <v>Như</v>
          </cell>
          <cell r="D231" t="str">
            <v>Ý</v>
          </cell>
          <cell r="E231">
            <v>37470</v>
          </cell>
          <cell r="F231" t="str">
            <v>Nữ</v>
          </cell>
          <cell r="G231" t="str">
            <v>Đã Đăng Ký (chưa học xong)</v>
          </cell>
          <cell r="H231">
            <v>8.5</v>
          </cell>
          <cell r="I231">
            <v>7.6</v>
          </cell>
          <cell r="J231" t="str">
            <v/>
          </cell>
          <cell r="K231">
            <v>8.4</v>
          </cell>
          <cell r="L231" t="str">
            <v/>
          </cell>
          <cell r="M231">
            <v>7.4</v>
          </cell>
          <cell r="N231">
            <v>8.6</v>
          </cell>
          <cell r="O231">
            <v>8.1</v>
          </cell>
          <cell r="P231">
            <v>9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>
            <v>6.4</v>
          </cell>
          <cell r="W231">
            <v>7.1</v>
          </cell>
          <cell r="X231">
            <v>8.9</v>
          </cell>
          <cell r="Y231">
            <v>8.9</v>
          </cell>
          <cell r="Z231">
            <v>0</v>
          </cell>
          <cell r="AA231">
            <v>9</v>
          </cell>
          <cell r="AB231" t="str">
            <v/>
          </cell>
          <cell r="AC231" t="str">
            <v/>
          </cell>
          <cell r="AD231">
            <v>0</v>
          </cell>
          <cell r="AE231">
            <v>5.0999999999999996</v>
          </cell>
          <cell r="AF231">
            <v>7.1</v>
          </cell>
          <cell r="AG231">
            <v>9.1999999999999993</v>
          </cell>
          <cell r="AH231">
            <v>0</v>
          </cell>
          <cell r="AI231">
            <v>8</v>
          </cell>
          <cell r="AJ231">
            <v>7.3</v>
          </cell>
          <cell r="AK231">
            <v>5.8</v>
          </cell>
          <cell r="AL231" t="str">
            <v/>
          </cell>
          <cell r="AM231">
            <v>37</v>
          </cell>
          <cell r="AN231">
            <v>12</v>
          </cell>
          <cell r="AO231">
            <v>7.1</v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>
            <v>0</v>
          </cell>
          <cell r="AU231" t="str">
            <v/>
          </cell>
          <cell r="AV231" t="str">
            <v/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>
            <v>1</v>
          </cell>
          <cell r="BC231">
            <v>2</v>
          </cell>
          <cell r="BD231">
            <v>5.2</v>
          </cell>
          <cell r="BE231">
            <v>0</v>
          </cell>
          <cell r="BF231" t="str">
            <v>X</v>
          </cell>
          <cell r="BG231">
            <v>9.5</v>
          </cell>
          <cell r="BH231">
            <v>8.9</v>
          </cell>
          <cell r="BI231">
            <v>8.3000000000000007</v>
          </cell>
          <cell r="BJ231">
            <v>7.1</v>
          </cell>
          <cell r="BK231">
            <v>6.6</v>
          </cell>
          <cell r="BL231">
            <v>5.3</v>
          </cell>
          <cell r="BM231">
            <v>7.5</v>
          </cell>
          <cell r="BN231">
            <v>0</v>
          </cell>
          <cell r="BO231" t="str">
            <v/>
          </cell>
          <cell r="BP231">
            <v>7.5</v>
          </cell>
          <cell r="BQ231" t="str">
            <v/>
          </cell>
          <cell r="BR231" t="str">
            <v/>
          </cell>
          <cell r="BS231" t="str">
            <v>X</v>
          </cell>
          <cell r="BT231" t="str">
            <v>X</v>
          </cell>
          <cell r="BU231" t="str">
            <v/>
          </cell>
          <cell r="BV231">
            <v>8.1</v>
          </cell>
          <cell r="BW231" t="str">
            <v/>
          </cell>
          <cell r="BX231">
            <v>25</v>
          </cell>
          <cell r="BY231">
            <v>23</v>
          </cell>
          <cell r="BZ231" t="str">
            <v/>
          </cell>
          <cell r="CA231" t="str">
            <v/>
          </cell>
          <cell r="CB231" t="str">
            <v/>
          </cell>
          <cell r="CC231">
            <v>4.8</v>
          </cell>
          <cell r="CD231" t="str">
            <v/>
          </cell>
          <cell r="CE231" t="str">
            <v/>
          </cell>
          <cell r="CF231" t="str">
            <v>X</v>
          </cell>
          <cell r="CG231" t="str">
            <v/>
          </cell>
          <cell r="CH231" t="str">
            <v/>
          </cell>
          <cell r="CI231">
            <v>8.6999999999999993</v>
          </cell>
          <cell r="CJ231" t="str">
            <v/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 t="str">
            <v/>
          </cell>
          <cell r="CR231" t="str">
            <v>X</v>
          </cell>
          <cell r="CS231">
            <v>4</v>
          </cell>
          <cell r="CT231">
            <v>23</v>
          </cell>
          <cell r="CU231">
            <v>66</v>
          </cell>
          <cell r="CV231">
            <v>58</v>
          </cell>
          <cell r="CW231">
            <v>0</v>
          </cell>
          <cell r="CX231">
            <v>124</v>
          </cell>
          <cell r="CY231">
            <v>4.0199999999999996</v>
          </cell>
          <cell r="CZ231">
            <v>1.7</v>
          </cell>
          <cell r="DA231" t="str">
            <v/>
          </cell>
          <cell r="DB231" t="str">
            <v/>
          </cell>
          <cell r="DC231" t="str">
            <v/>
          </cell>
          <cell r="DD231">
            <v>0</v>
          </cell>
          <cell r="DE231">
            <v>0</v>
          </cell>
          <cell r="DF231">
            <v>0</v>
          </cell>
          <cell r="DG231">
            <v>5</v>
          </cell>
          <cell r="DH231">
            <v>66</v>
          </cell>
          <cell r="DI231">
            <v>63</v>
          </cell>
          <cell r="DJ231">
            <v>3.86</v>
          </cell>
          <cell r="DK231">
            <v>1.63</v>
          </cell>
          <cell r="DL231">
            <v>67</v>
          </cell>
          <cell r="DM231">
            <v>65</v>
          </cell>
          <cell r="DN231">
            <v>130</v>
          </cell>
          <cell r="DO231">
            <v>80</v>
          </cell>
          <cell r="DP231">
            <v>6.23</v>
          </cell>
          <cell r="DQ231">
            <v>2.63</v>
          </cell>
          <cell r="DR231" t="str">
            <v/>
          </cell>
          <cell r="DS231">
            <v>0.46774193548387094</v>
          </cell>
        </row>
        <row r="232">
          <cell r="A232">
            <v>26207235384</v>
          </cell>
          <cell r="B232" t="str">
            <v>Tô</v>
          </cell>
          <cell r="C232" t="str">
            <v>Thị Tiểu</v>
          </cell>
          <cell r="D232" t="str">
            <v>Yến</v>
          </cell>
          <cell r="E232">
            <v>37357</v>
          </cell>
          <cell r="F232" t="str">
            <v>Nữ</v>
          </cell>
          <cell r="G232" t="str">
            <v>Đã Đăng Ký (chưa học xong)</v>
          </cell>
          <cell r="H232">
            <v>8.4</v>
          </cell>
          <cell r="I232">
            <v>7.7</v>
          </cell>
          <cell r="J232" t="str">
            <v/>
          </cell>
          <cell r="K232">
            <v>8.5</v>
          </cell>
          <cell r="L232" t="str">
            <v/>
          </cell>
          <cell r="M232">
            <v>6.9</v>
          </cell>
          <cell r="N232">
            <v>9.3000000000000007</v>
          </cell>
          <cell r="O232">
            <v>9.5</v>
          </cell>
          <cell r="P232" t="str">
            <v/>
          </cell>
          <cell r="Q232">
            <v>8.9</v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>
            <v>9.5</v>
          </cell>
          <cell r="W232">
            <v>8.5</v>
          </cell>
          <cell r="X232">
            <v>9.1999999999999993</v>
          </cell>
          <cell r="Y232">
            <v>8.9</v>
          </cell>
          <cell r="Z232" t="str">
            <v>X</v>
          </cell>
          <cell r="AA232">
            <v>8.4</v>
          </cell>
          <cell r="AB232">
            <v>6.1</v>
          </cell>
          <cell r="AC232">
            <v>8.5</v>
          </cell>
          <cell r="AD232">
            <v>7.1</v>
          </cell>
          <cell r="AE232">
            <v>6.1</v>
          </cell>
          <cell r="AF232">
            <v>8.6999999999999993</v>
          </cell>
          <cell r="AG232">
            <v>9.8000000000000007</v>
          </cell>
          <cell r="AH232">
            <v>7.9</v>
          </cell>
          <cell r="AI232">
            <v>8.9</v>
          </cell>
          <cell r="AJ232">
            <v>7.4</v>
          </cell>
          <cell r="AK232">
            <v>6.7</v>
          </cell>
          <cell r="AL232" t="str">
            <v>X</v>
          </cell>
          <cell r="AM232">
            <v>45</v>
          </cell>
          <cell r="AN232">
            <v>4</v>
          </cell>
          <cell r="AO232">
            <v>7.6</v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>
            <v>6.8</v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>
            <v>6.4</v>
          </cell>
          <cell r="BA232" t="str">
            <v/>
          </cell>
          <cell r="BB232">
            <v>3</v>
          </cell>
          <cell r="BC232">
            <v>0</v>
          </cell>
          <cell r="BD232">
            <v>9.5</v>
          </cell>
          <cell r="BE232">
            <v>6.5</v>
          </cell>
          <cell r="BF232">
            <v>8.5</v>
          </cell>
          <cell r="BG232">
            <v>7.6</v>
          </cell>
          <cell r="BH232">
            <v>9.6</v>
          </cell>
          <cell r="BI232">
            <v>9.1999999999999993</v>
          </cell>
          <cell r="BJ232">
            <v>6.5</v>
          </cell>
          <cell r="BK232">
            <v>8.5</v>
          </cell>
          <cell r="BL232" t="str">
            <v/>
          </cell>
          <cell r="BM232">
            <v>7.3</v>
          </cell>
          <cell r="BN232">
            <v>5.9</v>
          </cell>
          <cell r="BO232">
            <v>7.6</v>
          </cell>
          <cell r="BP232">
            <v>6.7</v>
          </cell>
          <cell r="BQ232" t="str">
            <v/>
          </cell>
          <cell r="BR232">
            <v>7.1</v>
          </cell>
          <cell r="BS232">
            <v>6.9</v>
          </cell>
          <cell r="BT232">
            <v>5.3</v>
          </cell>
          <cell r="BU232" t="str">
            <v>X</v>
          </cell>
          <cell r="BV232">
            <v>9.5</v>
          </cell>
          <cell r="BW232" t="str">
            <v>X</v>
          </cell>
          <cell r="BX232">
            <v>41</v>
          </cell>
          <cell r="BY232">
            <v>7</v>
          </cell>
          <cell r="BZ232" t="str">
            <v>X</v>
          </cell>
          <cell r="CA232" t="str">
            <v/>
          </cell>
          <cell r="CB232" t="str">
            <v/>
          </cell>
          <cell r="CC232" t="str">
            <v/>
          </cell>
          <cell r="CD232">
            <v>9.6</v>
          </cell>
          <cell r="CE232" t="str">
            <v/>
          </cell>
          <cell r="CF232">
            <v>7</v>
          </cell>
          <cell r="CG232" t="str">
            <v/>
          </cell>
          <cell r="CH232" t="str">
            <v/>
          </cell>
          <cell r="CI232">
            <v>8.1999999999999993</v>
          </cell>
          <cell r="CJ232" t="str">
            <v/>
          </cell>
          <cell r="CK232" t="str">
            <v/>
          </cell>
          <cell r="CL232" t="str">
            <v/>
          </cell>
          <cell r="CM232" t="str">
            <v/>
          </cell>
          <cell r="CN232">
            <v>8.35</v>
          </cell>
          <cell r="CO232" t="str">
            <v/>
          </cell>
          <cell r="CP232" t="str">
            <v>X</v>
          </cell>
          <cell r="CQ232" t="str">
            <v/>
          </cell>
          <cell r="CR232">
            <v>6.8</v>
          </cell>
          <cell r="CS232">
            <v>11</v>
          </cell>
          <cell r="CT232">
            <v>16</v>
          </cell>
          <cell r="CU232">
            <v>97</v>
          </cell>
          <cell r="CV232">
            <v>27</v>
          </cell>
          <cell r="CW232">
            <v>0</v>
          </cell>
          <cell r="CX232">
            <v>124</v>
          </cell>
          <cell r="CY232">
            <v>6.12</v>
          </cell>
          <cell r="CZ232">
            <v>2.58</v>
          </cell>
          <cell r="DA232" t="str">
            <v/>
          </cell>
          <cell r="DB232" t="str">
            <v/>
          </cell>
          <cell r="DC232" t="str">
            <v/>
          </cell>
          <cell r="DD232">
            <v>0</v>
          </cell>
          <cell r="DE232">
            <v>0</v>
          </cell>
          <cell r="DF232">
            <v>0</v>
          </cell>
          <cell r="DG232">
            <v>5</v>
          </cell>
          <cell r="DH232">
            <v>97</v>
          </cell>
          <cell r="DI232">
            <v>32</v>
          </cell>
          <cell r="DJ232">
            <v>5.89</v>
          </cell>
          <cell r="DK232">
            <v>2.48</v>
          </cell>
          <cell r="DL232">
            <v>100</v>
          </cell>
          <cell r="DM232">
            <v>32</v>
          </cell>
          <cell r="DN232">
            <v>130</v>
          </cell>
          <cell r="DO232">
            <v>97</v>
          </cell>
          <cell r="DP232">
            <v>7.83</v>
          </cell>
          <cell r="DQ232">
            <v>3.3</v>
          </cell>
          <cell r="DR232" t="str">
            <v/>
          </cell>
          <cell r="DS232">
            <v>0.21774193548387097</v>
          </cell>
        </row>
      </sheetData>
      <sheetData sheetId="3" refreshError="1"/>
      <sheetData sheetId="4" refreshError="1"/>
      <sheetData sheetId="5" refreshError="1"/>
      <sheetData sheetId="6">
        <row r="4">
          <cell r="B4">
            <v>24217208452</v>
          </cell>
          <cell r="C4" t="str">
            <v>Đoàn Nguyễn Minh</v>
          </cell>
          <cell r="D4" t="str">
            <v>Ân</v>
          </cell>
          <cell r="E4">
            <v>36637</v>
          </cell>
          <cell r="F4" t="str">
            <v>Quảng Nam</v>
          </cell>
          <cell r="G4" t="str">
            <v>Nam</v>
          </cell>
        </row>
        <row r="5">
          <cell r="B5">
            <v>26207234042</v>
          </cell>
          <cell r="C5" t="str">
            <v>Nguyễn Nguyên Hồng</v>
          </cell>
          <cell r="D5" t="str">
            <v>Ân</v>
          </cell>
          <cell r="E5">
            <v>37580</v>
          </cell>
          <cell r="F5" t="str">
            <v>Quảng Nam</v>
          </cell>
          <cell r="G5" t="str">
            <v>Nữ</v>
          </cell>
        </row>
        <row r="6">
          <cell r="B6">
            <v>25203317161</v>
          </cell>
          <cell r="C6" t="str">
            <v>Dương Nguyễn Kiều</v>
          </cell>
          <cell r="D6" t="str">
            <v>Anh</v>
          </cell>
          <cell r="E6">
            <v>37136</v>
          </cell>
          <cell r="F6" t="str">
            <v>Phú Yên</v>
          </cell>
          <cell r="G6" t="str">
            <v>Nữ</v>
          </cell>
        </row>
        <row r="7">
          <cell r="B7">
            <v>26207121276</v>
          </cell>
          <cell r="C7" t="str">
            <v>Giang Thanh Phi</v>
          </cell>
          <cell r="D7" t="str">
            <v>Anh</v>
          </cell>
          <cell r="E7">
            <v>37299</v>
          </cell>
          <cell r="F7" t="str">
            <v>Đà Nẵng</v>
          </cell>
          <cell r="G7" t="str">
            <v>Nam</v>
          </cell>
        </row>
        <row r="8">
          <cell r="B8">
            <v>26207200016</v>
          </cell>
          <cell r="C8" t="str">
            <v>Nguyễn Lương Nhật</v>
          </cell>
          <cell r="D8" t="str">
            <v>Anh</v>
          </cell>
          <cell r="E8">
            <v>37466</v>
          </cell>
          <cell r="F8" t="str">
            <v>Đà Nẵng</v>
          </cell>
          <cell r="G8" t="str">
            <v>Nữ</v>
          </cell>
        </row>
        <row r="9">
          <cell r="B9">
            <v>26213142539</v>
          </cell>
          <cell r="C9" t="str">
            <v>Phạm Đức</v>
          </cell>
          <cell r="D9" t="str">
            <v>Anh</v>
          </cell>
          <cell r="E9">
            <v>37425</v>
          </cell>
          <cell r="F9" t="str">
            <v>Kon Tum</v>
          </cell>
          <cell r="G9" t="str">
            <v>Nam</v>
          </cell>
        </row>
        <row r="10">
          <cell r="B10">
            <v>26207230235</v>
          </cell>
          <cell r="C10" t="str">
            <v>Võ Thị Thu</v>
          </cell>
          <cell r="D10" t="str">
            <v>Ba</v>
          </cell>
          <cell r="E10">
            <v>37494</v>
          </cell>
          <cell r="F10" t="str">
            <v>Quảng Ngãi</v>
          </cell>
          <cell r="G10" t="str">
            <v>Nữ</v>
          </cell>
        </row>
        <row r="11">
          <cell r="B11">
            <v>26207239562</v>
          </cell>
          <cell r="C11" t="str">
            <v>Trương Tiểu</v>
          </cell>
          <cell r="D11" t="str">
            <v>Băng</v>
          </cell>
          <cell r="E11">
            <v>37343</v>
          </cell>
          <cell r="F11" t="str">
            <v>Quảng Bình</v>
          </cell>
          <cell r="G11" t="str">
            <v>Nữ</v>
          </cell>
        </row>
        <row r="12">
          <cell r="B12">
            <v>26217220365</v>
          </cell>
          <cell r="C12" t="str">
            <v>Nguyễn Hoài</v>
          </cell>
          <cell r="D12" t="str">
            <v>Bão</v>
          </cell>
          <cell r="E12">
            <v>37038</v>
          </cell>
          <cell r="F12" t="str">
            <v>Quảng Nam</v>
          </cell>
          <cell r="G12" t="str">
            <v>Nam</v>
          </cell>
        </row>
        <row r="13">
          <cell r="B13">
            <v>26217225027</v>
          </cell>
          <cell r="C13" t="str">
            <v>Nguyễn Võ Thanh</v>
          </cell>
          <cell r="D13" t="str">
            <v>Bình</v>
          </cell>
          <cell r="E13">
            <v>37381</v>
          </cell>
          <cell r="F13" t="str">
            <v>Quảng Nam</v>
          </cell>
          <cell r="G13" t="str">
            <v>Nam</v>
          </cell>
        </row>
        <row r="14">
          <cell r="B14">
            <v>25217210075</v>
          </cell>
          <cell r="C14" t="str">
            <v>Nguyễn Văn</v>
          </cell>
          <cell r="D14" t="str">
            <v>Cảnh</v>
          </cell>
          <cell r="E14">
            <v>37197</v>
          </cell>
          <cell r="F14" t="str">
            <v>Quảng Nam</v>
          </cell>
          <cell r="G14" t="str">
            <v>Nam</v>
          </cell>
        </row>
        <row r="15">
          <cell r="B15">
            <v>26203842717</v>
          </cell>
          <cell r="C15" t="str">
            <v>Nguyễn Thị Ánh</v>
          </cell>
          <cell r="D15" t="str">
            <v>Châu</v>
          </cell>
          <cell r="E15">
            <v>37295</v>
          </cell>
          <cell r="F15" t="str">
            <v>Quảng Trị</v>
          </cell>
          <cell r="G15" t="str">
            <v>Nữ</v>
          </cell>
        </row>
        <row r="16">
          <cell r="B16">
            <v>26207226769</v>
          </cell>
          <cell r="C16" t="str">
            <v>Trần Võ Hoàng</v>
          </cell>
          <cell r="D16" t="str">
            <v>Châu</v>
          </cell>
          <cell r="E16">
            <v>37590</v>
          </cell>
          <cell r="F16" t="str">
            <v>Thừa Thiên Huế</v>
          </cell>
          <cell r="G16" t="str">
            <v>Nữ</v>
          </cell>
        </row>
        <row r="17">
          <cell r="B17">
            <v>26207236202</v>
          </cell>
          <cell r="C17" t="str">
            <v>Đặng Thị Thanh</v>
          </cell>
          <cell r="D17" t="str">
            <v>Châu</v>
          </cell>
          <cell r="E17">
            <v>37580</v>
          </cell>
          <cell r="F17" t="str">
            <v>Đà Nẵng</v>
          </cell>
          <cell r="G17" t="str">
            <v>Nữ</v>
          </cell>
        </row>
        <row r="18">
          <cell r="B18">
            <v>25207203175</v>
          </cell>
          <cell r="C18" t="str">
            <v>Phạm Thị</v>
          </cell>
          <cell r="D18" t="str">
            <v>Chương</v>
          </cell>
          <cell r="E18">
            <v>37250</v>
          </cell>
          <cell r="F18" t="str">
            <v>Đắk Lắk</v>
          </cell>
          <cell r="G18" t="str">
            <v>Nữ</v>
          </cell>
        </row>
        <row r="19">
          <cell r="B19">
            <v>24217215739</v>
          </cell>
          <cell r="C19" t="str">
            <v>Đinh Văn</v>
          </cell>
          <cell r="D19" t="str">
            <v>Cường</v>
          </cell>
          <cell r="E19">
            <v>36671</v>
          </cell>
          <cell r="F19" t="str">
            <v>Đà Nẵng</v>
          </cell>
          <cell r="G19" t="str">
            <v>Nam</v>
          </cell>
        </row>
        <row r="20">
          <cell r="B20">
            <v>26217230057</v>
          </cell>
          <cell r="C20" t="str">
            <v>Nguyễn Văn</v>
          </cell>
          <cell r="D20" t="str">
            <v>Cường</v>
          </cell>
          <cell r="E20">
            <v>37566</v>
          </cell>
          <cell r="F20" t="str">
            <v>Quảng Nam</v>
          </cell>
          <cell r="G20" t="str">
            <v>Nam</v>
          </cell>
        </row>
        <row r="21">
          <cell r="B21">
            <v>25211203167</v>
          </cell>
          <cell r="C21" t="str">
            <v>Phan Thành</v>
          </cell>
          <cell r="D21" t="str">
            <v>Đạt</v>
          </cell>
          <cell r="E21">
            <v>37086</v>
          </cell>
          <cell r="F21" t="str">
            <v>Đà Nẵng</v>
          </cell>
          <cell r="G21" t="str">
            <v>Nam</v>
          </cell>
        </row>
        <row r="22">
          <cell r="B22">
            <v>25217210080</v>
          </cell>
          <cell r="C22" t="str">
            <v>Phan Trọng</v>
          </cell>
          <cell r="D22" t="str">
            <v>Đạt</v>
          </cell>
          <cell r="E22">
            <v>36988</v>
          </cell>
          <cell r="F22" t="str">
            <v>Quảng Nam</v>
          </cell>
          <cell r="G22" t="str">
            <v>Nam</v>
          </cell>
        </row>
        <row r="23">
          <cell r="B23">
            <v>26217200737</v>
          </cell>
          <cell r="C23" t="str">
            <v>Đặng Quốc</v>
          </cell>
          <cell r="D23" t="str">
            <v>Đạt</v>
          </cell>
          <cell r="E23">
            <v>37347</v>
          </cell>
          <cell r="F23" t="str">
            <v>Kon Tum</v>
          </cell>
          <cell r="G23" t="str">
            <v>Nam</v>
          </cell>
        </row>
        <row r="24">
          <cell r="B24">
            <v>26217236085</v>
          </cell>
          <cell r="C24" t="str">
            <v>Ngô Quốc</v>
          </cell>
          <cell r="D24" t="str">
            <v>Đạt</v>
          </cell>
          <cell r="E24">
            <v>37338</v>
          </cell>
          <cell r="F24" t="str">
            <v>Đà Nẵng</v>
          </cell>
          <cell r="G24" t="str">
            <v>Nam</v>
          </cell>
        </row>
        <row r="25">
          <cell r="B25">
            <v>26217236361</v>
          </cell>
          <cell r="C25" t="str">
            <v>Lê Minh</v>
          </cell>
          <cell r="D25" t="str">
            <v>Đạt</v>
          </cell>
          <cell r="E25">
            <v>37317</v>
          </cell>
          <cell r="F25" t="str">
            <v>Đà Nẵng</v>
          </cell>
          <cell r="G25" t="str">
            <v>Nam</v>
          </cell>
        </row>
        <row r="26">
          <cell r="B26">
            <v>25207217100</v>
          </cell>
          <cell r="C26" t="str">
            <v>Lê Tăng Ngọc</v>
          </cell>
          <cell r="D26" t="str">
            <v>Diễm</v>
          </cell>
          <cell r="E26">
            <v>36985</v>
          </cell>
          <cell r="F26" t="str">
            <v>Đà Nẵng</v>
          </cell>
          <cell r="G26" t="str">
            <v>Nữ</v>
          </cell>
        </row>
        <row r="27">
          <cell r="B27">
            <v>26207236436</v>
          </cell>
          <cell r="C27" t="str">
            <v>Phan Thị Kiều</v>
          </cell>
          <cell r="D27" t="str">
            <v>Diễm</v>
          </cell>
          <cell r="E27">
            <v>37483</v>
          </cell>
          <cell r="F27" t="str">
            <v>Bình Định</v>
          </cell>
          <cell r="G27" t="str">
            <v>Nữ</v>
          </cell>
        </row>
        <row r="28">
          <cell r="B28">
            <v>26207239588</v>
          </cell>
          <cell r="C28" t="str">
            <v>Bùi Thị Ái</v>
          </cell>
          <cell r="D28" t="str">
            <v>Diễm</v>
          </cell>
          <cell r="E28">
            <v>37484</v>
          </cell>
          <cell r="F28" t="str">
            <v>Quảng Nam</v>
          </cell>
          <cell r="G28" t="str">
            <v>Nữ</v>
          </cell>
        </row>
        <row r="29">
          <cell r="B29">
            <v>26207221936</v>
          </cell>
          <cell r="C29" t="str">
            <v>Trần Ngọc</v>
          </cell>
          <cell r="D29" t="str">
            <v>Diệp</v>
          </cell>
          <cell r="E29">
            <v>37104</v>
          </cell>
          <cell r="F29" t="str">
            <v>Đà Nẵng</v>
          </cell>
          <cell r="G29" t="str">
            <v>Nữ</v>
          </cell>
        </row>
        <row r="30">
          <cell r="B30">
            <v>26207230524</v>
          </cell>
          <cell r="C30" t="str">
            <v>Huỳnh Thị</v>
          </cell>
          <cell r="D30" t="str">
            <v>Diệu</v>
          </cell>
          <cell r="E30">
            <v>37446</v>
          </cell>
          <cell r="F30" t="str">
            <v>Quảng Nam</v>
          </cell>
          <cell r="G30" t="str">
            <v>Nữ</v>
          </cell>
        </row>
        <row r="31">
          <cell r="B31">
            <v>25217216449</v>
          </cell>
          <cell r="C31" t="str">
            <v>Bùi Hữu</v>
          </cell>
          <cell r="D31" t="str">
            <v>Đức</v>
          </cell>
          <cell r="E31">
            <v>37046</v>
          </cell>
          <cell r="F31" t="str">
            <v>Đắk Lắk</v>
          </cell>
          <cell r="G31" t="str">
            <v>Nam</v>
          </cell>
        </row>
        <row r="32">
          <cell r="B32">
            <v>26217236163</v>
          </cell>
          <cell r="C32" t="str">
            <v>Nguyễn Văn</v>
          </cell>
          <cell r="D32" t="str">
            <v>Đức</v>
          </cell>
          <cell r="E32">
            <v>37305</v>
          </cell>
          <cell r="F32" t="str">
            <v>Quảng Nam</v>
          </cell>
          <cell r="G32" t="str">
            <v>Nam</v>
          </cell>
        </row>
        <row r="33">
          <cell r="B33">
            <v>26207228575</v>
          </cell>
          <cell r="C33" t="str">
            <v>Nguyễn Thị Thu</v>
          </cell>
          <cell r="D33" t="str">
            <v>Dung</v>
          </cell>
          <cell r="E33">
            <v>37419</v>
          </cell>
          <cell r="F33" t="str">
            <v>Thừa Thiên Huế</v>
          </cell>
          <cell r="G33" t="str">
            <v>Nữ</v>
          </cell>
        </row>
        <row r="34">
          <cell r="B34">
            <v>26217227549</v>
          </cell>
          <cell r="C34" t="str">
            <v>Nguyễn Tấn</v>
          </cell>
          <cell r="D34" t="str">
            <v>Dũng</v>
          </cell>
          <cell r="E34">
            <v>37568</v>
          </cell>
          <cell r="F34" t="str">
            <v>Lâm Đồng</v>
          </cell>
          <cell r="G34" t="str">
            <v>Nam</v>
          </cell>
        </row>
        <row r="35">
          <cell r="B35">
            <v>26217229790</v>
          </cell>
          <cell r="C35" t="str">
            <v>Nguyễn Chiến</v>
          </cell>
          <cell r="D35" t="str">
            <v>Dũng</v>
          </cell>
          <cell r="E35">
            <v>37246</v>
          </cell>
          <cell r="F35" t="str">
            <v>Đà Nẵng</v>
          </cell>
          <cell r="G35" t="str">
            <v>Nam</v>
          </cell>
        </row>
        <row r="36">
          <cell r="B36">
            <v>26207322444</v>
          </cell>
          <cell r="C36" t="str">
            <v>Phạm Thị Trúc</v>
          </cell>
          <cell r="D36" t="str">
            <v>Duyên</v>
          </cell>
          <cell r="E36">
            <v>37479</v>
          </cell>
          <cell r="F36" t="str">
            <v>Quảng Nam</v>
          </cell>
          <cell r="G36" t="str">
            <v>Nữ</v>
          </cell>
        </row>
        <row r="37">
          <cell r="B37">
            <v>26207122407</v>
          </cell>
          <cell r="C37" t="str">
            <v>Võ Thị Phương</v>
          </cell>
          <cell r="D37" t="str">
            <v>Ghi</v>
          </cell>
          <cell r="E37">
            <v>37616</v>
          </cell>
          <cell r="F37" t="str">
            <v>Quảng Nam</v>
          </cell>
          <cell r="G37" t="str">
            <v>Nữ</v>
          </cell>
        </row>
        <row r="38">
          <cell r="B38">
            <v>26207136185</v>
          </cell>
          <cell r="C38" t="str">
            <v>Lê Thị Kiều</v>
          </cell>
          <cell r="D38" t="str">
            <v>Giang</v>
          </cell>
          <cell r="E38">
            <v>37475</v>
          </cell>
          <cell r="F38" t="str">
            <v>Đà Nẵng</v>
          </cell>
          <cell r="G38" t="str">
            <v>Nữ</v>
          </cell>
        </row>
        <row r="39">
          <cell r="B39">
            <v>26207231922</v>
          </cell>
          <cell r="C39" t="str">
            <v xml:space="preserve">Hoàng </v>
          </cell>
          <cell r="D39" t="str">
            <v>Giang</v>
          </cell>
          <cell r="E39">
            <v>37524</v>
          </cell>
          <cell r="F39" t="str">
            <v>Quảng Bình</v>
          </cell>
          <cell r="G39" t="str">
            <v>Nữ</v>
          </cell>
        </row>
        <row r="40">
          <cell r="B40">
            <v>26207231192</v>
          </cell>
          <cell r="C40" t="str">
            <v>Trương Thị Mỹ</v>
          </cell>
          <cell r="D40" t="str">
            <v>Hà</v>
          </cell>
          <cell r="E40">
            <v>37555</v>
          </cell>
          <cell r="F40" t="str">
            <v>Quảng Ngãi</v>
          </cell>
          <cell r="G40" t="str">
            <v>Nữ</v>
          </cell>
        </row>
        <row r="41">
          <cell r="B41">
            <v>26207239667</v>
          </cell>
          <cell r="C41" t="str">
            <v>Trần Thị Thu</v>
          </cell>
          <cell r="D41" t="str">
            <v>Hà</v>
          </cell>
          <cell r="E41">
            <v>37453</v>
          </cell>
          <cell r="F41" t="str">
            <v>Đắk Lắk</v>
          </cell>
          <cell r="G41" t="str">
            <v>Nữ</v>
          </cell>
        </row>
        <row r="42">
          <cell r="B42">
            <v>26211225671</v>
          </cell>
          <cell r="C42" t="str">
            <v>Lê Hồng</v>
          </cell>
          <cell r="D42" t="str">
            <v>Hà</v>
          </cell>
          <cell r="E42">
            <v>37379</v>
          </cell>
          <cell r="F42" t="str">
            <v>Quảng Trị</v>
          </cell>
          <cell r="G42" t="str">
            <v>Nam</v>
          </cell>
        </row>
        <row r="43">
          <cell r="B43">
            <v>26203200254</v>
          </cell>
          <cell r="C43" t="str">
            <v>Phùng Mai</v>
          </cell>
          <cell r="D43" t="str">
            <v>Hạ</v>
          </cell>
          <cell r="E43">
            <v>37049</v>
          </cell>
          <cell r="F43" t="str">
            <v>Quảng Trị</v>
          </cell>
          <cell r="G43" t="str">
            <v>Nữ</v>
          </cell>
        </row>
        <row r="44">
          <cell r="B44">
            <v>26212126914</v>
          </cell>
          <cell r="C44" t="str">
            <v>Lê Văn</v>
          </cell>
          <cell r="D44" t="str">
            <v>Hải</v>
          </cell>
          <cell r="E44">
            <v>37488</v>
          </cell>
          <cell r="F44" t="str">
            <v>Quảng Trị</v>
          </cell>
          <cell r="G44" t="str">
            <v>Nam</v>
          </cell>
        </row>
        <row r="45">
          <cell r="B45">
            <v>26207234000</v>
          </cell>
          <cell r="C45" t="str">
            <v>Nguyễn Bảo</v>
          </cell>
          <cell r="D45" t="str">
            <v>Hân</v>
          </cell>
          <cell r="E45">
            <v>37505</v>
          </cell>
          <cell r="F45" t="str">
            <v>Bình Định</v>
          </cell>
          <cell r="G45" t="str">
            <v>Nữ</v>
          </cell>
        </row>
        <row r="46">
          <cell r="B46">
            <v>26207200762</v>
          </cell>
          <cell r="C46" t="str">
            <v>Đặng Thị Thanh</v>
          </cell>
          <cell r="D46" t="str">
            <v>Hằng</v>
          </cell>
          <cell r="E46">
            <v>37138</v>
          </cell>
          <cell r="F46" t="str">
            <v>Quảng Trị</v>
          </cell>
          <cell r="G46" t="str">
            <v>Nữ</v>
          </cell>
        </row>
        <row r="47">
          <cell r="B47">
            <v>26207220380</v>
          </cell>
          <cell r="C47" t="str">
            <v>Lê Thị Ngọc</v>
          </cell>
          <cell r="D47" t="str">
            <v>Hằng</v>
          </cell>
          <cell r="E47">
            <v>37488</v>
          </cell>
          <cell r="F47" t="str">
            <v>Bình Định</v>
          </cell>
          <cell r="G47" t="str">
            <v>Nữ</v>
          </cell>
        </row>
        <row r="48">
          <cell r="B48">
            <v>25207205500</v>
          </cell>
          <cell r="C48" t="str">
            <v>Trương Phương</v>
          </cell>
          <cell r="D48" t="str">
            <v>Hạnh</v>
          </cell>
          <cell r="E48">
            <v>36896</v>
          </cell>
          <cell r="F48" t="str">
            <v>Đà Nẵng</v>
          </cell>
          <cell r="G48" t="str">
            <v>Nữ</v>
          </cell>
        </row>
        <row r="49">
          <cell r="B49">
            <v>26207223948</v>
          </cell>
          <cell r="C49" t="str">
            <v>Nguyễn Thị Mỹ</v>
          </cell>
          <cell r="D49" t="str">
            <v>Hạnh</v>
          </cell>
          <cell r="E49">
            <v>37386</v>
          </cell>
          <cell r="F49" t="str">
            <v>Quảng Nam</v>
          </cell>
          <cell r="G49" t="str">
            <v>Nữ</v>
          </cell>
        </row>
        <row r="50">
          <cell r="B50">
            <v>26207228967</v>
          </cell>
          <cell r="C50" t="str">
            <v>Bùi Thị Mỹ</v>
          </cell>
          <cell r="D50" t="str">
            <v>Hạnh</v>
          </cell>
          <cell r="E50">
            <v>37535</v>
          </cell>
          <cell r="F50" t="str">
            <v>Quảng Nam</v>
          </cell>
          <cell r="G50" t="str">
            <v>Nữ</v>
          </cell>
        </row>
        <row r="51">
          <cell r="B51">
            <v>26211241691</v>
          </cell>
          <cell r="C51" t="str">
            <v>Hồ Huy</v>
          </cell>
          <cell r="D51" t="str">
            <v>Hậu</v>
          </cell>
          <cell r="E51">
            <v>37416</v>
          </cell>
          <cell r="F51" t="str">
            <v>Đà Nẵng</v>
          </cell>
          <cell r="G51" t="str">
            <v>Nam</v>
          </cell>
        </row>
        <row r="52">
          <cell r="B52">
            <v>26217228728</v>
          </cell>
          <cell r="C52" t="str">
            <v>Trần Đình</v>
          </cell>
          <cell r="D52" t="str">
            <v>Hậu</v>
          </cell>
          <cell r="E52">
            <v>37431</v>
          </cell>
          <cell r="F52" t="str">
            <v>Quảng Nam</v>
          </cell>
          <cell r="G52" t="str">
            <v>Nam</v>
          </cell>
        </row>
        <row r="53">
          <cell r="B53">
            <v>26212130480</v>
          </cell>
          <cell r="C53" t="str">
            <v>Bùi Quang</v>
          </cell>
          <cell r="D53" t="str">
            <v>Hiếu</v>
          </cell>
          <cell r="E53">
            <v>37463</v>
          </cell>
          <cell r="F53" t="str">
            <v>Đà Nẵng</v>
          </cell>
          <cell r="G53" t="str">
            <v>Nam</v>
          </cell>
        </row>
        <row r="54">
          <cell r="B54">
            <v>26217239719</v>
          </cell>
          <cell r="C54" t="str">
            <v>Đặng Công Nhân</v>
          </cell>
          <cell r="D54" t="str">
            <v>Hòa</v>
          </cell>
          <cell r="E54">
            <v>37296</v>
          </cell>
          <cell r="F54" t="str">
            <v>Đà Nẵng</v>
          </cell>
          <cell r="G54" t="str">
            <v>Nam</v>
          </cell>
        </row>
        <row r="55">
          <cell r="B55">
            <v>26207235494</v>
          </cell>
          <cell r="C55" t="str">
            <v>Hoàng Thị</v>
          </cell>
          <cell r="D55" t="str">
            <v>Hoài</v>
          </cell>
          <cell r="E55">
            <v>37411</v>
          </cell>
          <cell r="F55" t="str">
            <v>Nghệ An</v>
          </cell>
          <cell r="G55" t="str">
            <v>Nữ</v>
          </cell>
        </row>
        <row r="56">
          <cell r="B56">
            <v>26217200237</v>
          </cell>
          <cell r="C56" t="str">
            <v>Đỗ Tấn</v>
          </cell>
          <cell r="D56" t="str">
            <v>Hoàng</v>
          </cell>
          <cell r="E56">
            <v>37488</v>
          </cell>
          <cell r="F56" t="str">
            <v>Quảng Nam</v>
          </cell>
          <cell r="G56" t="str">
            <v>Nam</v>
          </cell>
        </row>
        <row r="57">
          <cell r="B57">
            <v>26217236351</v>
          </cell>
          <cell r="C57" t="str">
            <v>Trần Văn</v>
          </cell>
          <cell r="D57" t="str">
            <v>Hoàng</v>
          </cell>
          <cell r="E57">
            <v>37540</v>
          </cell>
          <cell r="F57" t="str">
            <v>Đà Nẵng</v>
          </cell>
          <cell r="G57" t="str">
            <v>Nam</v>
          </cell>
        </row>
        <row r="58">
          <cell r="B58">
            <v>26207235185</v>
          </cell>
          <cell r="C58" t="str">
            <v>Châu Bình Gia</v>
          </cell>
          <cell r="D58" t="str">
            <v>Hồng</v>
          </cell>
          <cell r="E58">
            <v>37298</v>
          </cell>
          <cell r="F58" t="str">
            <v>Đà Nẵng</v>
          </cell>
          <cell r="G58" t="str">
            <v>Nữ</v>
          </cell>
        </row>
        <row r="59">
          <cell r="B59">
            <v>26207235897</v>
          </cell>
          <cell r="C59" t="str">
            <v>Hà Lâm</v>
          </cell>
          <cell r="D59" t="str">
            <v>Hồng</v>
          </cell>
          <cell r="E59">
            <v>37439</v>
          </cell>
          <cell r="F59" t="str">
            <v>Quảng Nam</v>
          </cell>
          <cell r="G59" t="str">
            <v>Nữ</v>
          </cell>
        </row>
        <row r="60">
          <cell r="B60">
            <v>26217235602</v>
          </cell>
          <cell r="C60" t="str">
            <v>Lê Chấn</v>
          </cell>
          <cell r="D60" t="str">
            <v>Hưng</v>
          </cell>
          <cell r="E60">
            <v>37349</v>
          </cell>
          <cell r="F60" t="str">
            <v>Đà Nẵng</v>
          </cell>
          <cell r="G60" t="str">
            <v>Nam</v>
          </cell>
        </row>
        <row r="61">
          <cell r="B61">
            <v>26217239768</v>
          </cell>
          <cell r="C61" t="str">
            <v>Lê Viết</v>
          </cell>
          <cell r="D61" t="str">
            <v>Hưng</v>
          </cell>
          <cell r="E61">
            <v>37303</v>
          </cell>
          <cell r="F61" t="str">
            <v>Thừa Thiên Huế</v>
          </cell>
          <cell r="G61" t="str">
            <v>Nam</v>
          </cell>
        </row>
        <row r="62">
          <cell r="B62">
            <v>26218627019</v>
          </cell>
          <cell r="C62" t="str">
            <v>Trần Bảo</v>
          </cell>
          <cell r="D62" t="str">
            <v>Hưng</v>
          </cell>
          <cell r="E62">
            <v>37368</v>
          </cell>
          <cell r="F62" t="str">
            <v>Quảng Nam</v>
          </cell>
          <cell r="G62" t="str">
            <v>Nam</v>
          </cell>
        </row>
        <row r="63">
          <cell r="B63">
            <v>26207235930</v>
          </cell>
          <cell r="C63" t="str">
            <v>Nguyễn Thị Diệu Thanh</v>
          </cell>
          <cell r="D63" t="str">
            <v>Hương</v>
          </cell>
          <cell r="E63">
            <v>37532</v>
          </cell>
          <cell r="F63" t="str">
            <v>Đà Nẵng</v>
          </cell>
          <cell r="G63" t="str">
            <v>Nữ</v>
          </cell>
        </row>
        <row r="64">
          <cell r="B64">
            <v>25217212023</v>
          </cell>
          <cell r="C64" t="str">
            <v>Trần Nhơn</v>
          </cell>
          <cell r="D64" t="str">
            <v>Huy</v>
          </cell>
          <cell r="E64">
            <v>37181</v>
          </cell>
          <cell r="F64" t="str">
            <v>Thừa Thiên Huế</v>
          </cell>
          <cell r="G64" t="str">
            <v>Nam</v>
          </cell>
        </row>
        <row r="65">
          <cell r="B65">
            <v>26213536117</v>
          </cell>
          <cell r="C65" t="str">
            <v>Nguyễn Thái</v>
          </cell>
          <cell r="D65" t="str">
            <v>Huy</v>
          </cell>
          <cell r="E65">
            <v>37552</v>
          </cell>
          <cell r="F65" t="str">
            <v>Đà Nẵng</v>
          </cell>
          <cell r="G65" t="str">
            <v>Nam</v>
          </cell>
        </row>
        <row r="66">
          <cell r="B66">
            <v>26217232046</v>
          </cell>
          <cell r="C66" t="str">
            <v>Phạm Gia</v>
          </cell>
          <cell r="D66" t="str">
            <v>Huy</v>
          </cell>
          <cell r="E66">
            <v>37329</v>
          </cell>
          <cell r="F66" t="str">
            <v>Quảng Nam</v>
          </cell>
          <cell r="G66" t="str">
            <v>Nam</v>
          </cell>
        </row>
        <row r="67">
          <cell r="B67">
            <v>26217234976</v>
          </cell>
          <cell r="C67" t="str">
            <v>Nguyễn Văn</v>
          </cell>
          <cell r="D67" t="str">
            <v>Huy</v>
          </cell>
          <cell r="E67">
            <v>37444</v>
          </cell>
          <cell r="F67" t="str">
            <v>Quảng Nam</v>
          </cell>
          <cell r="G67" t="str">
            <v>Nam</v>
          </cell>
        </row>
        <row r="68">
          <cell r="B68">
            <v>26217235147</v>
          </cell>
          <cell r="C68" t="str">
            <v>Huỳnh Bá</v>
          </cell>
          <cell r="D68" t="str">
            <v>Huy</v>
          </cell>
          <cell r="E68">
            <v>37398</v>
          </cell>
          <cell r="F68" t="str">
            <v>Quảng Nam</v>
          </cell>
          <cell r="G68" t="str">
            <v>Nam</v>
          </cell>
        </row>
        <row r="69">
          <cell r="B69">
            <v>26217235926</v>
          </cell>
          <cell r="C69" t="str">
            <v>Lê Bảo</v>
          </cell>
          <cell r="D69" t="str">
            <v>Huy</v>
          </cell>
          <cell r="E69">
            <v>37445</v>
          </cell>
          <cell r="F69" t="str">
            <v>Đà Nẵng</v>
          </cell>
          <cell r="G69" t="str">
            <v>Nam</v>
          </cell>
        </row>
        <row r="70">
          <cell r="B70">
            <v>26218631664</v>
          </cell>
          <cell r="C70" t="str">
            <v>Nguyễn Kim</v>
          </cell>
          <cell r="D70" t="str">
            <v>Huy</v>
          </cell>
          <cell r="E70">
            <v>37078</v>
          </cell>
          <cell r="F70" t="str">
            <v>Quảng Nam</v>
          </cell>
          <cell r="G70" t="str">
            <v>Nam</v>
          </cell>
        </row>
        <row r="71">
          <cell r="B71">
            <v>26207223933</v>
          </cell>
          <cell r="C71" t="str">
            <v>Nguyễn Thị Bảo</v>
          </cell>
          <cell r="D71" t="str">
            <v>Huyền</v>
          </cell>
          <cell r="E71">
            <v>37411</v>
          </cell>
          <cell r="F71" t="str">
            <v>Quảng Nam</v>
          </cell>
          <cell r="G71" t="str">
            <v>Nữ</v>
          </cell>
        </row>
        <row r="72">
          <cell r="B72">
            <v>26217235187</v>
          </cell>
          <cell r="C72" t="str">
            <v>Trần Đình</v>
          </cell>
          <cell r="D72" t="str">
            <v>Khải</v>
          </cell>
          <cell r="E72">
            <v>37446</v>
          </cell>
          <cell r="F72" t="str">
            <v>Đà Nẵng</v>
          </cell>
          <cell r="G72" t="str">
            <v>Nam</v>
          </cell>
        </row>
        <row r="73">
          <cell r="B73">
            <v>26217223124</v>
          </cell>
          <cell r="C73" t="str">
            <v>Huỳnh Nguyễn Anh</v>
          </cell>
          <cell r="D73" t="str">
            <v>Khoa</v>
          </cell>
          <cell r="E73">
            <v>37599</v>
          </cell>
          <cell r="F73" t="str">
            <v>Đà Nẵng</v>
          </cell>
          <cell r="G73" t="str">
            <v>Nam</v>
          </cell>
        </row>
        <row r="74">
          <cell r="B74">
            <v>26217234435</v>
          </cell>
          <cell r="C74" t="str">
            <v>Nguyễn Tiến</v>
          </cell>
          <cell r="D74" t="str">
            <v>Khôi</v>
          </cell>
          <cell r="E74">
            <v>37500</v>
          </cell>
          <cell r="F74" t="str">
            <v>Quảng Nam</v>
          </cell>
          <cell r="G74" t="str">
            <v>Nam</v>
          </cell>
        </row>
        <row r="75">
          <cell r="B75">
            <v>26217223735</v>
          </cell>
          <cell r="C75" t="str">
            <v>Trần Hữu</v>
          </cell>
          <cell r="D75" t="str">
            <v>Kiên</v>
          </cell>
          <cell r="E75">
            <v>37494</v>
          </cell>
          <cell r="F75" t="str">
            <v>Gia Lai</v>
          </cell>
          <cell r="G75" t="str">
            <v>Nam</v>
          </cell>
        </row>
        <row r="76">
          <cell r="B76">
            <v>26217226485</v>
          </cell>
          <cell r="C76" t="str">
            <v>Phan Phước</v>
          </cell>
          <cell r="D76" t="str">
            <v>Kiên</v>
          </cell>
          <cell r="E76">
            <v>36921</v>
          </cell>
          <cell r="F76" t="str">
            <v>Quảng Nam</v>
          </cell>
          <cell r="G76" t="str">
            <v>Nam</v>
          </cell>
        </row>
        <row r="77">
          <cell r="B77">
            <v>26217234434</v>
          </cell>
          <cell r="C77" t="str">
            <v>Nguyễn Tuấn</v>
          </cell>
          <cell r="D77" t="str">
            <v>Kiệt</v>
          </cell>
          <cell r="E77">
            <v>37520</v>
          </cell>
          <cell r="F77" t="str">
            <v>Lâm Đồng</v>
          </cell>
          <cell r="G77" t="str">
            <v>Nam</v>
          </cell>
        </row>
        <row r="78">
          <cell r="B78">
            <v>26207226544</v>
          </cell>
          <cell r="C78" t="str">
            <v>Vương Thị Thúy</v>
          </cell>
          <cell r="D78" t="str">
            <v>Kiều</v>
          </cell>
          <cell r="E78">
            <v>37397</v>
          </cell>
          <cell r="F78" t="str">
            <v>Quảng Trị</v>
          </cell>
          <cell r="G78" t="str">
            <v>Nữ</v>
          </cell>
        </row>
        <row r="79">
          <cell r="B79">
            <v>26207234248</v>
          </cell>
          <cell r="C79" t="str">
            <v>Triệu Thị Mỹ</v>
          </cell>
          <cell r="D79" t="str">
            <v>Lệ</v>
          </cell>
          <cell r="E79">
            <v>37570</v>
          </cell>
          <cell r="F79" t="str">
            <v>Kon Tum</v>
          </cell>
          <cell r="G79" t="str">
            <v>Nữ</v>
          </cell>
        </row>
        <row r="80">
          <cell r="B80">
            <v>26207239822</v>
          </cell>
          <cell r="C80" t="str">
            <v xml:space="preserve"> </v>
          </cell>
          <cell r="D80" t="str">
            <v>Len</v>
          </cell>
          <cell r="E80">
            <v>37352</v>
          </cell>
          <cell r="F80" t="str">
            <v>Gia Lai</v>
          </cell>
          <cell r="G80" t="str">
            <v>Nữ</v>
          </cell>
        </row>
        <row r="81">
          <cell r="B81">
            <v>26207229138</v>
          </cell>
          <cell r="C81" t="str">
            <v>Nguyễn Thị Hoài</v>
          </cell>
          <cell r="D81" t="str">
            <v>Linh</v>
          </cell>
          <cell r="E81">
            <v>37532</v>
          </cell>
          <cell r="F81" t="str">
            <v>Quảng Trị</v>
          </cell>
          <cell r="G81" t="str">
            <v>Nữ</v>
          </cell>
        </row>
        <row r="82">
          <cell r="B82">
            <v>26207231687</v>
          </cell>
          <cell r="C82" t="str">
            <v>Huyền Tôn Nữ Ngọc</v>
          </cell>
          <cell r="D82" t="str">
            <v>Linh</v>
          </cell>
          <cell r="E82">
            <v>37379</v>
          </cell>
          <cell r="F82" t="str">
            <v>Đà Nẵng</v>
          </cell>
          <cell r="G82" t="str">
            <v>Nữ</v>
          </cell>
        </row>
        <row r="83">
          <cell r="B83">
            <v>26207242003</v>
          </cell>
          <cell r="C83" t="str">
            <v>Phạm Thị Cẩm</v>
          </cell>
          <cell r="D83" t="str">
            <v>Linh</v>
          </cell>
          <cell r="E83">
            <v>37418</v>
          </cell>
          <cell r="F83" t="str">
            <v>Quảng Nam</v>
          </cell>
          <cell r="G83" t="str">
            <v>Nữ</v>
          </cell>
        </row>
        <row r="84">
          <cell r="B84">
            <v>26207242734</v>
          </cell>
          <cell r="C84" t="str">
            <v>Võ Cát</v>
          </cell>
          <cell r="D84" t="str">
            <v>Linh</v>
          </cell>
          <cell r="E84">
            <v>37561</v>
          </cell>
          <cell r="F84" t="str">
            <v>Đà Nẵng</v>
          </cell>
          <cell r="G84" t="str">
            <v>Nữ</v>
          </cell>
        </row>
        <row r="85">
          <cell r="B85">
            <v>26207232191</v>
          </cell>
          <cell r="C85" t="str">
            <v>Huỳnh Lê</v>
          </cell>
          <cell r="D85" t="str">
            <v>Long</v>
          </cell>
          <cell r="E85">
            <v>37525</v>
          </cell>
          <cell r="F85" t="str">
            <v>Quảng Nam</v>
          </cell>
          <cell r="G85" t="str">
            <v>Nữ</v>
          </cell>
        </row>
        <row r="86">
          <cell r="B86">
            <v>26217226950</v>
          </cell>
          <cell r="C86" t="str">
            <v>Nguyễn Đăng Thành</v>
          </cell>
          <cell r="D86" t="str">
            <v>Long</v>
          </cell>
          <cell r="E86">
            <v>37419</v>
          </cell>
          <cell r="F86" t="str">
            <v>Thừa Thiên Huế</v>
          </cell>
          <cell r="G86" t="str">
            <v>Nam</v>
          </cell>
        </row>
        <row r="87">
          <cell r="B87">
            <v>26217229330</v>
          </cell>
          <cell r="C87" t="str">
            <v>Trịnh Hải</v>
          </cell>
          <cell r="D87" t="str">
            <v>Long</v>
          </cell>
          <cell r="E87">
            <v>37450</v>
          </cell>
          <cell r="F87" t="str">
            <v>Đà Nẵng</v>
          </cell>
          <cell r="G87" t="str">
            <v>Nam</v>
          </cell>
        </row>
        <row r="88">
          <cell r="B88">
            <v>26217239855</v>
          </cell>
          <cell r="C88" t="str">
            <v>Ngô Anh</v>
          </cell>
          <cell r="D88" t="str">
            <v>Long</v>
          </cell>
          <cell r="E88">
            <v>37481</v>
          </cell>
          <cell r="F88" t="str">
            <v>Quảng Nam</v>
          </cell>
          <cell r="G88" t="str">
            <v>Nam</v>
          </cell>
        </row>
        <row r="89">
          <cell r="B89">
            <v>26203136737</v>
          </cell>
          <cell r="C89" t="str">
            <v>Trần Thị Bích</v>
          </cell>
          <cell r="D89" t="str">
            <v>Luận</v>
          </cell>
          <cell r="E89">
            <v>37283</v>
          </cell>
          <cell r="F89" t="str">
            <v>Bình Định</v>
          </cell>
          <cell r="G89" t="str">
            <v>Nữ</v>
          </cell>
        </row>
        <row r="90">
          <cell r="B90">
            <v>26207241665</v>
          </cell>
          <cell r="C90" t="str">
            <v>Phạm Thị Ái</v>
          </cell>
          <cell r="D90" t="str">
            <v>Ly</v>
          </cell>
          <cell r="E90">
            <v>37369</v>
          </cell>
          <cell r="F90" t="str">
            <v>Quảng Nam</v>
          </cell>
          <cell r="G90" t="str">
            <v>Nữ</v>
          </cell>
        </row>
        <row r="91">
          <cell r="B91">
            <v>26207234598</v>
          </cell>
          <cell r="C91" t="str">
            <v>Trần Thị Hoàng</v>
          </cell>
          <cell r="D91" t="str">
            <v>Mai</v>
          </cell>
          <cell r="E91">
            <v>37438</v>
          </cell>
          <cell r="F91" t="str">
            <v>Quảng Nam</v>
          </cell>
          <cell r="G91" t="str">
            <v>Nữ</v>
          </cell>
        </row>
        <row r="92">
          <cell r="B92">
            <v>26217225180</v>
          </cell>
          <cell r="C92" t="str">
            <v>Võ Công</v>
          </cell>
          <cell r="D92" t="str">
            <v>Mạnh</v>
          </cell>
          <cell r="E92">
            <v>37449</v>
          </cell>
          <cell r="F92" t="str">
            <v>Đà Nẵng</v>
          </cell>
          <cell r="G92" t="str">
            <v>Nam</v>
          </cell>
        </row>
        <row r="93">
          <cell r="B93">
            <v>25207216736</v>
          </cell>
          <cell r="C93" t="str">
            <v>Vũ Thị Hồng</v>
          </cell>
          <cell r="D93" t="str">
            <v>Minh</v>
          </cell>
          <cell r="E93">
            <v>37022</v>
          </cell>
          <cell r="F93" t="str">
            <v>Đắk Lắk</v>
          </cell>
          <cell r="G93" t="str">
            <v>Nữ</v>
          </cell>
        </row>
        <row r="94">
          <cell r="B94">
            <v>25217212771</v>
          </cell>
          <cell r="C94" t="str">
            <v>Hoàng Hữu</v>
          </cell>
          <cell r="D94" t="str">
            <v>Minh</v>
          </cell>
          <cell r="E94">
            <v>37207</v>
          </cell>
          <cell r="F94" t="str">
            <v>Hà Tĩnh</v>
          </cell>
          <cell r="G94" t="str">
            <v>Nam</v>
          </cell>
        </row>
        <row r="95">
          <cell r="B95">
            <v>26207200377</v>
          </cell>
          <cell r="C95" t="str">
            <v>Trần Thị Thúy</v>
          </cell>
          <cell r="D95" t="str">
            <v>Minh</v>
          </cell>
          <cell r="E95">
            <v>36908</v>
          </cell>
          <cell r="F95" t="str">
            <v>Quảng Nam</v>
          </cell>
          <cell r="G95" t="str">
            <v>Nữ</v>
          </cell>
        </row>
        <row r="96">
          <cell r="B96">
            <v>26217226204</v>
          </cell>
          <cell r="C96" t="str">
            <v>Nguyễn Nhật</v>
          </cell>
          <cell r="D96" t="str">
            <v>Minh</v>
          </cell>
          <cell r="E96">
            <v>37593</v>
          </cell>
          <cell r="F96" t="str">
            <v>Phú Yên</v>
          </cell>
          <cell r="G96" t="str">
            <v>Nam</v>
          </cell>
        </row>
        <row r="97">
          <cell r="B97">
            <v>26217239886</v>
          </cell>
          <cell r="C97" t="str">
            <v>Phan Hữu Bảo</v>
          </cell>
          <cell r="D97" t="str">
            <v>Minh</v>
          </cell>
          <cell r="E97">
            <v>37364</v>
          </cell>
          <cell r="F97" t="str">
            <v>Đà Nẵng</v>
          </cell>
          <cell r="G97" t="str">
            <v>Nam</v>
          </cell>
        </row>
        <row r="98">
          <cell r="B98">
            <v>26207231433</v>
          </cell>
          <cell r="C98" t="str">
            <v>Nguyễn Kiều</v>
          </cell>
          <cell r="D98" t="str">
            <v>My</v>
          </cell>
          <cell r="E98">
            <v>37524</v>
          </cell>
          <cell r="F98" t="str">
            <v>Quảng Nam</v>
          </cell>
          <cell r="G98" t="str">
            <v>Nữ</v>
          </cell>
        </row>
        <row r="99">
          <cell r="B99">
            <v>26207242782</v>
          </cell>
          <cell r="C99" t="str">
            <v>Lê Thị Diễm</v>
          </cell>
          <cell r="D99" t="str">
            <v>My</v>
          </cell>
          <cell r="E99">
            <v>37387</v>
          </cell>
          <cell r="F99" t="str">
            <v>Đà Nẵng</v>
          </cell>
          <cell r="G99" t="str">
            <v>Nữ</v>
          </cell>
        </row>
        <row r="100">
          <cell r="B100">
            <v>26217226708</v>
          </cell>
          <cell r="C100" t="str">
            <v>Mai Xuân</v>
          </cell>
          <cell r="D100" t="str">
            <v>Mỹ</v>
          </cell>
          <cell r="E100">
            <v>37328</v>
          </cell>
          <cell r="F100" t="str">
            <v>Đà Nẵng</v>
          </cell>
          <cell r="G100" t="str">
            <v>Nam</v>
          </cell>
        </row>
        <row r="101">
          <cell r="B101">
            <v>26217228592</v>
          </cell>
          <cell r="C101" t="str">
            <v>Trần Đình</v>
          </cell>
          <cell r="D101" t="str">
            <v>Nam</v>
          </cell>
          <cell r="E101">
            <v>37447</v>
          </cell>
          <cell r="F101" t="str">
            <v>Quảng Nam</v>
          </cell>
          <cell r="G101" t="str">
            <v>Nam</v>
          </cell>
        </row>
        <row r="102">
          <cell r="B102">
            <v>26203127701</v>
          </cell>
          <cell r="C102" t="str">
            <v>Nguyễn Thị Hằng</v>
          </cell>
          <cell r="D102" t="str">
            <v>Nga</v>
          </cell>
          <cell r="E102">
            <v>37560</v>
          </cell>
          <cell r="F102" t="str">
            <v>Đà Nẵng</v>
          </cell>
          <cell r="G102" t="str">
            <v>Nữ</v>
          </cell>
        </row>
        <row r="103">
          <cell r="B103">
            <v>26207135606</v>
          </cell>
          <cell r="C103" t="str">
            <v>Trần Thục</v>
          </cell>
          <cell r="D103" t="str">
            <v>Nghi</v>
          </cell>
          <cell r="E103">
            <v>37270</v>
          </cell>
          <cell r="F103" t="str">
            <v>Đà Nẵng</v>
          </cell>
          <cell r="G103" t="str">
            <v>Nữ</v>
          </cell>
        </row>
        <row r="104">
          <cell r="B104">
            <v>26207228556</v>
          </cell>
          <cell r="C104" t="str">
            <v>Nguyễn Ngọc</v>
          </cell>
          <cell r="D104" t="str">
            <v>Ngoan</v>
          </cell>
          <cell r="E104">
            <v>37562</v>
          </cell>
          <cell r="F104" t="str">
            <v>Quảng Trị</v>
          </cell>
          <cell r="G104" t="str">
            <v>Nữ</v>
          </cell>
        </row>
        <row r="105">
          <cell r="B105">
            <v>24207203985</v>
          </cell>
          <cell r="C105" t="str">
            <v>Nguyễn Quỳnh</v>
          </cell>
          <cell r="D105" t="str">
            <v>Ngọc</v>
          </cell>
          <cell r="E105">
            <v>36796</v>
          </cell>
          <cell r="F105" t="str">
            <v>Quảng Ngãi</v>
          </cell>
          <cell r="G105" t="str">
            <v>Nữ</v>
          </cell>
        </row>
        <row r="106">
          <cell r="B106">
            <v>26207123786</v>
          </cell>
          <cell r="C106" t="str">
            <v>Huỳnh Huy Hồng</v>
          </cell>
          <cell r="D106" t="str">
            <v>Ngọc</v>
          </cell>
          <cell r="E106">
            <v>37539</v>
          </cell>
          <cell r="F106" t="str">
            <v>Quảng Nam</v>
          </cell>
          <cell r="G106" t="str">
            <v>Nữ</v>
          </cell>
        </row>
        <row r="107">
          <cell r="B107">
            <v>26207200228</v>
          </cell>
          <cell r="C107" t="str">
            <v>Đặng Thị Thảo</v>
          </cell>
          <cell r="D107" t="str">
            <v>Nguyên</v>
          </cell>
          <cell r="E107">
            <v>37055</v>
          </cell>
          <cell r="F107" t="str">
            <v>Quảng Nam</v>
          </cell>
          <cell r="G107" t="str">
            <v>Nữ</v>
          </cell>
        </row>
        <row r="108">
          <cell r="B108">
            <v>26207230789</v>
          </cell>
          <cell r="C108" t="str">
            <v>Phan Thị Thanh</v>
          </cell>
          <cell r="D108" t="str">
            <v>Nguyên</v>
          </cell>
          <cell r="E108">
            <v>37547</v>
          </cell>
          <cell r="F108" t="str">
            <v>Thừa Thiên Huế</v>
          </cell>
          <cell r="G108" t="str">
            <v>Nữ</v>
          </cell>
        </row>
        <row r="109">
          <cell r="B109">
            <v>26207233267</v>
          </cell>
          <cell r="C109" t="str">
            <v>Nguyễn Thị Mỹ</v>
          </cell>
          <cell r="D109" t="str">
            <v>Nguyên</v>
          </cell>
          <cell r="E109">
            <v>37072</v>
          </cell>
          <cell r="F109" t="str">
            <v>Thừa Thiên Huế</v>
          </cell>
          <cell r="G109" t="str">
            <v>Nữ</v>
          </cell>
        </row>
        <row r="110">
          <cell r="B110">
            <v>26217227918</v>
          </cell>
          <cell r="C110" t="str">
            <v>Nguyễn Anh</v>
          </cell>
          <cell r="D110" t="str">
            <v>Nguyên</v>
          </cell>
          <cell r="E110">
            <v>37577</v>
          </cell>
          <cell r="F110" t="str">
            <v>Quảng Nam</v>
          </cell>
          <cell r="G110" t="str">
            <v>Nam</v>
          </cell>
        </row>
        <row r="111">
          <cell r="B111">
            <v>26217332345</v>
          </cell>
          <cell r="C111" t="str">
            <v>Bùi Quang</v>
          </cell>
          <cell r="D111" t="str">
            <v>Nguyên</v>
          </cell>
          <cell r="E111">
            <v>37556</v>
          </cell>
          <cell r="F111" t="str">
            <v>Quảng Nam</v>
          </cell>
          <cell r="G111" t="str">
            <v>Nam</v>
          </cell>
        </row>
        <row r="112">
          <cell r="B112">
            <v>26217235024</v>
          </cell>
          <cell r="C112" t="str">
            <v>Lê Văn</v>
          </cell>
          <cell r="D112" t="str">
            <v>Nhật</v>
          </cell>
          <cell r="E112">
            <v>37348</v>
          </cell>
          <cell r="F112" t="str">
            <v>Quảng Nam</v>
          </cell>
          <cell r="G112" t="str">
            <v>Nam</v>
          </cell>
        </row>
        <row r="113">
          <cell r="B113">
            <v>26207129925</v>
          </cell>
          <cell r="C113" t="str">
            <v>Đặng Thị Yến</v>
          </cell>
          <cell r="D113" t="str">
            <v>Nhi</v>
          </cell>
          <cell r="E113">
            <v>37395</v>
          </cell>
          <cell r="F113" t="str">
            <v>Đà Nẵng</v>
          </cell>
          <cell r="G113" t="str">
            <v>Nữ</v>
          </cell>
        </row>
        <row r="114">
          <cell r="B114">
            <v>26207225713</v>
          </cell>
          <cell r="C114" t="str">
            <v>Đinh Thị Tuyết</v>
          </cell>
          <cell r="D114" t="str">
            <v>Nhi</v>
          </cell>
          <cell r="E114">
            <v>37302</v>
          </cell>
          <cell r="F114" t="str">
            <v>Quảng Nam</v>
          </cell>
          <cell r="G114" t="str">
            <v>Nữ</v>
          </cell>
        </row>
        <row r="115">
          <cell r="B115">
            <v>26207239967</v>
          </cell>
          <cell r="C115" t="str">
            <v>Nguyễn Hải Thục</v>
          </cell>
          <cell r="D115" t="str">
            <v>Nhi</v>
          </cell>
          <cell r="E115">
            <v>37293</v>
          </cell>
          <cell r="F115" t="str">
            <v>Đà Nẵng</v>
          </cell>
          <cell r="G115" t="str">
            <v>Nữ</v>
          </cell>
        </row>
        <row r="116">
          <cell r="B116">
            <v>26207242474</v>
          </cell>
          <cell r="C116" t="str">
            <v>Trần Hoàng</v>
          </cell>
          <cell r="D116" t="str">
            <v>Nhi</v>
          </cell>
          <cell r="E116">
            <v>37483</v>
          </cell>
          <cell r="F116" t="str">
            <v>Thừa Thiên Huế</v>
          </cell>
          <cell r="G116" t="str">
            <v>Nữ</v>
          </cell>
        </row>
        <row r="117">
          <cell r="B117">
            <v>26207236276</v>
          </cell>
          <cell r="C117" t="str">
            <v>Nguyễn Thị Hồng</v>
          </cell>
          <cell r="D117" t="str">
            <v>Nhung</v>
          </cell>
          <cell r="E117">
            <v>37595</v>
          </cell>
          <cell r="F117" t="str">
            <v>Quảng Nam</v>
          </cell>
          <cell r="G117" t="str">
            <v>Nữ</v>
          </cell>
        </row>
        <row r="118">
          <cell r="B118">
            <v>26207128672</v>
          </cell>
          <cell r="C118" t="str">
            <v>Võ Thị Kiều</v>
          </cell>
          <cell r="D118" t="str">
            <v>Oanh</v>
          </cell>
          <cell r="E118">
            <v>37405</v>
          </cell>
          <cell r="F118" t="str">
            <v>Quảng Nam</v>
          </cell>
          <cell r="G118" t="str">
            <v>Nữ</v>
          </cell>
        </row>
        <row r="119">
          <cell r="B119">
            <v>26207234653</v>
          </cell>
          <cell r="C119" t="str">
            <v>Hồ Thị Kiều</v>
          </cell>
          <cell r="D119" t="str">
            <v>Oanh</v>
          </cell>
          <cell r="E119">
            <v>37557</v>
          </cell>
          <cell r="F119" t="str">
            <v>Quảng Nam</v>
          </cell>
          <cell r="G119" t="str">
            <v>Nữ</v>
          </cell>
        </row>
        <row r="120">
          <cell r="B120">
            <v>26217200168</v>
          </cell>
          <cell r="C120" t="str">
            <v>Lê Như</v>
          </cell>
          <cell r="D120" t="str">
            <v>Phát</v>
          </cell>
          <cell r="E120">
            <v>37510</v>
          </cell>
          <cell r="F120" t="str">
            <v>Bình Định</v>
          </cell>
          <cell r="G120" t="str">
            <v>Nam</v>
          </cell>
        </row>
        <row r="121">
          <cell r="B121">
            <v>26217230003</v>
          </cell>
          <cell r="C121" t="str">
            <v>Tăng Nghĩa Ngọc</v>
          </cell>
          <cell r="D121" t="str">
            <v>Phú</v>
          </cell>
          <cell r="E121">
            <v>37399</v>
          </cell>
          <cell r="F121" t="str">
            <v>Đà Nẵng</v>
          </cell>
          <cell r="G121" t="str">
            <v>Nam</v>
          </cell>
        </row>
        <row r="122">
          <cell r="B122">
            <v>26217240006</v>
          </cell>
          <cell r="C122" t="str">
            <v>Lê Trọng</v>
          </cell>
          <cell r="D122" t="str">
            <v>Phúc</v>
          </cell>
          <cell r="E122">
            <v>37545</v>
          </cell>
          <cell r="F122" t="str">
            <v>Đà Nẵng</v>
          </cell>
          <cell r="G122" t="str">
            <v>Nam</v>
          </cell>
        </row>
        <row r="123">
          <cell r="B123">
            <v>25217203279</v>
          </cell>
          <cell r="C123" t="str">
            <v>Cao Nhân</v>
          </cell>
          <cell r="D123" t="str">
            <v>Phước</v>
          </cell>
          <cell r="E123">
            <v>36977</v>
          </cell>
          <cell r="F123" t="str">
            <v>Quảng Nam</v>
          </cell>
          <cell r="G123" t="str">
            <v>Nam</v>
          </cell>
        </row>
        <row r="124">
          <cell r="B124">
            <v>26207235810</v>
          </cell>
          <cell r="C124" t="str">
            <v>Huỳnh Thị Hạnh</v>
          </cell>
          <cell r="D124" t="str">
            <v>Phước</v>
          </cell>
          <cell r="E124">
            <v>37395</v>
          </cell>
          <cell r="F124" t="str">
            <v>Đà Nẵng</v>
          </cell>
          <cell r="G124" t="str">
            <v>Nữ</v>
          </cell>
        </row>
        <row r="125">
          <cell r="B125">
            <v>25207205366</v>
          </cell>
          <cell r="C125" t="str">
            <v>Lê Thị Mai</v>
          </cell>
          <cell r="D125" t="str">
            <v>Phương</v>
          </cell>
          <cell r="E125">
            <v>37001</v>
          </cell>
          <cell r="F125" t="str">
            <v>Quảng Nam</v>
          </cell>
          <cell r="G125" t="str">
            <v>Nữ</v>
          </cell>
        </row>
        <row r="126">
          <cell r="B126">
            <v>26207221476</v>
          </cell>
          <cell r="C126" t="str">
            <v>Tống Yến</v>
          </cell>
          <cell r="D126" t="str">
            <v>Phương</v>
          </cell>
          <cell r="E126">
            <v>37257</v>
          </cell>
          <cell r="F126" t="str">
            <v>Quảng Ninh</v>
          </cell>
          <cell r="G126" t="str">
            <v>Nữ</v>
          </cell>
        </row>
        <row r="127">
          <cell r="B127">
            <v>26207228937</v>
          </cell>
          <cell r="C127" t="str">
            <v>Ngô Văn</v>
          </cell>
          <cell r="D127" t="str">
            <v>Phương</v>
          </cell>
          <cell r="E127">
            <v>37268</v>
          </cell>
          <cell r="F127" t="str">
            <v>Quảng Ngãi</v>
          </cell>
          <cell r="G127" t="str">
            <v>Nam</v>
          </cell>
        </row>
        <row r="128">
          <cell r="B128">
            <v>26207229150</v>
          </cell>
          <cell r="C128" t="str">
            <v>Hồ Trần Minh</v>
          </cell>
          <cell r="D128" t="str">
            <v>Phương</v>
          </cell>
          <cell r="E128">
            <v>37481</v>
          </cell>
          <cell r="F128" t="str">
            <v>Đà Nẵng</v>
          </cell>
          <cell r="G128" t="str">
            <v>Nam</v>
          </cell>
        </row>
        <row r="129">
          <cell r="B129">
            <v>26207232176</v>
          </cell>
          <cell r="C129" t="str">
            <v>Ngô Uyên</v>
          </cell>
          <cell r="D129" t="str">
            <v>Phương</v>
          </cell>
          <cell r="E129">
            <v>37472</v>
          </cell>
          <cell r="F129" t="str">
            <v>Quảng Nam</v>
          </cell>
          <cell r="G129" t="str">
            <v>Nữ</v>
          </cell>
        </row>
        <row r="130">
          <cell r="B130">
            <v>25207217621</v>
          </cell>
          <cell r="C130" t="str">
            <v>Nguyễn Thị Kim</v>
          </cell>
          <cell r="D130" t="str">
            <v>Phượng</v>
          </cell>
          <cell r="E130">
            <v>37031</v>
          </cell>
          <cell r="F130" t="str">
            <v>Kon Tum</v>
          </cell>
          <cell r="G130" t="str">
            <v>Nữ</v>
          </cell>
        </row>
        <row r="131">
          <cell r="B131">
            <v>26217200192</v>
          </cell>
          <cell r="C131" t="str">
            <v>Nguyễn Cữu Anh</v>
          </cell>
          <cell r="D131" t="str">
            <v>Quân</v>
          </cell>
          <cell r="E131">
            <v>37432</v>
          </cell>
          <cell r="F131" t="str">
            <v>Thừa Thiên Huế</v>
          </cell>
          <cell r="G131" t="str">
            <v>Nam</v>
          </cell>
        </row>
        <row r="132">
          <cell r="B132">
            <v>26213435373</v>
          </cell>
          <cell r="C132" t="str">
            <v>Lê Văn</v>
          </cell>
          <cell r="D132" t="str">
            <v>Quang</v>
          </cell>
          <cell r="E132">
            <v>37501</v>
          </cell>
          <cell r="F132" t="str">
            <v>Đà Nẵng</v>
          </cell>
          <cell r="G132" t="str">
            <v>Nam</v>
          </cell>
        </row>
        <row r="133">
          <cell r="B133">
            <v>26217234727</v>
          </cell>
          <cell r="C133" t="str">
            <v>Hoàng Đăng</v>
          </cell>
          <cell r="D133" t="str">
            <v>Quang</v>
          </cell>
          <cell r="E133">
            <v>37391</v>
          </cell>
          <cell r="F133" t="str">
            <v>Quảng Nam</v>
          </cell>
          <cell r="G133" t="str">
            <v>Nam</v>
          </cell>
        </row>
        <row r="134">
          <cell r="B134">
            <v>26217240030</v>
          </cell>
          <cell r="C134" t="str">
            <v>Nguyễn Đăng</v>
          </cell>
          <cell r="D134" t="str">
            <v>Quang</v>
          </cell>
          <cell r="E134">
            <v>37368</v>
          </cell>
          <cell r="F134" t="str">
            <v>Đà Nẵng</v>
          </cell>
          <cell r="G134" t="str">
            <v>Nam</v>
          </cell>
        </row>
        <row r="135">
          <cell r="B135">
            <v>26207231419</v>
          </cell>
          <cell r="C135" t="str">
            <v>Nguyễn Thị Út</v>
          </cell>
          <cell r="D135" t="str">
            <v>Quyên</v>
          </cell>
          <cell r="E135">
            <v>37496</v>
          </cell>
          <cell r="F135" t="str">
            <v>Đà Nẵng</v>
          </cell>
          <cell r="G135" t="str">
            <v>Nữ</v>
          </cell>
        </row>
        <row r="136">
          <cell r="B136">
            <v>26207128150</v>
          </cell>
          <cell r="C136" t="str">
            <v>Nguyễn Thị Như</v>
          </cell>
          <cell r="D136" t="str">
            <v>Quỳnh</v>
          </cell>
          <cell r="E136">
            <v>37428</v>
          </cell>
          <cell r="F136" t="str">
            <v>Quảng Trị</v>
          </cell>
          <cell r="G136" t="str">
            <v>Nữ</v>
          </cell>
        </row>
        <row r="137">
          <cell r="B137">
            <v>26207220362</v>
          </cell>
          <cell r="C137" t="str">
            <v>Lê Thị Diễm</v>
          </cell>
          <cell r="D137" t="str">
            <v>Quỳnh</v>
          </cell>
          <cell r="E137">
            <v>37455</v>
          </cell>
          <cell r="F137" t="str">
            <v>Quảng Trị</v>
          </cell>
          <cell r="G137" t="str">
            <v>Nữ</v>
          </cell>
        </row>
        <row r="138">
          <cell r="B138">
            <v>26207226495</v>
          </cell>
          <cell r="C138" t="str">
            <v>Nguyễn Thị Khánh</v>
          </cell>
          <cell r="D138" t="str">
            <v>Quỳnh</v>
          </cell>
          <cell r="E138">
            <v>37600</v>
          </cell>
          <cell r="F138" t="str">
            <v>Thừa Thiên Huế</v>
          </cell>
          <cell r="G138" t="str">
            <v>Nữ</v>
          </cell>
        </row>
        <row r="139">
          <cell r="B139">
            <v>26207230399</v>
          </cell>
          <cell r="C139" t="str">
            <v>Phan Đặng Diễm</v>
          </cell>
          <cell r="D139" t="str">
            <v>Quỳnh</v>
          </cell>
          <cell r="E139">
            <v>37549</v>
          </cell>
          <cell r="F139" t="str">
            <v>Đà Nẵng</v>
          </cell>
          <cell r="G139" t="str">
            <v>Nữ</v>
          </cell>
        </row>
        <row r="140">
          <cell r="B140">
            <v>26217231437</v>
          </cell>
          <cell r="C140" t="str">
            <v>Lê Quang</v>
          </cell>
          <cell r="D140" t="str">
            <v>Sang</v>
          </cell>
          <cell r="E140">
            <v>37479</v>
          </cell>
          <cell r="F140" t="str">
            <v>Quảng Trị</v>
          </cell>
          <cell r="G140" t="str">
            <v>Nam</v>
          </cell>
        </row>
        <row r="141">
          <cell r="B141">
            <v>24217216646</v>
          </cell>
          <cell r="C141" t="str">
            <v>Ngô Xuân</v>
          </cell>
          <cell r="D141" t="str">
            <v>Sơn</v>
          </cell>
          <cell r="E141">
            <v>36701</v>
          </cell>
          <cell r="F141" t="str">
            <v>Đà Nẵng</v>
          </cell>
          <cell r="G141" t="str">
            <v>Nam</v>
          </cell>
        </row>
        <row r="142">
          <cell r="B142">
            <v>25207202499</v>
          </cell>
          <cell r="C142" t="str">
            <v>Phan Thị Thảo</v>
          </cell>
          <cell r="D142" t="str">
            <v>Sương</v>
          </cell>
          <cell r="E142">
            <v>37164</v>
          </cell>
          <cell r="F142" t="str">
            <v>Quảng Nam</v>
          </cell>
          <cell r="G142" t="str">
            <v>Nữ</v>
          </cell>
        </row>
        <row r="143">
          <cell r="B143">
            <v>26207242530</v>
          </cell>
          <cell r="C143" t="str">
            <v>Nguyễn Thị Thanh</v>
          </cell>
          <cell r="D143" t="str">
            <v>Sương</v>
          </cell>
          <cell r="E143">
            <v>37467</v>
          </cell>
          <cell r="F143" t="str">
            <v>Quảng Nam</v>
          </cell>
          <cell r="G143" t="str">
            <v>Nữ</v>
          </cell>
        </row>
        <row r="144">
          <cell r="B144">
            <v>26217229535</v>
          </cell>
          <cell r="C144" t="str">
            <v>Nguyễn Thành</v>
          </cell>
          <cell r="D144" t="str">
            <v>Tài</v>
          </cell>
          <cell r="E144">
            <v>36569</v>
          </cell>
          <cell r="F144" t="str">
            <v>Quảng Nam</v>
          </cell>
          <cell r="G144" t="str">
            <v>Nam</v>
          </cell>
        </row>
        <row r="145">
          <cell r="B145">
            <v>25207200193</v>
          </cell>
          <cell r="C145" t="str">
            <v>Văn Thị</v>
          </cell>
          <cell r="D145" t="str">
            <v>Tâm</v>
          </cell>
          <cell r="E145">
            <v>36971</v>
          </cell>
          <cell r="F145" t="str">
            <v>Kon Tum</v>
          </cell>
          <cell r="G145" t="str">
            <v>Nữ</v>
          </cell>
        </row>
        <row r="146">
          <cell r="B146">
            <v>26217200095</v>
          </cell>
          <cell r="C146" t="str">
            <v>Dương Văn</v>
          </cell>
          <cell r="D146" t="str">
            <v>Tâm</v>
          </cell>
          <cell r="E146">
            <v>37473</v>
          </cell>
          <cell r="F146" t="str">
            <v>Thừa Thiên Huế</v>
          </cell>
          <cell r="G146" t="str">
            <v>Nam</v>
          </cell>
        </row>
        <row r="147">
          <cell r="B147">
            <v>26217230589</v>
          </cell>
          <cell r="C147" t="str">
            <v>Đỗ Ức</v>
          </cell>
          <cell r="D147" t="str">
            <v>Tâm</v>
          </cell>
          <cell r="E147">
            <v>37538</v>
          </cell>
          <cell r="F147" t="str">
            <v>Quảng Nam</v>
          </cell>
          <cell r="G147" t="str">
            <v>Nam</v>
          </cell>
        </row>
        <row r="148">
          <cell r="B148">
            <v>26217234911</v>
          </cell>
          <cell r="C148" t="str">
            <v xml:space="preserve">Nguyễn </v>
          </cell>
          <cell r="D148" t="str">
            <v>Tân</v>
          </cell>
          <cell r="E148">
            <v>37565</v>
          </cell>
          <cell r="F148" t="str">
            <v>Quảng Nam</v>
          </cell>
          <cell r="G148" t="str">
            <v>Nam</v>
          </cell>
        </row>
        <row r="149">
          <cell r="B149">
            <v>26217224055</v>
          </cell>
          <cell r="C149" t="str">
            <v>Huỳnh Bá Minh</v>
          </cell>
          <cell r="D149" t="str">
            <v>Tạo</v>
          </cell>
          <cell r="E149">
            <v>37351</v>
          </cell>
          <cell r="F149" t="str">
            <v>Đà Nẵng</v>
          </cell>
          <cell r="G149" t="str">
            <v>Nam</v>
          </cell>
        </row>
        <row r="150">
          <cell r="B150">
            <v>26217240083</v>
          </cell>
          <cell r="C150" t="str">
            <v>Trần Anh</v>
          </cell>
          <cell r="D150" t="str">
            <v>Tây</v>
          </cell>
          <cell r="E150">
            <v>36928</v>
          </cell>
          <cell r="F150" t="str">
            <v>Đắk Lắk</v>
          </cell>
          <cell r="G150" t="str">
            <v>Nam</v>
          </cell>
        </row>
        <row r="151">
          <cell r="B151">
            <v>26217129006</v>
          </cell>
          <cell r="C151" t="str">
            <v>Trần Nhật</v>
          </cell>
          <cell r="D151" t="str">
            <v>Thạch</v>
          </cell>
          <cell r="E151">
            <v>37374</v>
          </cell>
          <cell r="F151" t="str">
            <v>Quảng Nam</v>
          </cell>
          <cell r="G151" t="str">
            <v>Nam</v>
          </cell>
        </row>
        <row r="152">
          <cell r="B152">
            <v>26207229052</v>
          </cell>
          <cell r="C152" t="str">
            <v>Ngô Thị</v>
          </cell>
          <cell r="D152" t="str">
            <v>Thái</v>
          </cell>
          <cell r="E152">
            <v>37539</v>
          </cell>
          <cell r="F152" t="str">
            <v>Quảng Bình</v>
          </cell>
          <cell r="G152" t="str">
            <v>Nữ</v>
          </cell>
        </row>
        <row r="153">
          <cell r="B153">
            <v>26217200493</v>
          </cell>
          <cell r="C153" t="str">
            <v>Hoàng Đình</v>
          </cell>
          <cell r="D153" t="str">
            <v>Thái</v>
          </cell>
          <cell r="E153">
            <v>37429</v>
          </cell>
          <cell r="F153" t="str">
            <v>Nghệ An</v>
          </cell>
          <cell r="G153" t="str">
            <v>Nam</v>
          </cell>
        </row>
        <row r="154">
          <cell r="B154">
            <v>26202230661</v>
          </cell>
          <cell r="C154" t="str">
            <v>Dương Thu</v>
          </cell>
          <cell r="D154" t="str">
            <v>Thanh</v>
          </cell>
          <cell r="E154">
            <v>37398</v>
          </cell>
          <cell r="F154" t="str">
            <v>Đà Nẵng</v>
          </cell>
          <cell r="G154" t="str">
            <v>Nữ</v>
          </cell>
        </row>
        <row r="155">
          <cell r="B155">
            <v>26207226057</v>
          </cell>
          <cell r="C155" t="str">
            <v>Phạm Thị Hoài</v>
          </cell>
          <cell r="D155" t="str">
            <v>Thanh</v>
          </cell>
          <cell r="E155">
            <v>37423</v>
          </cell>
          <cell r="F155" t="str">
            <v>Gia Lai</v>
          </cell>
          <cell r="G155" t="str">
            <v>Nữ</v>
          </cell>
        </row>
        <row r="156">
          <cell r="B156">
            <v>26207200508</v>
          </cell>
          <cell r="C156" t="str">
            <v>Đinh Thị Nguyên</v>
          </cell>
          <cell r="D156" t="str">
            <v>Thảo</v>
          </cell>
          <cell r="E156">
            <v>37521</v>
          </cell>
          <cell r="F156" t="str">
            <v>Đà Nẵng</v>
          </cell>
          <cell r="G156" t="str">
            <v>Nữ</v>
          </cell>
        </row>
        <row r="157">
          <cell r="B157">
            <v>26207228148</v>
          </cell>
          <cell r="C157" t="str">
            <v>Phạm Thị Uyên</v>
          </cell>
          <cell r="D157" t="str">
            <v>Thảo</v>
          </cell>
          <cell r="E157">
            <v>37584</v>
          </cell>
          <cell r="F157" t="str">
            <v>Quảng Nam</v>
          </cell>
          <cell r="G157" t="str">
            <v>Nữ</v>
          </cell>
        </row>
        <row r="158">
          <cell r="B158">
            <v>26207232714</v>
          </cell>
          <cell r="C158" t="str">
            <v>Nguyễn Thị Thu</v>
          </cell>
          <cell r="D158" t="str">
            <v>Thảo</v>
          </cell>
          <cell r="E158">
            <v>37469</v>
          </cell>
          <cell r="F158" t="str">
            <v>Đắk Lắk</v>
          </cell>
          <cell r="G158" t="str">
            <v>Nữ</v>
          </cell>
        </row>
        <row r="159">
          <cell r="B159">
            <v>26217233125</v>
          </cell>
          <cell r="C159" t="str">
            <v>Hồ Phước</v>
          </cell>
          <cell r="D159" t="str">
            <v>Thảo</v>
          </cell>
          <cell r="E159">
            <v>37271</v>
          </cell>
          <cell r="F159" t="str">
            <v>Quảng Nam</v>
          </cell>
          <cell r="G159" t="str">
            <v>Nam</v>
          </cell>
        </row>
        <row r="160">
          <cell r="B160">
            <v>26217233761</v>
          </cell>
          <cell r="C160" t="str">
            <v>Nguyễn Trần</v>
          </cell>
          <cell r="D160" t="str">
            <v>Thảo</v>
          </cell>
          <cell r="E160">
            <v>37535</v>
          </cell>
          <cell r="F160" t="str">
            <v>Quảng Nam</v>
          </cell>
          <cell r="G160" t="str">
            <v>Nam</v>
          </cell>
        </row>
        <row r="161">
          <cell r="B161">
            <v>26217230660</v>
          </cell>
          <cell r="C161" t="str">
            <v>Hồ Văn</v>
          </cell>
          <cell r="D161" t="str">
            <v>Thể</v>
          </cell>
          <cell r="E161">
            <v>37614</v>
          </cell>
          <cell r="F161" t="str">
            <v>Quảng Nam</v>
          </cell>
          <cell r="G161" t="str">
            <v>Nam</v>
          </cell>
        </row>
        <row r="162">
          <cell r="B162">
            <v>25217205710</v>
          </cell>
          <cell r="C162" t="str">
            <v>Lê Văn</v>
          </cell>
          <cell r="D162" t="str">
            <v>Thiện</v>
          </cell>
          <cell r="E162">
            <v>36892</v>
          </cell>
          <cell r="F162" t="str">
            <v>Đà Nẵng</v>
          </cell>
          <cell r="G162" t="str">
            <v>Nam</v>
          </cell>
        </row>
        <row r="163">
          <cell r="B163">
            <v>26217229572</v>
          </cell>
          <cell r="C163" t="str">
            <v>Huỳnh Ngọc</v>
          </cell>
          <cell r="D163" t="str">
            <v>Thịnh</v>
          </cell>
          <cell r="E163">
            <v>37616</v>
          </cell>
          <cell r="F163" t="str">
            <v>Đà Nẵng</v>
          </cell>
          <cell r="G163" t="str">
            <v>Nam</v>
          </cell>
        </row>
        <row r="164">
          <cell r="B164">
            <v>26217230577</v>
          </cell>
          <cell r="C164" t="str">
            <v>Nguyễn Hoàng</v>
          </cell>
          <cell r="D164" t="str">
            <v>Thịnh</v>
          </cell>
          <cell r="E164">
            <v>37378</v>
          </cell>
          <cell r="F164" t="str">
            <v>Quảng Nam</v>
          </cell>
          <cell r="G164" t="str">
            <v>Nam</v>
          </cell>
        </row>
        <row r="165">
          <cell r="B165">
            <v>26217234171</v>
          </cell>
          <cell r="C165" t="str">
            <v>Phạm Ngọc</v>
          </cell>
          <cell r="D165" t="str">
            <v>Thông</v>
          </cell>
          <cell r="E165">
            <v>37334</v>
          </cell>
          <cell r="F165" t="str">
            <v>Quảng Nam</v>
          </cell>
          <cell r="G165" t="str">
            <v>Nam</v>
          </cell>
        </row>
        <row r="166">
          <cell r="B166">
            <v>26207122390</v>
          </cell>
          <cell r="C166" t="str">
            <v>Đoàn Anh</v>
          </cell>
          <cell r="D166" t="str">
            <v>Thu</v>
          </cell>
          <cell r="E166">
            <v>37290</v>
          </cell>
          <cell r="F166" t="str">
            <v>Quảng Ngãi</v>
          </cell>
          <cell r="G166" t="str">
            <v>Nữ</v>
          </cell>
        </row>
        <row r="167">
          <cell r="B167">
            <v>24207215890</v>
          </cell>
          <cell r="C167" t="str">
            <v>Trần Thị Anh</v>
          </cell>
          <cell r="D167" t="str">
            <v>Thư</v>
          </cell>
          <cell r="E167">
            <v>36684</v>
          </cell>
          <cell r="F167" t="str">
            <v>Đà Nẵng</v>
          </cell>
          <cell r="G167" t="str">
            <v>Nữ</v>
          </cell>
        </row>
        <row r="168">
          <cell r="B168">
            <v>26207223080</v>
          </cell>
          <cell r="C168" t="str">
            <v>Võ Anh</v>
          </cell>
          <cell r="D168" t="str">
            <v>Thư</v>
          </cell>
          <cell r="E168">
            <v>37392</v>
          </cell>
          <cell r="F168" t="str">
            <v>Quảng Ngãi</v>
          </cell>
          <cell r="G168" t="str">
            <v>Nữ</v>
          </cell>
        </row>
        <row r="169">
          <cell r="B169">
            <v>26207236364</v>
          </cell>
          <cell r="C169" t="str">
            <v>Phạm Thị Minh</v>
          </cell>
          <cell r="D169" t="str">
            <v>Thư</v>
          </cell>
          <cell r="E169">
            <v>37465</v>
          </cell>
          <cell r="F169" t="str">
            <v>Đắk Lắk</v>
          </cell>
          <cell r="G169" t="str">
            <v>Nữ</v>
          </cell>
        </row>
        <row r="170">
          <cell r="B170">
            <v>24207207572</v>
          </cell>
          <cell r="C170" t="str">
            <v>Trịnh Thị Bích</v>
          </cell>
          <cell r="D170" t="str">
            <v>Thuận</v>
          </cell>
          <cell r="E170">
            <v>36825</v>
          </cell>
          <cell r="F170" t="str">
            <v>Đà Nẵng</v>
          </cell>
          <cell r="G170" t="str">
            <v>Nữ</v>
          </cell>
        </row>
        <row r="171">
          <cell r="B171">
            <v>26207221121</v>
          </cell>
          <cell r="C171" t="str">
            <v>Nguyễn Thị Thanh</v>
          </cell>
          <cell r="D171" t="str">
            <v>Thúy</v>
          </cell>
          <cell r="E171">
            <v>37273</v>
          </cell>
          <cell r="F171" t="str">
            <v>Bình Định</v>
          </cell>
          <cell r="G171" t="str">
            <v>Nữ</v>
          </cell>
        </row>
        <row r="172">
          <cell r="B172">
            <v>26207222970</v>
          </cell>
          <cell r="C172" t="str">
            <v>Trần Thị Phương</v>
          </cell>
          <cell r="D172" t="str">
            <v>Thúy</v>
          </cell>
          <cell r="E172">
            <v>37501</v>
          </cell>
          <cell r="F172" t="str">
            <v>Đắk Lắk</v>
          </cell>
          <cell r="G172" t="str">
            <v>Nữ</v>
          </cell>
        </row>
        <row r="173">
          <cell r="B173">
            <v>26207229088</v>
          </cell>
          <cell r="C173" t="str">
            <v>Thân Lê Xuân</v>
          </cell>
          <cell r="D173" t="str">
            <v>Thùy</v>
          </cell>
          <cell r="E173">
            <v>37539</v>
          </cell>
          <cell r="F173" t="str">
            <v>Đà Nẵng</v>
          </cell>
          <cell r="G173" t="str">
            <v>Nữ</v>
          </cell>
        </row>
        <row r="174">
          <cell r="B174">
            <v>26207225491</v>
          </cell>
          <cell r="C174" t="str">
            <v>Nguyễn Thị Thanh</v>
          </cell>
          <cell r="D174" t="str">
            <v>Thủy</v>
          </cell>
          <cell r="E174">
            <v>37319</v>
          </cell>
          <cell r="F174" t="str">
            <v>Đà Nẵng</v>
          </cell>
          <cell r="G174" t="str">
            <v>Nữ</v>
          </cell>
        </row>
        <row r="175">
          <cell r="B175">
            <v>26203829009</v>
          </cell>
          <cell r="C175" t="str">
            <v>Trần Thị Thủy</v>
          </cell>
          <cell r="D175" t="str">
            <v>Tiên</v>
          </cell>
          <cell r="E175">
            <v>37454</v>
          </cell>
          <cell r="F175" t="str">
            <v>Thừa Thiên Huế</v>
          </cell>
          <cell r="G175" t="str">
            <v>Nữ</v>
          </cell>
        </row>
        <row r="176">
          <cell r="B176">
            <v>26207223198</v>
          </cell>
          <cell r="C176" t="str">
            <v>Nguyễn Thủy</v>
          </cell>
          <cell r="D176" t="str">
            <v>Tiên</v>
          </cell>
          <cell r="E176">
            <v>37284</v>
          </cell>
          <cell r="F176" t="str">
            <v>Quảng Nam</v>
          </cell>
          <cell r="G176" t="str">
            <v>Nữ</v>
          </cell>
        </row>
        <row r="177">
          <cell r="B177">
            <v>26207224445</v>
          </cell>
          <cell r="C177" t="str">
            <v>Lương Thị Cẩm</v>
          </cell>
          <cell r="D177" t="str">
            <v>Tiên</v>
          </cell>
          <cell r="E177">
            <v>37562</v>
          </cell>
          <cell r="F177" t="str">
            <v>Quảng Nam</v>
          </cell>
          <cell r="G177" t="str">
            <v>Nữ</v>
          </cell>
        </row>
        <row r="178">
          <cell r="B178">
            <v>26207230690</v>
          </cell>
          <cell r="C178" t="str">
            <v>Võ Thị Thủy</v>
          </cell>
          <cell r="D178" t="str">
            <v>Tiên</v>
          </cell>
          <cell r="E178">
            <v>37578</v>
          </cell>
          <cell r="F178" t="str">
            <v>Quảng Nam</v>
          </cell>
          <cell r="G178" t="str">
            <v>Nữ</v>
          </cell>
        </row>
        <row r="179">
          <cell r="B179">
            <v>26207235101</v>
          </cell>
          <cell r="C179" t="str">
            <v>Trương Thị Quỳnh</v>
          </cell>
          <cell r="D179" t="str">
            <v>Tiên</v>
          </cell>
          <cell r="E179">
            <v>37567</v>
          </cell>
          <cell r="F179" t="str">
            <v>Quảng Trị</v>
          </cell>
          <cell r="G179" t="str">
            <v>Nữ</v>
          </cell>
        </row>
        <row r="180">
          <cell r="B180">
            <v>26217233202</v>
          </cell>
          <cell r="C180" t="str">
            <v>Lê Văn</v>
          </cell>
          <cell r="D180" t="str">
            <v>Tiên</v>
          </cell>
          <cell r="E180">
            <v>37473</v>
          </cell>
          <cell r="F180" t="str">
            <v>Quảng Nam</v>
          </cell>
          <cell r="G180" t="str">
            <v>Nam</v>
          </cell>
        </row>
        <row r="181">
          <cell r="B181">
            <v>26217222281</v>
          </cell>
          <cell r="C181" t="str">
            <v>Nguyễn Thành</v>
          </cell>
          <cell r="D181" t="str">
            <v>Tín</v>
          </cell>
          <cell r="E181">
            <v>36924</v>
          </cell>
          <cell r="F181" t="str">
            <v>Đà Nẵng</v>
          </cell>
          <cell r="G181" t="str">
            <v>Nam</v>
          </cell>
        </row>
        <row r="182">
          <cell r="B182">
            <v>26217123225</v>
          </cell>
          <cell r="C182" t="str">
            <v>Nguyễn Văn Duy</v>
          </cell>
          <cell r="D182" t="str">
            <v>Toàn</v>
          </cell>
          <cell r="E182">
            <v>37513</v>
          </cell>
          <cell r="F182" t="str">
            <v>Quảng Nam</v>
          </cell>
          <cell r="G182" t="str">
            <v>Nam</v>
          </cell>
        </row>
        <row r="183">
          <cell r="B183">
            <v>26217241720</v>
          </cell>
          <cell r="C183" t="str">
            <v>Trịnh Tấn</v>
          </cell>
          <cell r="D183" t="str">
            <v>Tới</v>
          </cell>
          <cell r="E183">
            <v>37431</v>
          </cell>
          <cell r="F183" t="str">
            <v>Quảng Nam</v>
          </cell>
          <cell r="G183" t="str">
            <v>Nam</v>
          </cell>
        </row>
        <row r="184">
          <cell r="B184">
            <v>26207230029</v>
          </cell>
          <cell r="C184" t="str">
            <v>Trần Thị Huỳnh</v>
          </cell>
          <cell r="D184" t="str">
            <v>Trâm</v>
          </cell>
          <cell r="E184">
            <v>37460</v>
          </cell>
          <cell r="F184" t="str">
            <v>Quảng Nam</v>
          </cell>
          <cell r="G184" t="str">
            <v>Nữ</v>
          </cell>
        </row>
        <row r="185">
          <cell r="B185">
            <v>26207235895</v>
          </cell>
          <cell r="C185" t="str">
            <v>Nguyễn Thị</v>
          </cell>
          <cell r="D185" t="str">
            <v>Trâm</v>
          </cell>
          <cell r="E185">
            <v>37562</v>
          </cell>
          <cell r="F185" t="str">
            <v>Quảng Nam</v>
          </cell>
          <cell r="G185" t="str">
            <v>Nữ</v>
          </cell>
        </row>
        <row r="186">
          <cell r="B186">
            <v>26203800690</v>
          </cell>
          <cell r="C186" t="str">
            <v>Trần Thùy</v>
          </cell>
          <cell r="D186" t="str">
            <v>Trang</v>
          </cell>
          <cell r="E186">
            <v>37619</v>
          </cell>
          <cell r="F186" t="str">
            <v>Quảng Bình</v>
          </cell>
          <cell r="G186" t="str">
            <v>Nữ</v>
          </cell>
        </row>
        <row r="187">
          <cell r="B187">
            <v>26207200486</v>
          </cell>
          <cell r="C187" t="str">
            <v>Lê Ngô Thùy</v>
          </cell>
          <cell r="D187" t="str">
            <v>Trang</v>
          </cell>
          <cell r="E187">
            <v>37573</v>
          </cell>
          <cell r="F187" t="str">
            <v>Quảng Bình</v>
          </cell>
          <cell r="G187" t="str">
            <v>Nữ</v>
          </cell>
        </row>
        <row r="188">
          <cell r="B188">
            <v>26207232922</v>
          </cell>
          <cell r="C188" t="str">
            <v>Lê Thị Huyền</v>
          </cell>
          <cell r="D188" t="str">
            <v>Trang</v>
          </cell>
          <cell r="E188">
            <v>37339</v>
          </cell>
          <cell r="F188" t="str">
            <v>Đắk Lắk</v>
          </cell>
          <cell r="G188" t="str">
            <v>Nữ</v>
          </cell>
        </row>
        <row r="189">
          <cell r="B189">
            <v>26217226137</v>
          </cell>
          <cell r="C189" t="str">
            <v>Võ Thùy</v>
          </cell>
          <cell r="D189" t="str">
            <v>Trang</v>
          </cell>
          <cell r="E189">
            <v>37410</v>
          </cell>
          <cell r="F189" t="str">
            <v>Quảng Nam</v>
          </cell>
          <cell r="G189" t="str">
            <v>Nữ</v>
          </cell>
        </row>
        <row r="190">
          <cell r="B190">
            <v>26217132146</v>
          </cell>
          <cell r="C190" t="str">
            <v>Ngô Quốc</v>
          </cell>
          <cell r="D190" t="str">
            <v>Trí</v>
          </cell>
          <cell r="E190">
            <v>37140</v>
          </cell>
          <cell r="F190" t="str">
            <v>Quảng Nam</v>
          </cell>
          <cell r="G190" t="str">
            <v>Nam</v>
          </cell>
        </row>
        <row r="191">
          <cell r="B191">
            <v>26207100766</v>
          </cell>
          <cell r="C191" t="str">
            <v>Nguyễn Thị Việt</v>
          </cell>
          <cell r="D191" t="str">
            <v>Trinh</v>
          </cell>
          <cell r="E191">
            <v>37458</v>
          </cell>
          <cell r="F191" t="str">
            <v>Quảng Trị</v>
          </cell>
          <cell r="G191" t="str">
            <v>Nữ</v>
          </cell>
        </row>
        <row r="192">
          <cell r="B192">
            <v>26207200713</v>
          </cell>
          <cell r="C192" t="str">
            <v>Trương Thục</v>
          </cell>
          <cell r="D192" t="str">
            <v>Trinh</v>
          </cell>
          <cell r="E192">
            <v>37328</v>
          </cell>
          <cell r="F192" t="str">
            <v>Quảng Nam</v>
          </cell>
          <cell r="G192" t="str">
            <v>Nữ</v>
          </cell>
        </row>
        <row r="193">
          <cell r="B193">
            <v>26207224446</v>
          </cell>
          <cell r="C193" t="str">
            <v>Lê Thị Tố</v>
          </cell>
          <cell r="D193" t="str">
            <v>Trinh</v>
          </cell>
          <cell r="E193">
            <v>37291</v>
          </cell>
          <cell r="F193" t="str">
            <v>Quảng Nam</v>
          </cell>
          <cell r="G193" t="str">
            <v>Nữ</v>
          </cell>
        </row>
        <row r="194">
          <cell r="B194">
            <v>26207232605</v>
          </cell>
          <cell r="C194" t="str">
            <v>Trần Thị Kiều</v>
          </cell>
          <cell r="D194" t="str">
            <v>Trinh</v>
          </cell>
          <cell r="E194">
            <v>37330</v>
          </cell>
          <cell r="F194" t="str">
            <v>Quảng Nam</v>
          </cell>
          <cell r="G194" t="str">
            <v>Nữ</v>
          </cell>
        </row>
        <row r="195">
          <cell r="B195">
            <v>26207234148</v>
          </cell>
          <cell r="C195" t="str">
            <v>Phạm Thị Hoài</v>
          </cell>
          <cell r="D195" t="str">
            <v>Trinh</v>
          </cell>
          <cell r="E195">
            <v>37463</v>
          </cell>
          <cell r="F195" t="str">
            <v>Quảng Nam</v>
          </cell>
          <cell r="G195" t="str">
            <v>Nữ</v>
          </cell>
        </row>
        <row r="196">
          <cell r="B196">
            <v>25217208813</v>
          </cell>
          <cell r="C196" t="str">
            <v>Lê Quốc</v>
          </cell>
          <cell r="D196" t="str">
            <v>Trọng</v>
          </cell>
          <cell r="E196">
            <v>37131</v>
          </cell>
          <cell r="F196" t="str">
            <v>Đà Nẵng</v>
          </cell>
          <cell r="G196" t="str">
            <v>Nam</v>
          </cell>
        </row>
        <row r="197">
          <cell r="B197">
            <v>26207221640</v>
          </cell>
          <cell r="C197" t="str">
            <v>Hồ Thị Kim</v>
          </cell>
          <cell r="D197" t="str">
            <v>Trúc</v>
          </cell>
          <cell r="E197">
            <v>37541</v>
          </cell>
          <cell r="F197" t="str">
            <v>Kon Tum</v>
          </cell>
          <cell r="G197" t="str">
            <v>Nữ</v>
          </cell>
        </row>
        <row r="198">
          <cell r="B198">
            <v>26217234914</v>
          </cell>
          <cell r="C198" t="str">
            <v>Phạm Phú</v>
          </cell>
          <cell r="D198" t="str">
            <v>Trung</v>
          </cell>
          <cell r="E198">
            <v>37467</v>
          </cell>
          <cell r="F198" t="str">
            <v>Quảng Nam</v>
          </cell>
          <cell r="G198" t="str">
            <v>Nam</v>
          </cell>
        </row>
        <row r="199">
          <cell r="B199">
            <v>26217233112</v>
          </cell>
          <cell r="C199" t="str">
            <v>Võ Hoàng</v>
          </cell>
          <cell r="D199" t="str">
            <v>Trường</v>
          </cell>
          <cell r="E199">
            <v>37521</v>
          </cell>
          <cell r="F199" t="str">
            <v>Quảng Trị</v>
          </cell>
          <cell r="G199" t="str">
            <v>Nam</v>
          </cell>
        </row>
        <row r="200">
          <cell r="B200">
            <v>25207202115</v>
          </cell>
          <cell r="C200" t="str">
            <v>Lương Khả</v>
          </cell>
          <cell r="D200" t="str">
            <v>Tú</v>
          </cell>
          <cell r="E200">
            <v>36932</v>
          </cell>
          <cell r="F200" t="str">
            <v>Khánh Hòa</v>
          </cell>
          <cell r="G200" t="str">
            <v>Nữ</v>
          </cell>
        </row>
        <row r="201">
          <cell r="B201">
            <v>26207240248</v>
          </cell>
          <cell r="C201" t="str">
            <v>Nguyễn Hồng Khả</v>
          </cell>
          <cell r="D201" t="str">
            <v>Tú</v>
          </cell>
          <cell r="E201">
            <v>37539</v>
          </cell>
          <cell r="F201" t="str">
            <v>Đà Nẵng</v>
          </cell>
          <cell r="G201" t="str">
            <v>Nữ</v>
          </cell>
        </row>
        <row r="202">
          <cell r="B202">
            <v>26217242065</v>
          </cell>
          <cell r="C202" t="str">
            <v>Ngô Thanh</v>
          </cell>
          <cell r="D202" t="str">
            <v>Tú</v>
          </cell>
          <cell r="E202">
            <v>37287</v>
          </cell>
          <cell r="F202" t="str">
            <v>Quảng Nam</v>
          </cell>
          <cell r="G202" t="str">
            <v>Nam</v>
          </cell>
        </row>
        <row r="203">
          <cell r="B203">
            <v>26217232263</v>
          </cell>
          <cell r="C203" t="str">
            <v>Đồng Thanh</v>
          </cell>
          <cell r="D203" t="str">
            <v>Tùng</v>
          </cell>
          <cell r="E203">
            <v>37318</v>
          </cell>
          <cell r="F203" t="str">
            <v>Đà Nẵng</v>
          </cell>
          <cell r="G203" t="str">
            <v>Nam</v>
          </cell>
        </row>
        <row r="204">
          <cell r="B204">
            <v>26217235751</v>
          </cell>
          <cell r="C204" t="str">
            <v>Nguyễn Thanh</v>
          </cell>
          <cell r="D204" t="str">
            <v>Tùng</v>
          </cell>
          <cell r="E204">
            <v>37401</v>
          </cell>
          <cell r="F204" t="str">
            <v>Kon Tum</v>
          </cell>
          <cell r="G204" t="str">
            <v>Nam</v>
          </cell>
        </row>
        <row r="205">
          <cell r="B205">
            <v>26207234437</v>
          </cell>
          <cell r="C205" t="str">
            <v>Võ Thị Ngọc</v>
          </cell>
          <cell r="D205" t="str">
            <v>Tuyết</v>
          </cell>
          <cell r="E205">
            <v>35530</v>
          </cell>
          <cell r="F205" t="str">
            <v>Đà Nẵng</v>
          </cell>
          <cell r="G205" t="str">
            <v>Nữ</v>
          </cell>
        </row>
        <row r="206">
          <cell r="B206">
            <v>26207233384</v>
          </cell>
          <cell r="C206" t="str">
            <v>Nông Thị Nhật</v>
          </cell>
          <cell r="D206" t="str">
            <v>Uyên</v>
          </cell>
          <cell r="E206">
            <v>37512</v>
          </cell>
          <cell r="F206" t="str">
            <v>Đắk Lắk</v>
          </cell>
          <cell r="G206" t="str">
            <v>Nữ</v>
          </cell>
        </row>
        <row r="207">
          <cell r="B207">
            <v>26207242662</v>
          </cell>
          <cell r="C207" t="str">
            <v>Lê Võ Tú</v>
          </cell>
          <cell r="D207" t="str">
            <v>Uyên</v>
          </cell>
          <cell r="E207">
            <v>37504</v>
          </cell>
          <cell r="F207" t="str">
            <v>Quảng Nam</v>
          </cell>
          <cell r="G207" t="str">
            <v>Nữ</v>
          </cell>
        </row>
        <row r="208">
          <cell r="B208">
            <v>26207223921</v>
          </cell>
          <cell r="C208" t="str">
            <v>Trần Thị</v>
          </cell>
          <cell r="D208" t="str">
            <v>Vân</v>
          </cell>
          <cell r="E208">
            <v>37542</v>
          </cell>
          <cell r="F208" t="str">
            <v>Quảng Ngãi</v>
          </cell>
          <cell r="G208" t="str">
            <v>Nữ</v>
          </cell>
        </row>
        <row r="209">
          <cell r="B209">
            <v>26203829008</v>
          </cell>
          <cell r="C209" t="str">
            <v>Dương Thị Trí</v>
          </cell>
          <cell r="D209" t="str">
            <v>Văn</v>
          </cell>
          <cell r="E209">
            <v>37311</v>
          </cell>
          <cell r="F209" t="str">
            <v>Thừa Thiên Huế</v>
          </cell>
          <cell r="G209" t="str">
            <v>Nữ</v>
          </cell>
        </row>
        <row r="210">
          <cell r="B210">
            <v>26217240287</v>
          </cell>
          <cell r="C210" t="str">
            <v>Ngô Đình</v>
          </cell>
          <cell r="D210" t="str">
            <v>Văn</v>
          </cell>
          <cell r="E210">
            <v>37436</v>
          </cell>
          <cell r="F210" t="str">
            <v>Quảng Trị</v>
          </cell>
          <cell r="G210" t="str">
            <v>Nam</v>
          </cell>
        </row>
        <row r="211">
          <cell r="B211">
            <v>26207133013</v>
          </cell>
          <cell r="C211" t="str">
            <v>Huỳnh Thị Hải</v>
          </cell>
          <cell r="D211" t="str">
            <v>Vi</v>
          </cell>
          <cell r="E211">
            <v>37263</v>
          </cell>
          <cell r="F211" t="str">
            <v>Quảng Nam</v>
          </cell>
          <cell r="G211" t="str">
            <v>Nữ</v>
          </cell>
        </row>
        <row r="212">
          <cell r="B212">
            <v>26207241595</v>
          </cell>
          <cell r="C212" t="str">
            <v>Trần Thị Lê</v>
          </cell>
          <cell r="D212" t="str">
            <v>Vi</v>
          </cell>
          <cell r="E212">
            <v>37502</v>
          </cell>
          <cell r="F212" t="str">
            <v>Quảng Nam</v>
          </cell>
          <cell r="G212" t="str">
            <v>Nữ</v>
          </cell>
        </row>
        <row r="213">
          <cell r="B213">
            <v>26217235909</v>
          </cell>
          <cell r="C213" t="str">
            <v>Ngô Văn Quốc</v>
          </cell>
          <cell r="D213" t="str">
            <v>Việt</v>
          </cell>
          <cell r="E213">
            <v>37181</v>
          </cell>
          <cell r="F213" t="str">
            <v>Đà Nẵng</v>
          </cell>
          <cell r="G213" t="str">
            <v>Nam</v>
          </cell>
        </row>
        <row r="214">
          <cell r="B214">
            <v>26217122703</v>
          </cell>
          <cell r="C214" t="str">
            <v>Phan Văn</v>
          </cell>
          <cell r="D214" t="str">
            <v>Vũ</v>
          </cell>
          <cell r="E214">
            <v>37187</v>
          </cell>
          <cell r="F214" t="str">
            <v>Đà Nẵng</v>
          </cell>
          <cell r="G214" t="str">
            <v>Nam</v>
          </cell>
        </row>
        <row r="215">
          <cell r="B215">
            <v>26217226902</v>
          </cell>
          <cell r="C215" t="str">
            <v>Nguyễn Việt</v>
          </cell>
          <cell r="D215" t="str">
            <v>Vũ</v>
          </cell>
          <cell r="E215">
            <v>37563</v>
          </cell>
          <cell r="F215" t="str">
            <v>Quảng Nam</v>
          </cell>
          <cell r="G215" t="str">
            <v>Nam</v>
          </cell>
        </row>
        <row r="216">
          <cell r="B216">
            <v>26217235595</v>
          </cell>
          <cell r="C216" t="str">
            <v>Lê Minh</v>
          </cell>
          <cell r="D216" t="str">
            <v>Vũ</v>
          </cell>
          <cell r="E216">
            <v>37380</v>
          </cell>
          <cell r="F216" t="str">
            <v>Quảng Nam</v>
          </cell>
          <cell r="G216" t="str">
            <v>Nam</v>
          </cell>
        </row>
        <row r="217">
          <cell r="B217">
            <v>26217235927</v>
          </cell>
          <cell r="C217" t="str">
            <v>Hồ Phương Anh</v>
          </cell>
          <cell r="D217" t="str">
            <v>Vũ</v>
          </cell>
          <cell r="E217">
            <v>37500</v>
          </cell>
          <cell r="F217" t="str">
            <v>Đà Nẵng</v>
          </cell>
          <cell r="G217" t="str">
            <v>Nam</v>
          </cell>
        </row>
        <row r="218">
          <cell r="B218">
            <v>25207210544</v>
          </cell>
          <cell r="C218" t="str">
            <v>Phạm Vũ Yến</v>
          </cell>
          <cell r="D218" t="str">
            <v>Vy</v>
          </cell>
          <cell r="E218">
            <v>37152</v>
          </cell>
          <cell r="F218" t="str">
            <v>Đà Nẵng</v>
          </cell>
          <cell r="G218" t="str">
            <v>Nữ</v>
          </cell>
        </row>
        <row r="219">
          <cell r="B219">
            <v>26207127470</v>
          </cell>
          <cell r="C219" t="str">
            <v>Phạm Lê Thảo</v>
          </cell>
          <cell r="D219" t="str">
            <v>Vy</v>
          </cell>
          <cell r="E219">
            <v>37499</v>
          </cell>
          <cell r="F219" t="str">
            <v>Đà Nẵng</v>
          </cell>
          <cell r="G219" t="str">
            <v>Nữ</v>
          </cell>
        </row>
        <row r="220">
          <cell r="B220">
            <v>26207220539</v>
          </cell>
          <cell r="C220" t="str">
            <v>Nguyễn Hồ Trà</v>
          </cell>
          <cell r="D220" t="str">
            <v>Vy</v>
          </cell>
          <cell r="E220">
            <v>37543</v>
          </cell>
          <cell r="F220" t="str">
            <v>Đắk Lắk</v>
          </cell>
          <cell r="G220" t="str">
            <v>Nữ</v>
          </cell>
        </row>
        <row r="221">
          <cell r="B221">
            <v>26217231672</v>
          </cell>
          <cell r="C221" t="str">
            <v>Nguyễn Thị Thảo</v>
          </cell>
          <cell r="D221" t="str">
            <v>Vy</v>
          </cell>
          <cell r="E221">
            <v>37570</v>
          </cell>
          <cell r="F221" t="str">
            <v>Quảng Nam</v>
          </cell>
          <cell r="G221" t="str">
            <v>Nữ</v>
          </cell>
        </row>
        <row r="222">
          <cell r="B222">
            <v>26217325255</v>
          </cell>
          <cell r="C222" t="str">
            <v>Trần Nguyễn Khánh</v>
          </cell>
          <cell r="D222" t="str">
            <v>Vy</v>
          </cell>
          <cell r="E222">
            <v>37368</v>
          </cell>
          <cell r="F222" t="str">
            <v>Đà Nẵng</v>
          </cell>
          <cell r="G222" t="str">
            <v>Nữ</v>
          </cell>
        </row>
        <row r="223">
          <cell r="B223">
            <v>26207240317</v>
          </cell>
          <cell r="C223" t="str">
            <v>Nguyễn Thị</v>
          </cell>
          <cell r="D223" t="str">
            <v>Xoan</v>
          </cell>
          <cell r="E223">
            <v>37464</v>
          </cell>
          <cell r="F223" t="str">
            <v>Hà Tĩnh</v>
          </cell>
          <cell r="G223" t="str">
            <v>Nữ</v>
          </cell>
        </row>
        <row r="224">
          <cell r="B224">
            <v>26217232213</v>
          </cell>
          <cell r="C224" t="str">
            <v>Nguyễn Chìu Ngọc</v>
          </cell>
          <cell r="D224" t="str">
            <v>Xuân</v>
          </cell>
          <cell r="E224">
            <v>37319</v>
          </cell>
          <cell r="F224" t="str">
            <v>Quảng Nam</v>
          </cell>
          <cell r="G224" t="str">
            <v>Nam</v>
          </cell>
        </row>
        <row r="225">
          <cell r="B225">
            <v>26207242634</v>
          </cell>
          <cell r="C225" t="str">
            <v>Phan Như</v>
          </cell>
          <cell r="D225" t="str">
            <v>Ý</v>
          </cell>
          <cell r="E225">
            <v>37470</v>
          </cell>
          <cell r="F225" t="str">
            <v>Bình Định</v>
          </cell>
          <cell r="G225" t="str">
            <v>Nữ</v>
          </cell>
        </row>
        <row r="226">
          <cell r="B226">
            <v>26207235384</v>
          </cell>
          <cell r="C226" t="str">
            <v>Tô Thị Tiểu</v>
          </cell>
          <cell r="D226" t="str">
            <v>Yến</v>
          </cell>
          <cell r="E226">
            <v>37357</v>
          </cell>
          <cell r="F226" t="str">
            <v>Đà Nẵng</v>
          </cell>
          <cell r="G226" t="str">
            <v>Nữ</v>
          </cell>
        </row>
      </sheetData>
      <sheetData sheetId="7">
        <row r="7">
          <cell r="A7">
            <v>26207234042</v>
          </cell>
          <cell r="B7" t="str">
            <v>Nguyễn</v>
          </cell>
          <cell r="C7" t="str">
            <v>Nguyên Hồng</v>
          </cell>
          <cell r="D7" t="str">
            <v>Ân</v>
          </cell>
          <cell r="E7">
            <v>37580</v>
          </cell>
          <cell r="F7" t="str">
            <v>Nữ</v>
          </cell>
          <cell r="G7" t="str">
            <v>Đã Đăng Ký (chưa học xong)</v>
          </cell>
          <cell r="H7">
            <v>6.3</v>
          </cell>
          <cell r="I7">
            <v>7</v>
          </cell>
          <cell r="K7">
            <v>7.2</v>
          </cell>
          <cell r="M7">
            <v>6.4</v>
          </cell>
          <cell r="N7">
            <v>8.1</v>
          </cell>
          <cell r="O7">
            <v>5.7</v>
          </cell>
          <cell r="P7">
            <v>9.6999999999999993</v>
          </cell>
          <cell r="V7">
            <v>4.2</v>
          </cell>
          <cell r="W7">
            <v>5.3</v>
          </cell>
          <cell r="X7">
            <v>8.1</v>
          </cell>
          <cell r="Y7">
            <v>8.9</v>
          </cell>
          <cell r="Z7">
            <v>6.2</v>
          </cell>
          <cell r="AA7">
            <v>9.4</v>
          </cell>
          <cell r="AB7">
            <v>6.4</v>
          </cell>
          <cell r="AC7">
            <v>7.8</v>
          </cell>
          <cell r="AD7">
            <v>7.2</v>
          </cell>
          <cell r="AE7">
            <v>6.6</v>
          </cell>
          <cell r="AF7">
            <v>7.9</v>
          </cell>
          <cell r="AG7">
            <v>9.1</v>
          </cell>
          <cell r="AH7">
            <v>6.9</v>
          </cell>
          <cell r="AI7">
            <v>7.9</v>
          </cell>
          <cell r="AJ7">
            <v>5.4</v>
          </cell>
          <cell r="AK7">
            <v>4.4000000000000004</v>
          </cell>
          <cell r="AL7" t="str">
            <v>X</v>
          </cell>
          <cell r="AM7">
            <v>47</v>
          </cell>
          <cell r="AN7">
            <v>2</v>
          </cell>
          <cell r="AO7">
            <v>7.2</v>
          </cell>
          <cell r="AU7">
            <v>8.1</v>
          </cell>
          <cell r="AV7">
            <v>5.6</v>
          </cell>
          <cell r="BB7">
            <v>3</v>
          </cell>
          <cell r="BC7">
            <v>0</v>
          </cell>
          <cell r="BD7">
            <v>8.5</v>
          </cell>
          <cell r="BE7">
            <v>6.3</v>
          </cell>
          <cell r="BF7">
            <v>8.9</v>
          </cell>
          <cell r="BG7">
            <v>8</v>
          </cell>
          <cell r="BH7">
            <v>4.9000000000000004</v>
          </cell>
          <cell r="BI7">
            <v>6.1</v>
          </cell>
          <cell r="BJ7">
            <v>5.2</v>
          </cell>
          <cell r="BK7">
            <v>5.5</v>
          </cell>
          <cell r="BL7" t="str">
            <v>X</v>
          </cell>
          <cell r="BM7">
            <v>8.4</v>
          </cell>
          <cell r="BN7">
            <v>4.7</v>
          </cell>
          <cell r="BO7">
            <v>4.3</v>
          </cell>
          <cell r="BP7">
            <v>6.8</v>
          </cell>
          <cell r="BR7">
            <v>7.3</v>
          </cell>
          <cell r="BS7">
            <v>5.4</v>
          </cell>
          <cell r="BT7" t="str">
            <v>X</v>
          </cell>
          <cell r="BU7" t="str">
            <v>X</v>
          </cell>
          <cell r="BV7">
            <v>9.6</v>
          </cell>
          <cell r="BW7" t="str">
            <v>X</v>
          </cell>
          <cell r="BX7">
            <v>38</v>
          </cell>
          <cell r="BY7">
            <v>10</v>
          </cell>
          <cell r="CA7" t="str">
            <v>X</v>
          </cell>
          <cell r="CB7">
            <v>5.8</v>
          </cell>
          <cell r="CC7" t="str">
            <v>X</v>
          </cell>
          <cell r="CD7">
            <v>8.6</v>
          </cell>
          <cell r="CF7">
            <v>6.3</v>
          </cell>
          <cell r="CN7">
            <v>7.2</v>
          </cell>
          <cell r="CO7" t="str">
            <v>X</v>
          </cell>
          <cell r="CP7">
            <v>6.3</v>
          </cell>
          <cell r="CR7" t="str">
            <v>X</v>
          </cell>
          <cell r="CS7">
            <v>12</v>
          </cell>
          <cell r="CT7">
            <v>15</v>
          </cell>
          <cell r="CX7">
            <v>0</v>
          </cell>
          <cell r="CY7">
            <v>5</v>
          </cell>
          <cell r="CZ7">
            <v>100</v>
          </cell>
          <cell r="DA7">
            <v>32</v>
          </cell>
          <cell r="DB7">
            <v>130</v>
          </cell>
          <cell r="DC7">
            <v>99</v>
          </cell>
          <cell r="DD7">
            <v>6.75</v>
          </cell>
          <cell r="DE7">
            <v>2.63</v>
          </cell>
        </row>
        <row r="8">
          <cell r="A8">
            <v>25203317161</v>
          </cell>
          <cell r="B8" t="str">
            <v>Dương</v>
          </cell>
          <cell r="C8" t="str">
            <v>Nguyễn Kiều</v>
          </cell>
          <cell r="D8" t="str">
            <v>Anh</v>
          </cell>
          <cell r="E8">
            <v>37136</v>
          </cell>
          <cell r="F8" t="str">
            <v>Nữ</v>
          </cell>
          <cell r="G8" t="str">
            <v>Đã Đăng Ký (chưa học xong)</v>
          </cell>
          <cell r="H8">
            <v>8.3000000000000007</v>
          </cell>
          <cell r="I8">
            <v>8</v>
          </cell>
          <cell r="K8">
            <v>5.8</v>
          </cell>
          <cell r="M8">
            <v>6.9</v>
          </cell>
          <cell r="N8">
            <v>5.0999999999999996</v>
          </cell>
          <cell r="O8">
            <v>8.9</v>
          </cell>
          <cell r="Q8">
            <v>8.5</v>
          </cell>
          <cell r="U8">
            <v>9</v>
          </cell>
          <cell r="V8">
            <v>5.3</v>
          </cell>
          <cell r="X8">
            <v>8.3000000000000007</v>
          </cell>
          <cell r="Y8">
            <v>8.5</v>
          </cell>
          <cell r="Z8">
            <v>8.5</v>
          </cell>
          <cell r="AA8">
            <v>8.8000000000000007</v>
          </cell>
          <cell r="AB8">
            <v>8.1999999999999993</v>
          </cell>
          <cell r="AC8">
            <v>9.1</v>
          </cell>
          <cell r="AD8">
            <v>7.2</v>
          </cell>
          <cell r="AE8">
            <v>6.4</v>
          </cell>
          <cell r="AF8">
            <v>9.5</v>
          </cell>
          <cell r="AG8">
            <v>9.3000000000000007</v>
          </cell>
          <cell r="AH8">
            <v>7.6</v>
          </cell>
          <cell r="AI8">
            <v>7.9</v>
          </cell>
          <cell r="AJ8">
            <v>6.7</v>
          </cell>
          <cell r="AK8">
            <v>8.6</v>
          </cell>
          <cell r="AL8">
            <v>7.6</v>
          </cell>
          <cell r="AM8">
            <v>49</v>
          </cell>
          <cell r="AN8">
            <v>0</v>
          </cell>
          <cell r="AO8">
            <v>8.6999999999999993</v>
          </cell>
          <cell r="AP8">
            <v>6.8</v>
          </cell>
          <cell r="AV8">
            <v>5.2</v>
          </cell>
          <cell r="BB8">
            <v>3</v>
          </cell>
          <cell r="BC8">
            <v>0</v>
          </cell>
          <cell r="BD8">
            <v>8.3000000000000007</v>
          </cell>
          <cell r="BE8">
            <v>5.4</v>
          </cell>
          <cell r="BF8">
            <v>5.2</v>
          </cell>
          <cell r="BG8">
            <v>6.7</v>
          </cell>
          <cell r="BH8">
            <v>6.7</v>
          </cell>
          <cell r="BI8" t="str">
            <v>X</v>
          </cell>
          <cell r="BJ8">
            <v>7.2</v>
          </cell>
          <cell r="BK8">
            <v>7.7</v>
          </cell>
          <cell r="BL8" t="str">
            <v>X</v>
          </cell>
          <cell r="BM8">
            <v>8.6</v>
          </cell>
          <cell r="BN8">
            <v>7.4</v>
          </cell>
          <cell r="BO8">
            <v>6.2</v>
          </cell>
          <cell r="BP8">
            <v>7.5</v>
          </cell>
          <cell r="BR8">
            <v>8.9</v>
          </cell>
          <cell r="BS8" t="str">
            <v>X</v>
          </cell>
          <cell r="BT8">
            <v>6</v>
          </cell>
          <cell r="BU8">
            <v>6.1</v>
          </cell>
          <cell r="BV8">
            <v>8.6</v>
          </cell>
          <cell r="BW8">
            <v>7.5</v>
          </cell>
          <cell r="BX8">
            <v>39</v>
          </cell>
          <cell r="BY8">
            <v>9</v>
          </cell>
          <cell r="BZ8">
            <v>8</v>
          </cell>
          <cell r="CB8">
            <v>6.2</v>
          </cell>
          <cell r="CC8" t="str">
            <v>X</v>
          </cell>
          <cell r="CD8">
            <v>8.6999999999999993</v>
          </cell>
          <cell r="CE8">
            <v>7.6</v>
          </cell>
          <cell r="CF8">
            <v>6.9</v>
          </cell>
          <cell r="CI8">
            <v>8</v>
          </cell>
          <cell r="CN8">
            <v>7.8</v>
          </cell>
          <cell r="CO8">
            <v>9</v>
          </cell>
          <cell r="CP8">
            <v>8.4</v>
          </cell>
          <cell r="CQ8">
            <v>7.1</v>
          </cell>
          <cell r="CR8">
            <v>5.9</v>
          </cell>
          <cell r="CS8">
            <v>25</v>
          </cell>
          <cell r="CT8">
            <v>2</v>
          </cell>
          <cell r="CX8">
            <v>0</v>
          </cell>
          <cell r="CY8">
            <v>5</v>
          </cell>
          <cell r="CZ8">
            <v>116</v>
          </cell>
          <cell r="DA8">
            <v>16</v>
          </cell>
          <cell r="DB8">
            <v>130</v>
          </cell>
          <cell r="DC8">
            <v>113</v>
          </cell>
          <cell r="DD8">
            <v>7.47</v>
          </cell>
          <cell r="DE8">
            <v>3.13</v>
          </cell>
          <cell r="DF8" t="str">
            <v>CHI 105; CHI 116; CHI 117; CHI 151; CS 101; CHI 110; CHI 118; DTE-LIN 152; ENG 101</v>
          </cell>
        </row>
        <row r="9">
          <cell r="A9">
            <v>26207121276</v>
          </cell>
          <cell r="B9" t="str">
            <v>Giang</v>
          </cell>
          <cell r="C9" t="str">
            <v>Thanh Phi</v>
          </cell>
          <cell r="D9" t="str">
            <v>Anh</v>
          </cell>
          <cell r="E9">
            <v>37299</v>
          </cell>
          <cell r="F9" t="str">
            <v>Nam</v>
          </cell>
          <cell r="G9" t="str">
            <v>Đã Đăng Ký (chưa học xong)</v>
          </cell>
          <cell r="H9">
            <v>8.1999999999999993</v>
          </cell>
          <cell r="I9">
            <v>6.3</v>
          </cell>
          <cell r="K9">
            <v>7.7</v>
          </cell>
          <cell r="M9">
            <v>6.1</v>
          </cell>
          <cell r="N9">
            <v>0</v>
          </cell>
          <cell r="Q9">
            <v>7.8</v>
          </cell>
          <cell r="V9">
            <v>5.3</v>
          </cell>
          <cell r="W9">
            <v>4.5</v>
          </cell>
          <cell r="X9">
            <v>8.6999999999999993</v>
          </cell>
          <cell r="Y9">
            <v>7.8</v>
          </cell>
          <cell r="Z9">
            <v>4.5999999999999996</v>
          </cell>
          <cell r="AA9">
            <v>8.3000000000000007</v>
          </cell>
          <cell r="AB9">
            <v>4.2</v>
          </cell>
          <cell r="AC9">
            <v>0</v>
          </cell>
          <cell r="AE9">
            <v>5.2</v>
          </cell>
          <cell r="AF9">
            <v>6.6</v>
          </cell>
          <cell r="AG9">
            <v>8.6999999999999993</v>
          </cell>
          <cell r="AH9">
            <v>4.0999999999999996</v>
          </cell>
          <cell r="AI9">
            <v>8.9</v>
          </cell>
          <cell r="AJ9">
            <v>0</v>
          </cell>
          <cell r="AK9">
            <v>4.8</v>
          </cell>
          <cell r="AM9">
            <v>36</v>
          </cell>
          <cell r="AN9">
            <v>13</v>
          </cell>
          <cell r="AO9">
            <v>7.9</v>
          </cell>
          <cell r="AR9">
            <v>5.2</v>
          </cell>
          <cell r="AX9">
            <v>0</v>
          </cell>
          <cell r="BB9">
            <v>2</v>
          </cell>
          <cell r="BC9">
            <v>1</v>
          </cell>
          <cell r="BD9">
            <v>6.1</v>
          </cell>
          <cell r="BE9">
            <v>0</v>
          </cell>
          <cell r="BF9">
            <v>4.4000000000000004</v>
          </cell>
          <cell r="BG9">
            <v>9</v>
          </cell>
          <cell r="BH9">
            <v>7.9</v>
          </cell>
          <cell r="BI9">
            <v>8.6</v>
          </cell>
          <cell r="BJ9">
            <v>7.1</v>
          </cell>
          <cell r="BK9">
            <v>5.4</v>
          </cell>
          <cell r="BL9">
            <v>4.5</v>
          </cell>
          <cell r="BM9">
            <v>6.1</v>
          </cell>
          <cell r="BN9">
            <v>5.4</v>
          </cell>
          <cell r="BO9">
            <v>0</v>
          </cell>
          <cell r="BP9" t="str">
            <v>X</v>
          </cell>
          <cell r="BR9" t="str">
            <v>X</v>
          </cell>
          <cell r="BS9" t="str">
            <v>X</v>
          </cell>
          <cell r="BT9" t="str">
            <v>X</v>
          </cell>
          <cell r="BU9" t="str">
            <v>X</v>
          </cell>
          <cell r="BV9">
            <v>9.5</v>
          </cell>
          <cell r="BW9" t="str">
            <v>X</v>
          </cell>
          <cell r="BX9">
            <v>27</v>
          </cell>
          <cell r="BY9">
            <v>21</v>
          </cell>
          <cell r="CB9" t="str">
            <v>X</v>
          </cell>
          <cell r="CD9">
            <v>7.8</v>
          </cell>
          <cell r="CF9">
            <v>7.8</v>
          </cell>
          <cell r="CI9">
            <v>7.4</v>
          </cell>
          <cell r="CO9">
            <v>6.4</v>
          </cell>
          <cell r="CP9">
            <v>0</v>
          </cell>
          <cell r="CR9">
            <v>0</v>
          </cell>
          <cell r="CS9">
            <v>9</v>
          </cell>
          <cell r="CT9">
            <v>18</v>
          </cell>
          <cell r="CX9">
            <v>0</v>
          </cell>
          <cell r="CY9">
            <v>5</v>
          </cell>
          <cell r="CZ9">
            <v>74</v>
          </cell>
          <cell r="DA9">
            <v>58</v>
          </cell>
          <cell r="DB9">
            <v>130</v>
          </cell>
          <cell r="DC9">
            <v>94</v>
          </cell>
          <cell r="DD9">
            <v>5.4</v>
          </cell>
          <cell r="DE9">
            <v>2.0099999999999998</v>
          </cell>
        </row>
        <row r="10">
          <cell r="A10">
            <v>26207200016</v>
          </cell>
          <cell r="B10" t="str">
            <v>Nguyễn</v>
          </cell>
          <cell r="C10" t="str">
            <v>Lương Nhật</v>
          </cell>
          <cell r="D10" t="str">
            <v>Anh</v>
          </cell>
          <cell r="E10">
            <v>37466</v>
          </cell>
          <cell r="F10" t="str">
            <v>Nữ</v>
          </cell>
          <cell r="G10" t="str">
            <v>Đã Đăng Ký (chưa học xong)</v>
          </cell>
          <cell r="H10">
            <v>8.4</v>
          </cell>
          <cell r="I10">
            <v>7</v>
          </cell>
          <cell r="K10">
            <v>7.3</v>
          </cell>
          <cell r="M10">
            <v>7.5</v>
          </cell>
          <cell r="N10">
            <v>4.9000000000000004</v>
          </cell>
          <cell r="O10">
            <v>6.6</v>
          </cell>
          <cell r="Q10">
            <v>9.1</v>
          </cell>
          <cell r="V10">
            <v>6</v>
          </cell>
          <cell r="W10">
            <v>5.7</v>
          </cell>
          <cell r="X10">
            <v>8.6</v>
          </cell>
          <cell r="Y10">
            <v>8.6</v>
          </cell>
          <cell r="Z10">
            <v>6.3</v>
          </cell>
          <cell r="AA10" t="str">
            <v>X</v>
          </cell>
          <cell r="AB10">
            <v>6.9</v>
          </cell>
          <cell r="AC10">
            <v>8.4</v>
          </cell>
          <cell r="AD10">
            <v>8.5</v>
          </cell>
          <cell r="AE10">
            <v>6</v>
          </cell>
          <cell r="AF10">
            <v>7.1</v>
          </cell>
          <cell r="AG10">
            <v>8.3000000000000007</v>
          </cell>
          <cell r="AH10">
            <v>9.1</v>
          </cell>
          <cell r="AI10">
            <v>7.4</v>
          </cell>
          <cell r="AJ10">
            <v>7.4</v>
          </cell>
          <cell r="AK10">
            <v>5.6</v>
          </cell>
          <cell r="AL10">
            <v>7.5</v>
          </cell>
          <cell r="AM10">
            <v>46</v>
          </cell>
          <cell r="AN10">
            <v>3</v>
          </cell>
          <cell r="AO10">
            <v>6.1</v>
          </cell>
          <cell r="AT10">
            <v>8</v>
          </cell>
          <cell r="AZ10">
            <v>7.4</v>
          </cell>
          <cell r="BB10">
            <v>3</v>
          </cell>
          <cell r="BC10">
            <v>0</v>
          </cell>
          <cell r="BD10">
            <v>7.5</v>
          </cell>
          <cell r="BE10">
            <v>6.3</v>
          </cell>
          <cell r="BF10">
            <v>7.2</v>
          </cell>
          <cell r="BG10">
            <v>7.6</v>
          </cell>
          <cell r="BH10">
            <v>7.9</v>
          </cell>
          <cell r="BI10">
            <v>8.3000000000000007</v>
          </cell>
          <cell r="BJ10">
            <v>5.8</v>
          </cell>
          <cell r="BK10">
            <v>6.2</v>
          </cell>
          <cell r="BL10" t="str">
            <v>X</v>
          </cell>
          <cell r="BM10">
            <v>8</v>
          </cell>
          <cell r="BN10">
            <v>5.9</v>
          </cell>
          <cell r="BO10">
            <v>5.4</v>
          </cell>
          <cell r="BP10">
            <v>8.8000000000000007</v>
          </cell>
          <cell r="BR10">
            <v>8.5</v>
          </cell>
          <cell r="BS10">
            <v>7.2</v>
          </cell>
          <cell r="BT10" t="str">
            <v>X</v>
          </cell>
          <cell r="BU10" t="str">
            <v>X</v>
          </cell>
          <cell r="BV10">
            <v>9.5</v>
          </cell>
          <cell r="BW10" t="str">
            <v>X</v>
          </cell>
          <cell r="BX10">
            <v>38</v>
          </cell>
          <cell r="BY10">
            <v>10</v>
          </cell>
          <cell r="BZ10">
            <v>7</v>
          </cell>
          <cell r="CB10">
            <v>6.7</v>
          </cell>
          <cell r="CC10" t="str">
            <v>X</v>
          </cell>
          <cell r="CD10">
            <v>8.6999999999999993</v>
          </cell>
          <cell r="CF10">
            <v>7.9</v>
          </cell>
          <cell r="CN10">
            <v>8.15</v>
          </cell>
          <cell r="CO10" t="str">
            <v>X</v>
          </cell>
          <cell r="CP10">
            <v>8.8000000000000007</v>
          </cell>
          <cell r="CR10">
            <v>5.2</v>
          </cell>
          <cell r="CS10">
            <v>17</v>
          </cell>
          <cell r="CT10">
            <v>10</v>
          </cell>
          <cell r="CX10">
            <v>0</v>
          </cell>
          <cell r="CY10">
            <v>5</v>
          </cell>
          <cell r="CZ10">
            <v>104</v>
          </cell>
          <cell r="DA10">
            <v>28</v>
          </cell>
          <cell r="DB10">
            <v>130</v>
          </cell>
          <cell r="DC10">
            <v>101</v>
          </cell>
          <cell r="DD10">
            <v>7.28</v>
          </cell>
          <cell r="DE10">
            <v>3.04</v>
          </cell>
        </row>
        <row r="11">
          <cell r="A11">
            <v>26213142539</v>
          </cell>
          <cell r="B11" t="str">
            <v>Phạm</v>
          </cell>
          <cell r="C11" t="str">
            <v>Đức</v>
          </cell>
          <cell r="D11" t="str">
            <v>Anh</v>
          </cell>
          <cell r="E11">
            <v>37425</v>
          </cell>
          <cell r="F11" t="str">
            <v>Nam</v>
          </cell>
          <cell r="G11" t="str">
            <v>Đã Đăng Ký (chưa học xong)</v>
          </cell>
          <cell r="H11">
            <v>8.3000000000000007</v>
          </cell>
          <cell r="I11">
            <v>8.1</v>
          </cell>
          <cell r="K11">
            <v>8.3000000000000007</v>
          </cell>
          <cell r="M11">
            <v>7.2</v>
          </cell>
          <cell r="N11">
            <v>5.5</v>
          </cell>
          <cell r="O11">
            <v>8.1999999999999993</v>
          </cell>
          <cell r="P11">
            <v>8.9</v>
          </cell>
          <cell r="V11">
            <v>8.9</v>
          </cell>
          <cell r="W11">
            <v>8.6</v>
          </cell>
          <cell r="X11">
            <v>8.8000000000000007</v>
          </cell>
          <cell r="Y11">
            <v>9.1999999999999993</v>
          </cell>
          <cell r="Z11">
            <v>9.5</v>
          </cell>
          <cell r="AA11">
            <v>9.1</v>
          </cell>
          <cell r="AB11">
            <v>8.4</v>
          </cell>
          <cell r="AC11">
            <v>9.1999999999999993</v>
          </cell>
          <cell r="AD11">
            <v>8.6999999999999993</v>
          </cell>
          <cell r="AE11">
            <v>7.2</v>
          </cell>
          <cell r="AF11">
            <v>8.8000000000000007</v>
          </cell>
          <cell r="AG11">
            <v>9.3000000000000007</v>
          </cell>
          <cell r="AH11">
            <v>9.5</v>
          </cell>
          <cell r="AI11">
            <v>8.6999999999999993</v>
          </cell>
          <cell r="AJ11">
            <v>8.3000000000000007</v>
          </cell>
          <cell r="AK11">
            <v>8.3000000000000007</v>
          </cell>
          <cell r="AL11">
            <v>8.4</v>
          </cell>
          <cell r="AM11">
            <v>49</v>
          </cell>
          <cell r="AN11">
            <v>0</v>
          </cell>
          <cell r="AO11">
            <v>9.1999999999999993</v>
          </cell>
          <cell r="AP11">
            <v>6.8</v>
          </cell>
          <cell r="AV11">
            <v>5.5</v>
          </cell>
          <cell r="BB11">
            <v>3</v>
          </cell>
          <cell r="BC11">
            <v>0</v>
          </cell>
          <cell r="BD11">
            <v>9.4</v>
          </cell>
          <cell r="BE11">
            <v>8.6</v>
          </cell>
          <cell r="BF11">
            <v>9.4</v>
          </cell>
          <cell r="BG11">
            <v>9</v>
          </cell>
          <cell r="BH11">
            <v>9.3000000000000007</v>
          </cell>
          <cell r="BI11">
            <v>9.1999999999999993</v>
          </cell>
          <cell r="BJ11">
            <v>7.1</v>
          </cell>
          <cell r="BK11">
            <v>8</v>
          </cell>
          <cell r="BL11" t="str">
            <v>X</v>
          </cell>
          <cell r="BM11">
            <v>8.6999999999999993</v>
          </cell>
          <cell r="BN11">
            <v>6.8</v>
          </cell>
          <cell r="BO11">
            <v>8</v>
          </cell>
          <cell r="BP11">
            <v>9.1</v>
          </cell>
          <cell r="BR11">
            <v>8.5</v>
          </cell>
          <cell r="BS11">
            <v>9.6</v>
          </cell>
          <cell r="BT11" t="str">
            <v>X</v>
          </cell>
          <cell r="BU11" t="str">
            <v>X</v>
          </cell>
          <cell r="BV11">
            <v>9.5</v>
          </cell>
          <cell r="BW11" t="str">
            <v>X</v>
          </cell>
          <cell r="BX11">
            <v>38</v>
          </cell>
          <cell r="BY11">
            <v>10</v>
          </cell>
          <cell r="CA11" t="str">
            <v>X</v>
          </cell>
          <cell r="CB11">
            <v>8.6999999999999993</v>
          </cell>
          <cell r="CC11" t="str">
            <v>X</v>
          </cell>
          <cell r="CD11">
            <v>8.6999999999999993</v>
          </cell>
          <cell r="CF11">
            <v>8.4</v>
          </cell>
          <cell r="CN11">
            <v>8.1999999999999993</v>
          </cell>
          <cell r="CO11" t="str">
            <v>X</v>
          </cell>
          <cell r="CP11">
            <v>8.6999999999999993</v>
          </cell>
          <cell r="CR11" t="str">
            <v>X</v>
          </cell>
          <cell r="CS11">
            <v>12</v>
          </cell>
          <cell r="CT11">
            <v>15</v>
          </cell>
          <cell r="CX11">
            <v>0</v>
          </cell>
          <cell r="CY11">
            <v>5</v>
          </cell>
          <cell r="CZ11">
            <v>102</v>
          </cell>
          <cell r="DA11">
            <v>30</v>
          </cell>
          <cell r="DB11">
            <v>130</v>
          </cell>
          <cell r="DC11">
            <v>99</v>
          </cell>
          <cell r="DD11">
            <v>8.51</v>
          </cell>
          <cell r="DE11">
            <v>3.74</v>
          </cell>
        </row>
        <row r="12">
          <cell r="A12">
            <v>26207230235</v>
          </cell>
          <cell r="B12" t="str">
            <v>Võ</v>
          </cell>
          <cell r="C12" t="str">
            <v>Thị Thu</v>
          </cell>
          <cell r="D12" t="str">
            <v>Ba</v>
          </cell>
          <cell r="E12">
            <v>37494</v>
          </cell>
          <cell r="F12" t="str">
            <v>Nữ</v>
          </cell>
          <cell r="G12" t="str">
            <v>Đã Đăng Ký (chưa học xong)</v>
          </cell>
          <cell r="H12">
            <v>8.1999999999999993</v>
          </cell>
          <cell r="I12">
            <v>9.5</v>
          </cell>
          <cell r="K12">
            <v>8.6999999999999993</v>
          </cell>
          <cell r="M12">
            <v>7.7</v>
          </cell>
          <cell r="N12">
            <v>5.8</v>
          </cell>
          <cell r="O12">
            <v>7.2</v>
          </cell>
          <cell r="Q12">
            <v>8.4</v>
          </cell>
          <cell r="V12">
            <v>9.1</v>
          </cell>
          <cell r="W12">
            <v>8.6999999999999993</v>
          </cell>
          <cell r="X12">
            <v>9</v>
          </cell>
          <cell r="Y12">
            <v>8.8000000000000007</v>
          </cell>
          <cell r="Z12">
            <v>9.1</v>
          </cell>
          <cell r="AA12">
            <v>8.6999999999999993</v>
          </cell>
          <cell r="AB12">
            <v>6.1</v>
          </cell>
          <cell r="AC12">
            <v>8.9</v>
          </cell>
          <cell r="AD12">
            <v>8.4</v>
          </cell>
          <cell r="AE12">
            <v>4.9000000000000004</v>
          </cell>
          <cell r="AF12">
            <v>7.2</v>
          </cell>
          <cell r="AG12">
            <v>9.6</v>
          </cell>
          <cell r="AH12">
            <v>8.6</v>
          </cell>
          <cell r="AI12">
            <v>8.3000000000000007</v>
          </cell>
          <cell r="AJ12">
            <v>9.1</v>
          </cell>
          <cell r="AK12">
            <v>6.8</v>
          </cell>
          <cell r="AL12" t="str">
            <v>X</v>
          </cell>
          <cell r="AM12">
            <v>47</v>
          </cell>
          <cell r="AN12">
            <v>2</v>
          </cell>
          <cell r="AO12">
            <v>8.6999999999999993</v>
          </cell>
          <cell r="AU12">
            <v>10</v>
          </cell>
          <cell r="BA12">
            <v>10</v>
          </cell>
          <cell r="BB12">
            <v>3</v>
          </cell>
          <cell r="BC12">
            <v>0</v>
          </cell>
          <cell r="BD12">
            <v>8.6</v>
          </cell>
          <cell r="BE12">
            <v>7.8</v>
          </cell>
          <cell r="BF12">
            <v>8.3000000000000007</v>
          </cell>
          <cell r="BG12">
            <v>8.6</v>
          </cell>
          <cell r="BH12">
            <v>9.1</v>
          </cell>
          <cell r="BI12">
            <v>9</v>
          </cell>
          <cell r="BJ12">
            <v>7</v>
          </cell>
          <cell r="BK12">
            <v>6.7</v>
          </cell>
          <cell r="BM12">
            <v>7.4</v>
          </cell>
          <cell r="BN12">
            <v>4.9000000000000004</v>
          </cell>
          <cell r="BO12" t="str">
            <v>X</v>
          </cell>
          <cell r="BP12">
            <v>8.1999999999999993</v>
          </cell>
          <cell r="BR12">
            <v>9</v>
          </cell>
          <cell r="BS12">
            <v>7.3</v>
          </cell>
          <cell r="BT12" t="str">
            <v>X</v>
          </cell>
          <cell r="BU12">
            <v>5.4</v>
          </cell>
          <cell r="BV12">
            <v>9.6</v>
          </cell>
          <cell r="BW12">
            <v>8.1999999999999993</v>
          </cell>
          <cell r="BX12">
            <v>40</v>
          </cell>
          <cell r="BY12">
            <v>8</v>
          </cell>
          <cell r="BZ12" t="str">
            <v>X</v>
          </cell>
          <cell r="CC12" t="str">
            <v>X</v>
          </cell>
          <cell r="CD12">
            <v>10</v>
          </cell>
          <cell r="CF12">
            <v>8.3000000000000007</v>
          </cell>
          <cell r="CI12">
            <v>8.8000000000000007</v>
          </cell>
          <cell r="CP12" t="str">
            <v>X</v>
          </cell>
          <cell r="CR12">
            <v>9.1</v>
          </cell>
          <cell r="CS12">
            <v>9</v>
          </cell>
          <cell r="CT12">
            <v>18</v>
          </cell>
          <cell r="CX12">
            <v>0</v>
          </cell>
          <cell r="CY12">
            <v>5</v>
          </cell>
          <cell r="CZ12">
            <v>99</v>
          </cell>
          <cell r="DA12">
            <v>33</v>
          </cell>
          <cell r="DB12">
            <v>130</v>
          </cell>
          <cell r="DC12">
            <v>96</v>
          </cell>
          <cell r="DD12">
            <v>7.98</v>
          </cell>
          <cell r="DE12">
            <v>3.42</v>
          </cell>
        </row>
        <row r="13">
          <cell r="A13">
            <v>26207239562</v>
          </cell>
          <cell r="B13" t="str">
            <v>Trương</v>
          </cell>
          <cell r="C13" t="str">
            <v>Tiểu</v>
          </cell>
          <cell r="D13" t="str">
            <v>Băng</v>
          </cell>
          <cell r="E13">
            <v>37343</v>
          </cell>
          <cell r="F13" t="str">
            <v>Nữ</v>
          </cell>
          <cell r="G13" t="str">
            <v>Đã Đăng Ký (chưa học xong)</v>
          </cell>
          <cell r="H13">
            <v>8</v>
          </cell>
          <cell r="I13">
            <v>8.3000000000000007</v>
          </cell>
          <cell r="K13">
            <v>7.9</v>
          </cell>
          <cell r="M13">
            <v>7.5</v>
          </cell>
          <cell r="N13">
            <v>7</v>
          </cell>
          <cell r="O13">
            <v>7.3</v>
          </cell>
          <cell r="Q13">
            <v>9.5</v>
          </cell>
          <cell r="V13">
            <v>9.1</v>
          </cell>
          <cell r="W13">
            <v>7.6</v>
          </cell>
          <cell r="X13">
            <v>8.3000000000000007</v>
          </cell>
          <cell r="Y13">
            <v>9.4</v>
          </cell>
          <cell r="Z13">
            <v>7.3</v>
          </cell>
          <cell r="AA13">
            <v>8.5</v>
          </cell>
          <cell r="AB13">
            <v>7.2</v>
          </cell>
          <cell r="AC13">
            <v>9.1999999999999993</v>
          </cell>
          <cell r="AD13">
            <v>8.1</v>
          </cell>
          <cell r="AE13">
            <v>7.1</v>
          </cell>
          <cell r="AF13">
            <v>8.1</v>
          </cell>
          <cell r="AG13">
            <v>9.5</v>
          </cell>
          <cell r="AH13">
            <v>9.5</v>
          </cell>
          <cell r="AI13">
            <v>8.6999999999999993</v>
          </cell>
          <cell r="AJ13">
            <v>9.6</v>
          </cell>
          <cell r="AK13">
            <v>8.1</v>
          </cell>
          <cell r="AL13" t="str">
            <v>X</v>
          </cell>
          <cell r="AM13">
            <v>47</v>
          </cell>
          <cell r="AN13">
            <v>2</v>
          </cell>
          <cell r="AO13">
            <v>8.6999999999999993</v>
          </cell>
          <cell r="AR13">
            <v>6.3</v>
          </cell>
          <cell r="AX13">
            <v>7.5</v>
          </cell>
          <cell r="BB13">
            <v>3</v>
          </cell>
          <cell r="BC13">
            <v>0</v>
          </cell>
          <cell r="BD13">
            <v>9</v>
          </cell>
          <cell r="BE13">
            <v>7.6</v>
          </cell>
          <cell r="BF13">
            <v>8.4</v>
          </cell>
          <cell r="BG13">
            <v>8.4</v>
          </cell>
          <cell r="BH13">
            <v>9.1999999999999993</v>
          </cell>
          <cell r="BI13">
            <v>8.3000000000000007</v>
          </cell>
          <cell r="BJ13">
            <v>5.9</v>
          </cell>
          <cell r="BK13">
            <v>7.6</v>
          </cell>
          <cell r="BM13">
            <v>7</v>
          </cell>
          <cell r="BN13">
            <v>5.7</v>
          </cell>
          <cell r="BO13" t="str">
            <v>X</v>
          </cell>
          <cell r="BP13">
            <v>8</v>
          </cell>
          <cell r="BR13">
            <v>8.8000000000000007</v>
          </cell>
          <cell r="BS13">
            <v>6.7</v>
          </cell>
          <cell r="BT13" t="str">
            <v>X</v>
          </cell>
          <cell r="BU13">
            <v>6.6</v>
          </cell>
          <cell r="BV13">
            <v>9.6</v>
          </cell>
          <cell r="BW13">
            <v>7.7</v>
          </cell>
          <cell r="BX13">
            <v>40</v>
          </cell>
          <cell r="BY13">
            <v>8</v>
          </cell>
          <cell r="BZ13" t="str">
            <v>X</v>
          </cell>
          <cell r="CC13" t="str">
            <v>X</v>
          </cell>
          <cell r="CD13">
            <v>10</v>
          </cell>
          <cell r="CF13">
            <v>8</v>
          </cell>
          <cell r="CI13">
            <v>8.8000000000000007</v>
          </cell>
          <cell r="CP13" t="str">
            <v>X</v>
          </cell>
          <cell r="CR13">
            <v>8.6999999999999993</v>
          </cell>
          <cell r="CS13">
            <v>9</v>
          </cell>
          <cell r="CT13">
            <v>18</v>
          </cell>
          <cell r="CX13">
            <v>0</v>
          </cell>
          <cell r="CY13">
            <v>5</v>
          </cell>
          <cell r="CZ13">
            <v>99</v>
          </cell>
          <cell r="DA13">
            <v>33</v>
          </cell>
          <cell r="DB13">
            <v>130</v>
          </cell>
          <cell r="DC13">
            <v>96</v>
          </cell>
          <cell r="DD13">
            <v>8.0500000000000007</v>
          </cell>
          <cell r="DE13">
            <v>3.48</v>
          </cell>
        </row>
        <row r="14">
          <cell r="A14">
            <v>26217220365</v>
          </cell>
          <cell r="B14" t="str">
            <v>Nguyễn</v>
          </cell>
          <cell r="C14" t="str">
            <v>Hoài</v>
          </cell>
          <cell r="D14" t="str">
            <v>Bão</v>
          </cell>
          <cell r="E14">
            <v>37038</v>
          </cell>
          <cell r="F14" t="str">
            <v>Nam</v>
          </cell>
          <cell r="G14" t="str">
            <v>Đã Đăng Ký (chưa học xong)</v>
          </cell>
          <cell r="H14">
            <v>8.1999999999999993</v>
          </cell>
          <cell r="I14">
            <v>7.7</v>
          </cell>
          <cell r="K14">
            <v>8.6999999999999993</v>
          </cell>
          <cell r="M14">
            <v>6.6</v>
          </cell>
          <cell r="N14">
            <v>8.6</v>
          </cell>
          <cell r="O14">
            <v>9.1999999999999993</v>
          </cell>
          <cell r="Q14">
            <v>8.9</v>
          </cell>
          <cell r="V14">
            <v>8.1</v>
          </cell>
          <cell r="W14">
            <v>8.1</v>
          </cell>
          <cell r="X14">
            <v>9.5</v>
          </cell>
          <cell r="Y14">
            <v>9.1999999999999993</v>
          </cell>
          <cell r="Z14">
            <v>8</v>
          </cell>
          <cell r="AA14">
            <v>8.4</v>
          </cell>
          <cell r="AB14">
            <v>7.4</v>
          </cell>
          <cell r="AC14">
            <v>7.6</v>
          </cell>
          <cell r="AD14">
            <v>8.5</v>
          </cell>
          <cell r="AE14">
            <v>7.9</v>
          </cell>
          <cell r="AF14">
            <v>7.5</v>
          </cell>
          <cell r="AG14">
            <v>8.6999999999999993</v>
          </cell>
          <cell r="AH14">
            <v>7.5</v>
          </cell>
          <cell r="AI14">
            <v>8.9</v>
          </cell>
          <cell r="AJ14">
            <v>8.1</v>
          </cell>
          <cell r="AK14">
            <v>7.3</v>
          </cell>
          <cell r="AL14" t="str">
            <v>X</v>
          </cell>
          <cell r="AM14">
            <v>47</v>
          </cell>
          <cell r="AN14">
            <v>2</v>
          </cell>
          <cell r="AO14">
            <v>8.6999999999999993</v>
          </cell>
          <cell r="AP14">
            <v>9</v>
          </cell>
          <cell r="AV14">
            <v>7.9</v>
          </cell>
          <cell r="BB14">
            <v>3</v>
          </cell>
          <cell r="BC14">
            <v>0</v>
          </cell>
          <cell r="BD14">
            <v>8.8000000000000007</v>
          </cell>
          <cell r="BE14">
            <v>5.6</v>
          </cell>
          <cell r="BF14">
            <v>8.3000000000000007</v>
          </cell>
          <cell r="BG14">
            <v>7.7</v>
          </cell>
          <cell r="BH14">
            <v>9.3000000000000007</v>
          </cell>
          <cell r="BI14">
            <v>9.1999999999999993</v>
          </cell>
          <cell r="BJ14">
            <v>7.3</v>
          </cell>
          <cell r="BK14">
            <v>6.4</v>
          </cell>
          <cell r="BM14">
            <v>7</v>
          </cell>
          <cell r="BN14">
            <v>8.5</v>
          </cell>
          <cell r="BO14" t="str">
            <v>X</v>
          </cell>
          <cell r="BP14">
            <v>9.3000000000000007</v>
          </cell>
          <cell r="BR14">
            <v>8.6</v>
          </cell>
          <cell r="BS14">
            <v>7.8</v>
          </cell>
          <cell r="BT14">
            <v>6.8</v>
          </cell>
          <cell r="BU14" t="str">
            <v>X</v>
          </cell>
          <cell r="BV14">
            <v>9.5</v>
          </cell>
          <cell r="BW14" t="str">
            <v>X</v>
          </cell>
          <cell r="BX14">
            <v>39</v>
          </cell>
          <cell r="BY14">
            <v>9</v>
          </cell>
          <cell r="CA14" t="str">
            <v>X</v>
          </cell>
          <cell r="CD14">
            <v>9.5</v>
          </cell>
          <cell r="CF14">
            <v>6.3</v>
          </cell>
          <cell r="CI14">
            <v>8.9</v>
          </cell>
          <cell r="CN14">
            <v>8.25</v>
          </cell>
          <cell r="CP14" t="str">
            <v>X</v>
          </cell>
          <cell r="CR14">
            <v>7.2</v>
          </cell>
          <cell r="CS14">
            <v>11</v>
          </cell>
          <cell r="CT14">
            <v>16</v>
          </cell>
          <cell r="CX14">
            <v>0</v>
          </cell>
          <cell r="CY14">
            <v>5</v>
          </cell>
          <cell r="CZ14">
            <v>100</v>
          </cell>
          <cell r="DA14">
            <v>32</v>
          </cell>
          <cell r="DB14">
            <v>130</v>
          </cell>
          <cell r="DC14">
            <v>97</v>
          </cell>
          <cell r="DD14">
            <v>8</v>
          </cell>
          <cell r="DE14">
            <v>3.47</v>
          </cell>
        </row>
        <row r="15">
          <cell r="A15">
            <v>26217225027</v>
          </cell>
          <cell r="B15" t="str">
            <v>Nguyễn</v>
          </cell>
          <cell r="C15" t="str">
            <v>Võ Thanh</v>
          </cell>
          <cell r="D15" t="str">
            <v>Bình</v>
          </cell>
          <cell r="E15">
            <v>37381</v>
          </cell>
          <cell r="F15" t="str">
            <v>Nam</v>
          </cell>
          <cell r="G15" t="str">
            <v>Đã Đăng Ký (chưa học xong)</v>
          </cell>
          <cell r="H15">
            <v>7.4</v>
          </cell>
          <cell r="I15">
            <v>8.4</v>
          </cell>
          <cell r="K15">
            <v>7.6</v>
          </cell>
          <cell r="M15">
            <v>8</v>
          </cell>
          <cell r="N15">
            <v>4.2</v>
          </cell>
          <cell r="O15">
            <v>5.5</v>
          </cell>
          <cell r="Q15">
            <v>7</v>
          </cell>
          <cell r="V15">
            <v>7.9</v>
          </cell>
          <cell r="W15">
            <v>5.7</v>
          </cell>
          <cell r="X15">
            <v>7.8</v>
          </cell>
          <cell r="Y15">
            <v>8.1999999999999993</v>
          </cell>
          <cell r="Z15">
            <v>6.4</v>
          </cell>
          <cell r="AA15">
            <v>7.5</v>
          </cell>
          <cell r="AB15">
            <v>6.4</v>
          </cell>
          <cell r="AC15">
            <v>4.7</v>
          </cell>
          <cell r="AD15">
            <v>7.4</v>
          </cell>
          <cell r="AE15">
            <v>5.3</v>
          </cell>
          <cell r="AF15">
            <v>6.9</v>
          </cell>
          <cell r="AG15">
            <v>8.9</v>
          </cell>
          <cell r="AH15">
            <v>7.2</v>
          </cell>
          <cell r="AM15">
            <v>41</v>
          </cell>
          <cell r="AN15">
            <v>8</v>
          </cell>
          <cell r="AO15">
            <v>8.4</v>
          </cell>
          <cell r="AR15">
            <v>4.8</v>
          </cell>
          <cell r="AX15">
            <v>5.2</v>
          </cell>
          <cell r="BB15">
            <v>3</v>
          </cell>
          <cell r="BC15">
            <v>0</v>
          </cell>
          <cell r="BD15">
            <v>5.3</v>
          </cell>
          <cell r="BE15">
            <v>5.9</v>
          </cell>
          <cell r="BF15">
            <v>0</v>
          </cell>
          <cell r="BG15">
            <v>7.4</v>
          </cell>
          <cell r="BH15">
            <v>7.4</v>
          </cell>
          <cell r="BI15">
            <v>5.8</v>
          </cell>
          <cell r="BJ15">
            <v>6.7</v>
          </cell>
          <cell r="BK15">
            <v>6.1</v>
          </cell>
          <cell r="BL15" t="str">
            <v>X</v>
          </cell>
          <cell r="BM15">
            <v>7.4</v>
          </cell>
          <cell r="BN15">
            <v>5</v>
          </cell>
          <cell r="BO15">
            <v>0</v>
          </cell>
          <cell r="BP15">
            <v>5.9</v>
          </cell>
          <cell r="BR15" t="str">
            <v>X</v>
          </cell>
          <cell r="BS15" t="str">
            <v>X</v>
          </cell>
          <cell r="BT15">
            <v>4.2</v>
          </cell>
          <cell r="BU15" t="str">
            <v>X</v>
          </cell>
          <cell r="BV15">
            <v>6.3</v>
          </cell>
          <cell r="BW15">
            <v>8.5</v>
          </cell>
          <cell r="BX15">
            <v>32</v>
          </cell>
          <cell r="BY15">
            <v>16</v>
          </cell>
          <cell r="CA15" t="str">
            <v>X</v>
          </cell>
          <cell r="CD15">
            <v>8.1</v>
          </cell>
          <cell r="CF15">
            <v>4.7</v>
          </cell>
          <cell r="CI15">
            <v>6.4</v>
          </cell>
          <cell r="CN15">
            <v>6</v>
          </cell>
          <cell r="CO15">
            <v>4.5</v>
          </cell>
          <cell r="CR15">
            <v>4.4000000000000004</v>
          </cell>
          <cell r="CS15">
            <v>14</v>
          </cell>
          <cell r="CT15">
            <v>13</v>
          </cell>
          <cell r="CX15">
            <v>0</v>
          </cell>
          <cell r="CY15">
            <v>5</v>
          </cell>
          <cell r="CZ15">
            <v>90</v>
          </cell>
          <cell r="DA15">
            <v>42</v>
          </cell>
          <cell r="DB15">
            <v>130</v>
          </cell>
          <cell r="DC15">
            <v>91</v>
          </cell>
          <cell r="DD15">
            <v>6.12</v>
          </cell>
          <cell r="DE15">
            <v>2.2999999999999998</v>
          </cell>
        </row>
        <row r="16">
          <cell r="A16">
            <v>25217210075</v>
          </cell>
          <cell r="B16" t="str">
            <v>Nguyễn</v>
          </cell>
          <cell r="C16" t="str">
            <v>Văn</v>
          </cell>
          <cell r="D16" t="str">
            <v>Cảnh</v>
          </cell>
          <cell r="E16">
            <v>37197</v>
          </cell>
          <cell r="F16" t="str">
            <v>Nam</v>
          </cell>
          <cell r="G16" t="str">
            <v>Đang Học Lại</v>
          </cell>
          <cell r="H16" t="str">
            <v>X</v>
          </cell>
          <cell r="I16">
            <v>7.2</v>
          </cell>
          <cell r="K16" t="str">
            <v>X</v>
          </cell>
          <cell r="M16" t="str">
            <v>X</v>
          </cell>
          <cell r="N16">
            <v>4.0999999999999996</v>
          </cell>
          <cell r="O16">
            <v>0</v>
          </cell>
          <cell r="Q16">
            <v>7.3</v>
          </cell>
          <cell r="V16">
            <v>7.4</v>
          </cell>
          <cell r="W16">
            <v>0</v>
          </cell>
          <cell r="X16">
            <v>7.3</v>
          </cell>
          <cell r="Y16">
            <v>0</v>
          </cell>
          <cell r="AA16">
            <v>8.8000000000000007</v>
          </cell>
          <cell r="AE16" t="str">
            <v>X</v>
          </cell>
          <cell r="AF16">
            <v>0</v>
          </cell>
          <cell r="AG16">
            <v>0</v>
          </cell>
          <cell r="AH16">
            <v>0</v>
          </cell>
          <cell r="AM16">
            <v>13</v>
          </cell>
          <cell r="AN16">
            <v>35</v>
          </cell>
          <cell r="AO16">
            <v>0</v>
          </cell>
          <cell r="AR16">
            <v>0</v>
          </cell>
          <cell r="BB16">
            <v>0</v>
          </cell>
          <cell r="BC16">
            <v>3</v>
          </cell>
          <cell r="BD16">
            <v>0</v>
          </cell>
          <cell r="BE16">
            <v>5.3</v>
          </cell>
          <cell r="BG16">
            <v>8.1999999999999993</v>
          </cell>
          <cell r="BH16">
            <v>5.6</v>
          </cell>
          <cell r="BI16">
            <v>0</v>
          </cell>
          <cell r="BJ16">
            <v>8.5</v>
          </cell>
          <cell r="BK16">
            <v>6.5</v>
          </cell>
          <cell r="BM16">
            <v>7.3</v>
          </cell>
          <cell r="BN16">
            <v>0</v>
          </cell>
          <cell r="BR16">
            <v>0</v>
          </cell>
          <cell r="BS16">
            <v>0</v>
          </cell>
          <cell r="BW16">
            <v>0</v>
          </cell>
          <cell r="BX16">
            <v>15</v>
          </cell>
          <cell r="BY16">
            <v>33</v>
          </cell>
          <cell r="CA16">
            <v>0</v>
          </cell>
          <cell r="CD16">
            <v>7.9</v>
          </cell>
          <cell r="CF16">
            <v>8.3000000000000007</v>
          </cell>
          <cell r="CP16">
            <v>0</v>
          </cell>
          <cell r="CS16">
            <v>4</v>
          </cell>
          <cell r="CT16">
            <v>23</v>
          </cell>
          <cell r="CX16">
            <v>0</v>
          </cell>
          <cell r="CY16">
            <v>5</v>
          </cell>
          <cell r="CZ16">
            <v>32</v>
          </cell>
          <cell r="DA16">
            <v>99</v>
          </cell>
          <cell r="DB16">
            <v>130</v>
          </cell>
          <cell r="DC16">
            <v>70</v>
          </cell>
          <cell r="DD16">
            <v>3.27</v>
          </cell>
          <cell r="DE16">
            <v>1.32</v>
          </cell>
          <cell r="DF16" t="str">
            <v>CS 101</v>
          </cell>
        </row>
        <row r="17">
          <cell r="A17">
            <v>26203842717</v>
          </cell>
          <cell r="B17" t="str">
            <v>Nguyễn</v>
          </cell>
          <cell r="C17" t="str">
            <v>Thị Ánh</v>
          </cell>
          <cell r="D17" t="str">
            <v>Châu</v>
          </cell>
          <cell r="E17">
            <v>37295</v>
          </cell>
          <cell r="F17" t="str">
            <v>Nữ</v>
          </cell>
          <cell r="G17" t="str">
            <v>Đã Đăng Ký (chưa học xong)</v>
          </cell>
          <cell r="H17">
            <v>8.3000000000000007</v>
          </cell>
          <cell r="I17">
            <v>7.5</v>
          </cell>
          <cell r="K17">
            <v>8.3000000000000007</v>
          </cell>
          <cell r="M17">
            <v>7.3</v>
          </cell>
          <cell r="N17">
            <v>8.6999999999999993</v>
          </cell>
          <cell r="O17">
            <v>8.9</v>
          </cell>
          <cell r="Q17">
            <v>8.1999999999999993</v>
          </cell>
          <cell r="V17">
            <v>8.1</v>
          </cell>
          <cell r="W17">
            <v>9.1</v>
          </cell>
          <cell r="X17">
            <v>9.6999999999999993</v>
          </cell>
          <cell r="Y17">
            <v>9.3000000000000007</v>
          </cell>
          <cell r="Z17" t="str">
            <v>X</v>
          </cell>
          <cell r="AA17">
            <v>9</v>
          </cell>
          <cell r="AB17">
            <v>7.7</v>
          </cell>
          <cell r="AC17">
            <v>7.7</v>
          </cell>
          <cell r="AD17">
            <v>7.7</v>
          </cell>
          <cell r="AE17">
            <v>5.7</v>
          </cell>
          <cell r="AF17">
            <v>7.5</v>
          </cell>
          <cell r="AG17">
            <v>9</v>
          </cell>
          <cell r="AH17">
            <v>7.6</v>
          </cell>
          <cell r="AI17">
            <v>7.9</v>
          </cell>
          <cell r="AJ17">
            <v>8.6</v>
          </cell>
          <cell r="AK17">
            <v>7.2</v>
          </cell>
          <cell r="AL17" t="str">
            <v>X</v>
          </cell>
          <cell r="AM17">
            <v>45</v>
          </cell>
          <cell r="AN17">
            <v>4</v>
          </cell>
          <cell r="AO17">
            <v>8.4</v>
          </cell>
          <cell r="AR17">
            <v>7.9</v>
          </cell>
          <cell r="AX17">
            <v>7.4</v>
          </cell>
          <cell r="BB17">
            <v>3</v>
          </cell>
          <cell r="BC17">
            <v>0</v>
          </cell>
          <cell r="BD17">
            <v>7.2</v>
          </cell>
          <cell r="BE17">
            <v>7.6</v>
          </cell>
          <cell r="BF17">
            <v>9.6</v>
          </cell>
          <cell r="BG17">
            <v>8.6</v>
          </cell>
          <cell r="BH17">
            <v>8.9</v>
          </cell>
          <cell r="BI17">
            <v>9.4</v>
          </cell>
          <cell r="BJ17">
            <v>6.9</v>
          </cell>
          <cell r="BK17">
            <v>7.1</v>
          </cell>
          <cell r="BM17">
            <v>6.4</v>
          </cell>
          <cell r="BN17">
            <v>6</v>
          </cell>
          <cell r="BO17">
            <v>7.3</v>
          </cell>
          <cell r="BP17">
            <v>8.6</v>
          </cell>
          <cell r="BR17">
            <v>9.3000000000000007</v>
          </cell>
          <cell r="BS17">
            <v>7.9</v>
          </cell>
          <cell r="BT17">
            <v>5.8</v>
          </cell>
          <cell r="BU17" t="str">
            <v>X</v>
          </cell>
          <cell r="BV17">
            <v>9.3000000000000007</v>
          </cell>
          <cell r="BW17" t="str">
            <v>X</v>
          </cell>
          <cell r="BX17">
            <v>41</v>
          </cell>
          <cell r="BY17">
            <v>7</v>
          </cell>
          <cell r="BZ17">
            <v>9.6</v>
          </cell>
          <cell r="CC17">
            <v>7.8</v>
          </cell>
          <cell r="CD17">
            <v>8.6999999999999993</v>
          </cell>
          <cell r="CF17">
            <v>8.5</v>
          </cell>
          <cell r="CI17">
            <v>8.6</v>
          </cell>
          <cell r="CO17" t="str">
            <v>X</v>
          </cell>
          <cell r="CQ17">
            <v>7.9</v>
          </cell>
          <cell r="CR17" t="str">
            <v>X</v>
          </cell>
          <cell r="CS17">
            <v>12</v>
          </cell>
          <cell r="CT17">
            <v>15</v>
          </cell>
          <cell r="CX17">
            <v>0</v>
          </cell>
          <cell r="CY17">
            <v>5</v>
          </cell>
          <cell r="CZ17">
            <v>101</v>
          </cell>
          <cell r="DA17">
            <v>31</v>
          </cell>
          <cell r="DB17">
            <v>130</v>
          </cell>
          <cell r="DC17">
            <v>98</v>
          </cell>
          <cell r="DD17">
            <v>8.01</v>
          </cell>
          <cell r="DE17">
            <v>3.45</v>
          </cell>
        </row>
        <row r="18">
          <cell r="A18">
            <v>26207226769</v>
          </cell>
          <cell r="B18" t="str">
            <v>Trần</v>
          </cell>
          <cell r="C18" t="str">
            <v>Võ Hoàng</v>
          </cell>
          <cell r="D18" t="str">
            <v>Châu</v>
          </cell>
          <cell r="E18">
            <v>37590</v>
          </cell>
          <cell r="F18" t="str">
            <v>Nữ</v>
          </cell>
          <cell r="G18" t="str">
            <v>Đã Đăng Ký (chưa học xong)</v>
          </cell>
          <cell r="H18">
            <v>5.7</v>
          </cell>
          <cell r="I18">
            <v>7.2</v>
          </cell>
          <cell r="K18">
            <v>8.9</v>
          </cell>
          <cell r="M18">
            <v>4.5</v>
          </cell>
          <cell r="N18">
            <v>4.3</v>
          </cell>
          <cell r="O18">
            <v>8.1999999999999993</v>
          </cell>
          <cell r="Q18">
            <v>9.1</v>
          </cell>
          <cell r="V18">
            <v>5.8</v>
          </cell>
          <cell r="W18">
            <v>5.3</v>
          </cell>
          <cell r="X18">
            <v>8.4</v>
          </cell>
          <cell r="Y18">
            <v>9.1999999999999993</v>
          </cell>
          <cell r="Z18">
            <v>7.1</v>
          </cell>
          <cell r="AA18">
            <v>9</v>
          </cell>
          <cell r="AB18">
            <v>6.2</v>
          </cell>
          <cell r="AC18">
            <v>7.6</v>
          </cell>
          <cell r="AD18">
            <v>7.6</v>
          </cell>
          <cell r="AE18">
            <v>4.8</v>
          </cell>
          <cell r="AF18">
            <v>6.5</v>
          </cell>
          <cell r="AG18">
            <v>9</v>
          </cell>
          <cell r="AH18">
            <v>6.7</v>
          </cell>
          <cell r="AI18">
            <v>6.3</v>
          </cell>
          <cell r="AJ18">
            <v>0</v>
          </cell>
          <cell r="AL18" t="str">
            <v>X</v>
          </cell>
          <cell r="AM18">
            <v>43</v>
          </cell>
          <cell r="AN18">
            <v>6</v>
          </cell>
          <cell r="AO18">
            <v>7.2</v>
          </cell>
          <cell r="AT18">
            <v>7.9</v>
          </cell>
          <cell r="BA18">
            <v>7.4</v>
          </cell>
          <cell r="BB18">
            <v>3</v>
          </cell>
          <cell r="BC18">
            <v>0</v>
          </cell>
          <cell r="BD18">
            <v>0</v>
          </cell>
          <cell r="BE18">
            <v>6.5</v>
          </cell>
          <cell r="BG18">
            <v>8.1</v>
          </cell>
          <cell r="BH18">
            <v>8.9</v>
          </cell>
          <cell r="BI18">
            <v>8.3000000000000007</v>
          </cell>
          <cell r="BJ18">
            <v>7.9</v>
          </cell>
          <cell r="BK18">
            <v>6.7</v>
          </cell>
          <cell r="BL18" t="str">
            <v>X</v>
          </cell>
          <cell r="BM18">
            <v>5</v>
          </cell>
          <cell r="BN18" t="str">
            <v>X</v>
          </cell>
          <cell r="BP18">
            <v>9.3000000000000007</v>
          </cell>
          <cell r="BQ18" t="str">
            <v>X</v>
          </cell>
          <cell r="BS18">
            <v>6.3</v>
          </cell>
          <cell r="BT18">
            <v>4.7</v>
          </cell>
          <cell r="BV18">
            <v>8.9</v>
          </cell>
          <cell r="BX18">
            <v>28</v>
          </cell>
          <cell r="BY18">
            <v>20</v>
          </cell>
          <cell r="CA18" t="str">
            <v>X</v>
          </cell>
          <cell r="CC18">
            <v>7.6</v>
          </cell>
          <cell r="CD18">
            <v>8.3000000000000007</v>
          </cell>
          <cell r="CF18">
            <v>8.6999999999999993</v>
          </cell>
          <cell r="CI18">
            <v>8.6999999999999993</v>
          </cell>
          <cell r="CO18">
            <v>7.9</v>
          </cell>
          <cell r="CR18">
            <v>6.6</v>
          </cell>
          <cell r="CS18">
            <v>14</v>
          </cell>
          <cell r="CT18">
            <v>13</v>
          </cell>
          <cell r="CX18">
            <v>0</v>
          </cell>
          <cell r="CY18">
            <v>5</v>
          </cell>
          <cell r="CZ18">
            <v>88</v>
          </cell>
          <cell r="DA18">
            <v>44</v>
          </cell>
          <cell r="DB18">
            <v>130</v>
          </cell>
          <cell r="DC18">
            <v>90</v>
          </cell>
          <cell r="DD18">
            <v>6.73</v>
          </cell>
          <cell r="DE18">
            <v>2.77</v>
          </cell>
        </row>
        <row r="19">
          <cell r="A19">
            <v>26207236202</v>
          </cell>
          <cell r="B19" t="str">
            <v>Đặng</v>
          </cell>
          <cell r="C19" t="str">
            <v>Thị Thanh</v>
          </cell>
          <cell r="D19" t="str">
            <v>Châu</v>
          </cell>
          <cell r="E19">
            <v>37580</v>
          </cell>
          <cell r="F19" t="str">
            <v>Nữ</v>
          </cell>
          <cell r="G19" t="str">
            <v>Đã Đăng Ký (chưa học xong)</v>
          </cell>
          <cell r="H19">
            <v>6.1</v>
          </cell>
          <cell r="I19">
            <v>8.1</v>
          </cell>
          <cell r="K19">
            <v>8.3000000000000007</v>
          </cell>
          <cell r="M19">
            <v>6.1</v>
          </cell>
          <cell r="N19">
            <v>8.6999999999999993</v>
          </cell>
          <cell r="O19">
            <v>8.5</v>
          </cell>
          <cell r="P19">
            <v>8.6999999999999993</v>
          </cell>
          <cell r="V19">
            <v>7.3</v>
          </cell>
          <cell r="W19">
            <v>8.9</v>
          </cell>
          <cell r="X19">
            <v>9.8000000000000007</v>
          </cell>
          <cell r="Y19">
            <v>8.8000000000000007</v>
          </cell>
          <cell r="Z19">
            <v>9.3000000000000007</v>
          </cell>
          <cell r="AA19">
            <v>8.1999999999999993</v>
          </cell>
          <cell r="AB19">
            <v>6.2</v>
          </cell>
          <cell r="AC19" t="str">
            <v>X</v>
          </cell>
          <cell r="AD19">
            <v>8.1</v>
          </cell>
          <cell r="AE19">
            <v>4.4000000000000004</v>
          </cell>
          <cell r="AF19">
            <v>8.9</v>
          </cell>
          <cell r="AG19">
            <v>9.4</v>
          </cell>
          <cell r="AH19">
            <v>6.7</v>
          </cell>
          <cell r="AI19">
            <v>6.4</v>
          </cell>
          <cell r="AJ19">
            <v>7.2</v>
          </cell>
          <cell r="AL19">
            <v>6.7</v>
          </cell>
          <cell r="AM19">
            <v>45</v>
          </cell>
          <cell r="AN19">
            <v>4</v>
          </cell>
          <cell r="AO19">
            <v>8.4</v>
          </cell>
          <cell r="AR19">
            <v>6.4</v>
          </cell>
          <cell r="AV19">
            <v>7.2</v>
          </cell>
          <cell r="BB19">
            <v>3</v>
          </cell>
          <cell r="BC19">
            <v>0</v>
          </cell>
          <cell r="BD19">
            <v>6.8</v>
          </cell>
          <cell r="BE19">
            <v>7.9</v>
          </cell>
          <cell r="BF19">
            <v>6.9</v>
          </cell>
          <cell r="BG19">
            <v>9.5</v>
          </cell>
          <cell r="BH19">
            <v>8</v>
          </cell>
          <cell r="BI19">
            <v>6.9</v>
          </cell>
          <cell r="BJ19">
            <v>7.1</v>
          </cell>
          <cell r="BK19">
            <v>7.3</v>
          </cell>
          <cell r="BM19">
            <v>8.4</v>
          </cell>
          <cell r="BN19">
            <v>6.4</v>
          </cell>
          <cell r="BO19">
            <v>8.4</v>
          </cell>
          <cell r="BP19">
            <v>8.3000000000000007</v>
          </cell>
          <cell r="BR19" t="str">
            <v>X</v>
          </cell>
          <cell r="BS19" t="str">
            <v>X</v>
          </cell>
          <cell r="BT19">
            <v>6.6</v>
          </cell>
          <cell r="BU19">
            <v>6.3</v>
          </cell>
          <cell r="BV19">
            <v>9.1999999999999993</v>
          </cell>
          <cell r="BW19" t="str">
            <v>X</v>
          </cell>
          <cell r="BX19">
            <v>38</v>
          </cell>
          <cell r="BY19">
            <v>10</v>
          </cell>
          <cell r="BZ19" t="str">
            <v>X</v>
          </cell>
          <cell r="CC19">
            <v>7.2</v>
          </cell>
          <cell r="CD19">
            <v>8.5</v>
          </cell>
          <cell r="CF19">
            <v>7.2</v>
          </cell>
          <cell r="CI19">
            <v>8.8000000000000007</v>
          </cell>
          <cell r="CN19">
            <v>8.6999999999999993</v>
          </cell>
          <cell r="CR19" t="str">
            <v>X</v>
          </cell>
          <cell r="CS19">
            <v>10</v>
          </cell>
          <cell r="CT19">
            <v>17</v>
          </cell>
          <cell r="CX19">
            <v>0</v>
          </cell>
          <cell r="CY19">
            <v>5</v>
          </cell>
          <cell r="CZ19">
            <v>96</v>
          </cell>
          <cell r="DA19">
            <v>36</v>
          </cell>
          <cell r="DB19">
            <v>130</v>
          </cell>
          <cell r="DC19">
            <v>93</v>
          </cell>
          <cell r="DD19">
            <v>7.65</v>
          </cell>
          <cell r="DE19">
            <v>3.22</v>
          </cell>
        </row>
        <row r="20">
          <cell r="A20">
            <v>25207203175</v>
          </cell>
          <cell r="B20" t="str">
            <v>Phạm</v>
          </cell>
          <cell r="C20" t="str">
            <v>Thị</v>
          </cell>
          <cell r="D20" t="str">
            <v>Chương</v>
          </cell>
          <cell r="E20">
            <v>37250</v>
          </cell>
          <cell r="F20" t="str">
            <v>Nữ</v>
          </cell>
          <cell r="G20" t="str">
            <v>Đã Đăng Ký (chưa học xong)</v>
          </cell>
          <cell r="H20">
            <v>5.5</v>
          </cell>
          <cell r="I20">
            <v>7.1</v>
          </cell>
          <cell r="K20">
            <v>7.6</v>
          </cell>
          <cell r="M20">
            <v>7.7</v>
          </cell>
          <cell r="N20">
            <v>6.8</v>
          </cell>
          <cell r="O20">
            <v>6.1</v>
          </cell>
          <cell r="Q20">
            <v>7.7</v>
          </cell>
          <cell r="V20">
            <v>6.6</v>
          </cell>
          <cell r="W20">
            <v>8.5</v>
          </cell>
          <cell r="X20">
            <v>9.4</v>
          </cell>
          <cell r="Y20">
            <v>8.6999999999999993</v>
          </cell>
          <cell r="Z20">
            <v>5.4</v>
          </cell>
          <cell r="AA20">
            <v>8.5</v>
          </cell>
          <cell r="AB20">
            <v>9</v>
          </cell>
          <cell r="AC20">
            <v>7</v>
          </cell>
          <cell r="AD20">
            <v>9.1</v>
          </cell>
          <cell r="AE20">
            <v>7.5</v>
          </cell>
          <cell r="AF20">
            <v>5.9</v>
          </cell>
          <cell r="AG20">
            <v>5.8</v>
          </cell>
          <cell r="AH20">
            <v>6.3</v>
          </cell>
          <cell r="AI20">
            <v>8.4</v>
          </cell>
          <cell r="AJ20">
            <v>4.7</v>
          </cell>
          <cell r="AK20">
            <v>7.5</v>
          </cell>
          <cell r="AL20">
            <v>6.7</v>
          </cell>
          <cell r="AM20">
            <v>49</v>
          </cell>
          <cell r="AN20">
            <v>0</v>
          </cell>
          <cell r="AO20">
            <v>7.2</v>
          </cell>
          <cell r="AR20">
            <v>8.1</v>
          </cell>
          <cell r="AX20">
            <v>8</v>
          </cell>
          <cell r="BB20">
            <v>3</v>
          </cell>
          <cell r="BC20">
            <v>0</v>
          </cell>
          <cell r="BD20">
            <v>7.8</v>
          </cell>
          <cell r="BE20">
            <v>5.8</v>
          </cell>
          <cell r="BF20">
            <v>8.3000000000000007</v>
          </cell>
          <cell r="BG20">
            <v>7.3</v>
          </cell>
          <cell r="BH20">
            <v>6.4</v>
          </cell>
          <cell r="BI20">
            <v>7.2</v>
          </cell>
          <cell r="BJ20">
            <v>6</v>
          </cell>
          <cell r="BK20">
            <v>5</v>
          </cell>
          <cell r="BL20" t="str">
            <v>X</v>
          </cell>
          <cell r="BM20">
            <v>6.3</v>
          </cell>
          <cell r="BN20">
            <v>6.3</v>
          </cell>
          <cell r="BO20">
            <v>8.1999999999999993</v>
          </cell>
          <cell r="BP20">
            <v>8.5</v>
          </cell>
          <cell r="BR20">
            <v>8.3000000000000007</v>
          </cell>
          <cell r="BS20">
            <v>8.5</v>
          </cell>
          <cell r="BT20">
            <v>7.7</v>
          </cell>
          <cell r="BU20">
            <v>5.9</v>
          </cell>
          <cell r="BV20">
            <v>9.1999999999999993</v>
          </cell>
          <cell r="BW20" t="str">
            <v>X</v>
          </cell>
          <cell r="BX20">
            <v>44</v>
          </cell>
          <cell r="BY20">
            <v>4</v>
          </cell>
          <cell r="CA20">
            <v>6.9</v>
          </cell>
          <cell r="CB20">
            <v>7.4</v>
          </cell>
          <cell r="CC20" t="str">
            <v>X</v>
          </cell>
          <cell r="CD20">
            <v>8.9</v>
          </cell>
          <cell r="CE20" t="str">
            <v>X</v>
          </cell>
          <cell r="CF20">
            <v>8.6999999999999993</v>
          </cell>
          <cell r="CI20">
            <v>6.9</v>
          </cell>
          <cell r="CN20">
            <v>7.85</v>
          </cell>
          <cell r="CO20" t="str">
            <v>X</v>
          </cell>
          <cell r="CP20">
            <v>8</v>
          </cell>
          <cell r="CQ20">
            <v>8.3000000000000007</v>
          </cell>
          <cell r="CR20">
            <v>6.3</v>
          </cell>
          <cell r="CS20">
            <v>21</v>
          </cell>
          <cell r="CT20">
            <v>6</v>
          </cell>
          <cell r="CX20">
            <v>0</v>
          </cell>
          <cell r="CY20">
            <v>5</v>
          </cell>
          <cell r="CZ20">
            <v>117</v>
          </cell>
          <cell r="DA20">
            <v>15</v>
          </cell>
          <cell r="DB20">
            <v>130</v>
          </cell>
          <cell r="DC20">
            <v>123</v>
          </cell>
          <cell r="DD20">
            <v>6.73</v>
          </cell>
          <cell r="DE20">
            <v>2.8</v>
          </cell>
          <cell r="DF20" t="str">
            <v>CS 101; ES 102; LAW 403; ES 303</v>
          </cell>
        </row>
        <row r="21">
          <cell r="A21">
            <v>24217215739</v>
          </cell>
          <cell r="B21" t="str">
            <v>Đinh</v>
          </cell>
          <cell r="C21" t="str">
            <v>Văn</v>
          </cell>
          <cell r="D21" t="str">
            <v>Cường</v>
          </cell>
          <cell r="E21">
            <v>36671</v>
          </cell>
          <cell r="F21" t="str">
            <v>Nam</v>
          </cell>
          <cell r="G21" t="str">
            <v>Đã Đăng Ký (chưa học xong)</v>
          </cell>
          <cell r="H21">
            <v>7.4</v>
          </cell>
          <cell r="I21">
            <v>7.9</v>
          </cell>
          <cell r="K21">
            <v>7.5</v>
          </cell>
          <cell r="M21">
            <v>7</v>
          </cell>
          <cell r="N21">
            <v>6.4</v>
          </cell>
          <cell r="O21">
            <v>6.9</v>
          </cell>
          <cell r="Q21">
            <v>7.9</v>
          </cell>
          <cell r="V21">
            <v>6.9</v>
          </cell>
          <cell r="W21">
            <v>5.8</v>
          </cell>
          <cell r="X21">
            <v>7.4</v>
          </cell>
          <cell r="Y21">
            <v>7.5</v>
          </cell>
          <cell r="AA21">
            <v>5.9</v>
          </cell>
          <cell r="AB21">
            <v>8.1</v>
          </cell>
          <cell r="AD21">
            <v>7</v>
          </cell>
          <cell r="AE21" t="str">
            <v>P (P/F)</v>
          </cell>
          <cell r="AF21" t="str">
            <v>P (P/F)</v>
          </cell>
          <cell r="AG21">
            <v>7.8</v>
          </cell>
          <cell r="AH21">
            <v>5.8</v>
          </cell>
          <cell r="AI21">
            <v>0</v>
          </cell>
          <cell r="AJ21" t="str">
            <v>X</v>
          </cell>
          <cell r="AL21">
            <v>5</v>
          </cell>
          <cell r="AM21">
            <v>39</v>
          </cell>
          <cell r="AN21">
            <v>10</v>
          </cell>
          <cell r="AO21">
            <v>5.2</v>
          </cell>
          <cell r="AT21">
            <v>8.9</v>
          </cell>
          <cell r="AZ21">
            <v>6.9</v>
          </cell>
          <cell r="BB21">
            <v>3</v>
          </cell>
          <cell r="BC21">
            <v>0</v>
          </cell>
          <cell r="BD21">
            <v>7.2</v>
          </cell>
          <cell r="BE21">
            <v>5.9</v>
          </cell>
          <cell r="BF21">
            <v>0</v>
          </cell>
          <cell r="BG21">
            <v>6.8</v>
          </cell>
          <cell r="BH21">
            <v>4.4000000000000004</v>
          </cell>
          <cell r="BI21">
            <v>7.3</v>
          </cell>
          <cell r="BJ21">
            <v>5.9</v>
          </cell>
          <cell r="BK21">
            <v>8.6</v>
          </cell>
          <cell r="BM21">
            <v>7.2</v>
          </cell>
          <cell r="BN21" t="str">
            <v>X</v>
          </cell>
          <cell r="BP21">
            <v>0</v>
          </cell>
          <cell r="BQ21">
            <v>0</v>
          </cell>
          <cell r="BR21">
            <v>0</v>
          </cell>
          <cell r="BV21">
            <v>4.4000000000000004</v>
          </cell>
          <cell r="BW21">
            <v>0</v>
          </cell>
          <cell r="BX21">
            <v>22</v>
          </cell>
          <cell r="BY21">
            <v>26</v>
          </cell>
          <cell r="BZ21">
            <v>5.7</v>
          </cell>
          <cell r="CD21">
            <v>0</v>
          </cell>
          <cell r="CF21">
            <v>5.0999999999999996</v>
          </cell>
          <cell r="CI21">
            <v>6.3</v>
          </cell>
          <cell r="CN21">
            <v>7.1</v>
          </cell>
          <cell r="CO21">
            <v>6.7</v>
          </cell>
          <cell r="CQ21">
            <v>8.3000000000000007</v>
          </cell>
          <cell r="CS21">
            <v>14</v>
          </cell>
          <cell r="CT21">
            <v>13</v>
          </cell>
          <cell r="CX21">
            <v>0</v>
          </cell>
          <cell r="CY21">
            <v>5</v>
          </cell>
          <cell r="CZ21">
            <v>78</v>
          </cell>
          <cell r="DA21">
            <v>54</v>
          </cell>
          <cell r="DB21">
            <v>130</v>
          </cell>
          <cell r="DC21">
            <v>88</v>
          </cell>
          <cell r="DD21">
            <v>5.42</v>
          </cell>
          <cell r="DE21">
            <v>2.12</v>
          </cell>
          <cell r="DF21" t="str">
            <v>CS 101; PHI 162; HIS 361; LAW 403; ES 303</v>
          </cell>
        </row>
        <row r="22">
          <cell r="A22">
            <v>26217230057</v>
          </cell>
          <cell r="B22" t="str">
            <v>Nguyễn</v>
          </cell>
          <cell r="C22" t="str">
            <v>Văn</v>
          </cell>
          <cell r="D22" t="str">
            <v>Cường</v>
          </cell>
          <cell r="E22">
            <v>37566</v>
          </cell>
          <cell r="F22" t="str">
            <v>Nam</v>
          </cell>
          <cell r="G22" t="str">
            <v>Đã Đăng Ký (chưa học xong)</v>
          </cell>
          <cell r="H22">
            <v>8.3000000000000007</v>
          </cell>
          <cell r="I22">
            <v>8.4</v>
          </cell>
          <cell r="K22">
            <v>8.1</v>
          </cell>
          <cell r="M22">
            <v>7</v>
          </cell>
          <cell r="N22">
            <v>6.7</v>
          </cell>
          <cell r="O22">
            <v>8.4</v>
          </cell>
          <cell r="Q22">
            <v>9.1999999999999993</v>
          </cell>
          <cell r="V22">
            <v>8.6</v>
          </cell>
          <cell r="W22">
            <v>9.1</v>
          </cell>
          <cell r="X22">
            <v>9.5</v>
          </cell>
          <cell r="Y22">
            <v>9.5</v>
          </cell>
          <cell r="Z22" t="str">
            <v>X</v>
          </cell>
          <cell r="AA22">
            <v>8.5</v>
          </cell>
          <cell r="AB22">
            <v>7.3</v>
          </cell>
          <cell r="AC22">
            <v>8.5</v>
          </cell>
          <cell r="AD22">
            <v>7.3</v>
          </cell>
          <cell r="AE22">
            <v>5.5</v>
          </cell>
          <cell r="AF22">
            <v>8</v>
          </cell>
          <cell r="AG22">
            <v>9.5</v>
          </cell>
          <cell r="AH22">
            <v>7.5</v>
          </cell>
          <cell r="AI22">
            <v>6.8</v>
          </cell>
          <cell r="AJ22">
            <v>4.9000000000000004</v>
          </cell>
          <cell r="AK22">
            <v>6.2</v>
          </cell>
          <cell r="AL22" t="str">
            <v>X</v>
          </cell>
          <cell r="AM22">
            <v>45</v>
          </cell>
          <cell r="AN22">
            <v>4</v>
          </cell>
          <cell r="AO22">
            <v>8.4</v>
          </cell>
          <cell r="AR22">
            <v>7.9</v>
          </cell>
          <cell r="AX22">
            <v>8</v>
          </cell>
          <cell r="BB22">
            <v>3</v>
          </cell>
          <cell r="BC22">
            <v>0</v>
          </cell>
          <cell r="BD22">
            <v>8.3000000000000007</v>
          </cell>
          <cell r="BE22">
            <v>7.8</v>
          </cell>
          <cell r="BF22">
            <v>8.9</v>
          </cell>
          <cell r="BG22">
            <v>8.3000000000000007</v>
          </cell>
          <cell r="BH22">
            <v>8.9</v>
          </cell>
          <cell r="BI22">
            <v>8.8000000000000007</v>
          </cell>
          <cell r="BJ22">
            <v>7.1</v>
          </cell>
          <cell r="BK22">
            <v>7.7</v>
          </cell>
          <cell r="BM22">
            <v>8.9</v>
          </cell>
          <cell r="BN22">
            <v>5.5</v>
          </cell>
          <cell r="BO22">
            <v>8</v>
          </cell>
          <cell r="BP22">
            <v>9.1</v>
          </cell>
          <cell r="BR22">
            <v>7.6</v>
          </cell>
          <cell r="BS22" t="str">
            <v>X</v>
          </cell>
          <cell r="BT22">
            <v>6.5</v>
          </cell>
          <cell r="BU22" t="str">
            <v>X</v>
          </cell>
          <cell r="BV22">
            <v>9.4</v>
          </cell>
          <cell r="BW22" t="str">
            <v>X</v>
          </cell>
          <cell r="BX22">
            <v>38</v>
          </cell>
          <cell r="BY22">
            <v>10</v>
          </cell>
          <cell r="CA22" t="str">
            <v>X</v>
          </cell>
          <cell r="CB22" t="str">
            <v>X</v>
          </cell>
          <cell r="CD22">
            <v>8.1</v>
          </cell>
          <cell r="CF22">
            <v>7.9</v>
          </cell>
          <cell r="CK22">
            <v>7.7</v>
          </cell>
          <cell r="CN22">
            <v>8.5500000000000007</v>
          </cell>
          <cell r="CO22">
            <v>8.5</v>
          </cell>
          <cell r="CP22" t="str">
            <v>X</v>
          </cell>
          <cell r="CR22">
            <v>6.7</v>
          </cell>
          <cell r="CS22">
            <v>14</v>
          </cell>
          <cell r="CT22">
            <v>13</v>
          </cell>
          <cell r="CX22">
            <v>0</v>
          </cell>
          <cell r="CY22">
            <v>5</v>
          </cell>
          <cell r="CZ22">
            <v>100</v>
          </cell>
          <cell r="DA22">
            <v>32</v>
          </cell>
          <cell r="DB22">
            <v>130</v>
          </cell>
          <cell r="DC22">
            <v>97</v>
          </cell>
          <cell r="DD22">
            <v>7.85</v>
          </cell>
          <cell r="DE22">
            <v>3.39</v>
          </cell>
        </row>
        <row r="23">
          <cell r="A23">
            <v>25211203167</v>
          </cell>
          <cell r="B23" t="str">
            <v>Phan</v>
          </cell>
          <cell r="C23" t="str">
            <v>Thành</v>
          </cell>
          <cell r="D23" t="str">
            <v>Đạt</v>
          </cell>
          <cell r="E23">
            <v>37086</v>
          </cell>
          <cell r="F23" t="str">
            <v>Nam</v>
          </cell>
          <cell r="G23" t="str">
            <v>Đã Đăng Ký (chưa học xong)</v>
          </cell>
          <cell r="H23">
            <v>7.4</v>
          </cell>
          <cell r="I23">
            <v>5.8</v>
          </cell>
          <cell r="K23">
            <v>6.6</v>
          </cell>
          <cell r="M23">
            <v>7</v>
          </cell>
          <cell r="N23">
            <v>6.7</v>
          </cell>
          <cell r="O23">
            <v>4.8</v>
          </cell>
          <cell r="Q23">
            <v>6.4</v>
          </cell>
          <cell r="V23">
            <v>5.0999999999999996</v>
          </cell>
          <cell r="W23">
            <v>4.9000000000000004</v>
          </cell>
          <cell r="X23">
            <v>8.8000000000000007</v>
          </cell>
          <cell r="Y23">
            <v>8</v>
          </cell>
          <cell r="Z23" t="str">
            <v>X</v>
          </cell>
          <cell r="AA23">
            <v>6.9</v>
          </cell>
          <cell r="AB23">
            <v>5.7</v>
          </cell>
          <cell r="AC23" t="str">
            <v>X</v>
          </cell>
          <cell r="AD23" t="str">
            <v>X</v>
          </cell>
          <cell r="AE23" t="str">
            <v>X</v>
          </cell>
          <cell r="AF23" t="str">
            <v>X</v>
          </cell>
          <cell r="AG23">
            <v>6.8</v>
          </cell>
          <cell r="AH23">
            <v>7.4</v>
          </cell>
          <cell r="AI23" t="str">
            <v>X</v>
          </cell>
          <cell r="AK23">
            <v>4.7</v>
          </cell>
          <cell r="AL23">
            <v>4.5</v>
          </cell>
          <cell r="AM23">
            <v>35</v>
          </cell>
          <cell r="AN23">
            <v>14</v>
          </cell>
          <cell r="AO23">
            <v>4.7</v>
          </cell>
          <cell r="AT23">
            <v>7.8</v>
          </cell>
          <cell r="AZ23">
            <v>7.8</v>
          </cell>
          <cell r="BB23">
            <v>3</v>
          </cell>
          <cell r="BC23">
            <v>0</v>
          </cell>
          <cell r="BD23">
            <v>5.4</v>
          </cell>
          <cell r="BE23">
            <v>6.6</v>
          </cell>
          <cell r="BF23">
            <v>0</v>
          </cell>
          <cell r="BG23">
            <v>5.4</v>
          </cell>
          <cell r="BH23">
            <v>4.3</v>
          </cell>
          <cell r="BI23">
            <v>6.4</v>
          </cell>
          <cell r="BJ23">
            <v>4.3</v>
          </cell>
          <cell r="BK23">
            <v>5.5</v>
          </cell>
          <cell r="BM23">
            <v>4.7</v>
          </cell>
          <cell r="BN23" t="str">
            <v>X</v>
          </cell>
          <cell r="BP23" t="str">
            <v>X</v>
          </cell>
          <cell r="BR23">
            <v>5.3</v>
          </cell>
          <cell r="BS23">
            <v>8.3000000000000007</v>
          </cell>
          <cell r="BT23" t="str">
            <v>X</v>
          </cell>
          <cell r="BU23">
            <v>5.8</v>
          </cell>
          <cell r="BV23">
            <v>8.6</v>
          </cell>
          <cell r="BW23">
            <v>6.9</v>
          </cell>
          <cell r="BX23">
            <v>32</v>
          </cell>
          <cell r="BY23">
            <v>16</v>
          </cell>
          <cell r="BZ23" t="str">
            <v>X</v>
          </cell>
          <cell r="CD23">
            <v>7.6</v>
          </cell>
          <cell r="CE23">
            <v>8</v>
          </cell>
          <cell r="CF23" t="str">
            <v>X</v>
          </cell>
          <cell r="CI23">
            <v>6.5</v>
          </cell>
          <cell r="CR23">
            <v>0</v>
          </cell>
          <cell r="CS23">
            <v>4</v>
          </cell>
          <cell r="CT23">
            <v>23</v>
          </cell>
          <cell r="CX23">
            <v>0</v>
          </cell>
          <cell r="CY23">
            <v>5</v>
          </cell>
          <cell r="CZ23">
            <v>74</v>
          </cell>
          <cell r="DA23">
            <v>58</v>
          </cell>
          <cell r="DB23">
            <v>130</v>
          </cell>
          <cell r="DC23">
            <v>89</v>
          </cell>
          <cell r="DD23">
            <v>4.95</v>
          </cell>
          <cell r="DE23">
            <v>1.83</v>
          </cell>
          <cell r="DF23" t="str">
            <v>CS 101; ES 102</v>
          </cell>
        </row>
        <row r="24">
          <cell r="A24">
            <v>25217210080</v>
          </cell>
          <cell r="B24" t="str">
            <v>Phan</v>
          </cell>
          <cell r="C24" t="str">
            <v>Trọng</v>
          </cell>
          <cell r="D24" t="str">
            <v>Đạt</v>
          </cell>
          <cell r="E24">
            <v>36988</v>
          </cell>
          <cell r="F24" t="str">
            <v>Nam</v>
          </cell>
          <cell r="G24" t="str">
            <v>Đang Học Lại</v>
          </cell>
          <cell r="H24">
            <v>4.8</v>
          </cell>
          <cell r="I24">
            <v>6.9</v>
          </cell>
          <cell r="J24">
            <v>0</v>
          </cell>
          <cell r="K24">
            <v>7</v>
          </cell>
          <cell r="L24">
            <v>0</v>
          </cell>
          <cell r="M24">
            <v>0</v>
          </cell>
          <cell r="N24">
            <v>6</v>
          </cell>
          <cell r="O24">
            <v>0</v>
          </cell>
          <cell r="Q24">
            <v>5.6</v>
          </cell>
          <cell r="S24">
            <v>0</v>
          </cell>
          <cell r="T24">
            <v>0</v>
          </cell>
          <cell r="V24">
            <v>5.9</v>
          </cell>
          <cell r="W24">
            <v>7.7</v>
          </cell>
          <cell r="X24">
            <v>9.1999999999999993</v>
          </cell>
          <cell r="Y24">
            <v>0</v>
          </cell>
          <cell r="AA24">
            <v>5.2</v>
          </cell>
          <cell r="AB24">
            <v>0</v>
          </cell>
          <cell r="AE24">
            <v>4.8</v>
          </cell>
          <cell r="AF24">
            <v>4.4000000000000004</v>
          </cell>
          <cell r="AG24">
            <v>0</v>
          </cell>
          <cell r="AI24">
            <v>0</v>
          </cell>
          <cell r="AJ24">
            <v>6.2</v>
          </cell>
          <cell r="AM24">
            <v>25</v>
          </cell>
          <cell r="AN24">
            <v>24</v>
          </cell>
          <cell r="AO24">
            <v>7.8</v>
          </cell>
          <cell r="AQ24">
            <v>0</v>
          </cell>
          <cell r="AZ24">
            <v>0</v>
          </cell>
          <cell r="BB24">
            <v>1</v>
          </cell>
          <cell r="BC24">
            <v>2</v>
          </cell>
          <cell r="BD24">
            <v>0</v>
          </cell>
          <cell r="BG24">
            <v>8.4</v>
          </cell>
          <cell r="BH24">
            <v>4.5999999999999996</v>
          </cell>
          <cell r="BI24">
            <v>7</v>
          </cell>
          <cell r="BJ24">
            <v>5.7</v>
          </cell>
          <cell r="BK24">
            <v>0</v>
          </cell>
          <cell r="BM24">
            <v>7.7</v>
          </cell>
          <cell r="BN24">
            <v>0</v>
          </cell>
          <cell r="BP24">
            <v>5.5</v>
          </cell>
          <cell r="BT24">
            <v>0</v>
          </cell>
          <cell r="BX24">
            <v>16</v>
          </cell>
          <cell r="BY24">
            <v>32</v>
          </cell>
          <cell r="CB24">
            <v>4.9000000000000004</v>
          </cell>
          <cell r="CC24">
            <v>0</v>
          </cell>
          <cell r="CD24">
            <v>0</v>
          </cell>
          <cell r="CF24">
            <v>8.1999999999999993</v>
          </cell>
          <cell r="CI24">
            <v>5</v>
          </cell>
          <cell r="CO24">
            <v>0</v>
          </cell>
          <cell r="CS24">
            <v>8</v>
          </cell>
          <cell r="CT24">
            <v>19</v>
          </cell>
          <cell r="CX24">
            <v>0</v>
          </cell>
          <cell r="CY24">
            <v>5</v>
          </cell>
          <cell r="CZ24">
            <v>50</v>
          </cell>
          <cell r="DA24">
            <v>82</v>
          </cell>
          <cell r="DB24">
            <v>130</v>
          </cell>
          <cell r="DC24">
            <v>78</v>
          </cell>
          <cell r="DD24">
            <v>3.99</v>
          </cell>
          <cell r="DE24">
            <v>1.51</v>
          </cell>
          <cell r="DF24" t="str">
            <v>CS 101</v>
          </cell>
        </row>
        <row r="25">
          <cell r="A25">
            <v>26217200737</v>
          </cell>
          <cell r="B25" t="str">
            <v>Đặng</v>
          </cell>
          <cell r="C25" t="str">
            <v>Quốc</v>
          </cell>
          <cell r="D25" t="str">
            <v>Đạt</v>
          </cell>
          <cell r="E25">
            <v>37347</v>
          </cell>
          <cell r="F25" t="str">
            <v>Nam</v>
          </cell>
          <cell r="G25" t="str">
            <v>Đã Đăng Ký (chưa học xong)</v>
          </cell>
          <cell r="H25">
            <v>6.4</v>
          </cell>
          <cell r="I25">
            <v>6.6</v>
          </cell>
          <cell r="K25">
            <v>7.6</v>
          </cell>
          <cell r="M25">
            <v>5.9</v>
          </cell>
          <cell r="N25">
            <v>7.2</v>
          </cell>
          <cell r="O25">
            <v>8.4</v>
          </cell>
          <cell r="Q25">
            <v>7.3</v>
          </cell>
          <cell r="V25">
            <v>7.8</v>
          </cell>
          <cell r="W25">
            <v>7.8</v>
          </cell>
          <cell r="X25">
            <v>8</v>
          </cell>
          <cell r="Y25">
            <v>7.6</v>
          </cell>
          <cell r="AA25">
            <v>8.9</v>
          </cell>
          <cell r="AB25">
            <v>7.5</v>
          </cell>
          <cell r="AC25">
            <v>5</v>
          </cell>
          <cell r="AD25">
            <v>7.3</v>
          </cell>
          <cell r="AE25">
            <v>5.2</v>
          </cell>
          <cell r="AF25">
            <v>7</v>
          </cell>
          <cell r="AG25">
            <v>9.3000000000000007</v>
          </cell>
          <cell r="AH25">
            <v>7.7</v>
          </cell>
          <cell r="AI25">
            <v>7.1</v>
          </cell>
          <cell r="AJ25">
            <v>5.4</v>
          </cell>
          <cell r="AK25">
            <v>5</v>
          </cell>
          <cell r="AL25">
            <v>0</v>
          </cell>
          <cell r="AM25">
            <v>45</v>
          </cell>
          <cell r="AN25">
            <v>4</v>
          </cell>
          <cell r="AO25">
            <v>7.4</v>
          </cell>
          <cell r="AR25">
            <v>4.3</v>
          </cell>
          <cell r="AX25">
            <v>5.9</v>
          </cell>
          <cell r="BB25">
            <v>3</v>
          </cell>
          <cell r="BC25">
            <v>0</v>
          </cell>
          <cell r="BD25">
            <v>7.4</v>
          </cell>
          <cell r="BE25">
            <v>0</v>
          </cell>
          <cell r="BF25" t="str">
            <v>X</v>
          </cell>
          <cell r="BG25">
            <v>8</v>
          </cell>
          <cell r="BH25">
            <v>7.2</v>
          </cell>
          <cell r="BI25">
            <v>7.1</v>
          </cell>
          <cell r="BJ25">
            <v>6.6</v>
          </cell>
          <cell r="BK25">
            <v>6.8</v>
          </cell>
          <cell r="BL25" t="str">
            <v>X</v>
          </cell>
          <cell r="BM25">
            <v>7.6</v>
          </cell>
          <cell r="BN25">
            <v>4.5</v>
          </cell>
          <cell r="BP25">
            <v>6.2</v>
          </cell>
          <cell r="BR25" t="str">
            <v>X</v>
          </cell>
          <cell r="BS25">
            <v>4</v>
          </cell>
          <cell r="BT25" t="str">
            <v>X</v>
          </cell>
          <cell r="BU25">
            <v>5.8</v>
          </cell>
          <cell r="BV25">
            <v>8.1999999999999993</v>
          </cell>
          <cell r="BW25">
            <v>4.5999999999999996</v>
          </cell>
          <cell r="BX25">
            <v>32</v>
          </cell>
          <cell r="BY25">
            <v>16</v>
          </cell>
          <cell r="CB25" t="str">
            <v>X</v>
          </cell>
          <cell r="CC25">
            <v>7</v>
          </cell>
          <cell r="CD25">
            <v>8.1</v>
          </cell>
          <cell r="CE25">
            <v>6.6</v>
          </cell>
          <cell r="CF25">
            <v>8.1</v>
          </cell>
          <cell r="CN25">
            <v>7.45</v>
          </cell>
          <cell r="CP25">
            <v>7</v>
          </cell>
          <cell r="CQ25">
            <v>6.5</v>
          </cell>
          <cell r="CR25" t="str">
            <v>X</v>
          </cell>
          <cell r="CS25">
            <v>14</v>
          </cell>
          <cell r="CT25">
            <v>13</v>
          </cell>
          <cell r="CX25">
            <v>0</v>
          </cell>
          <cell r="CY25">
            <v>5</v>
          </cell>
          <cell r="CZ25">
            <v>94</v>
          </cell>
          <cell r="DA25">
            <v>38</v>
          </cell>
          <cell r="DB25">
            <v>130</v>
          </cell>
          <cell r="DC25">
            <v>96</v>
          </cell>
          <cell r="DD25">
            <v>6.63</v>
          </cell>
          <cell r="DE25">
            <v>2.66</v>
          </cell>
        </row>
        <row r="26">
          <cell r="A26">
            <v>26217236085</v>
          </cell>
          <cell r="B26" t="str">
            <v>Ngô</v>
          </cell>
          <cell r="C26" t="str">
            <v>Quốc</v>
          </cell>
          <cell r="D26" t="str">
            <v>Đạt</v>
          </cell>
          <cell r="E26">
            <v>37338</v>
          </cell>
          <cell r="F26" t="str">
            <v>Nam</v>
          </cell>
          <cell r="G26" t="str">
            <v>Đã Đăng Ký (chưa học xong)</v>
          </cell>
          <cell r="H26">
            <v>4</v>
          </cell>
          <cell r="I26">
            <v>7.7</v>
          </cell>
          <cell r="K26">
            <v>5.7</v>
          </cell>
          <cell r="M26">
            <v>5.7</v>
          </cell>
          <cell r="N26">
            <v>6.1</v>
          </cell>
          <cell r="O26">
            <v>6.3</v>
          </cell>
          <cell r="Q26">
            <v>7.8</v>
          </cell>
          <cell r="V26">
            <v>8</v>
          </cell>
          <cell r="W26">
            <v>8.4</v>
          </cell>
          <cell r="X26">
            <v>9.5</v>
          </cell>
          <cell r="Y26">
            <v>8.9</v>
          </cell>
          <cell r="AA26">
            <v>7.9</v>
          </cell>
          <cell r="AB26" t="str">
            <v>X</v>
          </cell>
          <cell r="AD26">
            <v>8.1</v>
          </cell>
          <cell r="AE26">
            <v>6.2</v>
          </cell>
          <cell r="AF26">
            <v>8.1</v>
          </cell>
          <cell r="AG26">
            <v>9.6</v>
          </cell>
          <cell r="AH26">
            <v>6.5</v>
          </cell>
          <cell r="AI26">
            <v>8.5</v>
          </cell>
          <cell r="AJ26">
            <v>7.5</v>
          </cell>
          <cell r="AK26">
            <v>7.8</v>
          </cell>
          <cell r="AL26" t="str">
            <v>X</v>
          </cell>
          <cell r="AM26">
            <v>41</v>
          </cell>
          <cell r="AN26">
            <v>8</v>
          </cell>
          <cell r="AO26">
            <v>6.3</v>
          </cell>
          <cell r="AU26">
            <v>7.9</v>
          </cell>
          <cell r="BA26">
            <v>8.4</v>
          </cell>
          <cell r="BB26">
            <v>3</v>
          </cell>
          <cell r="BC26">
            <v>0</v>
          </cell>
          <cell r="BD26">
            <v>5.6</v>
          </cell>
          <cell r="BE26">
            <v>4.0999999999999996</v>
          </cell>
          <cell r="BF26">
            <v>6.1</v>
          </cell>
          <cell r="BG26">
            <v>9.4</v>
          </cell>
          <cell r="BH26">
            <v>8.1</v>
          </cell>
          <cell r="BI26">
            <v>8.6</v>
          </cell>
          <cell r="BJ26">
            <v>6.7</v>
          </cell>
          <cell r="BK26">
            <v>7.7</v>
          </cell>
          <cell r="BM26">
            <v>7.9</v>
          </cell>
          <cell r="BN26">
            <v>5.6</v>
          </cell>
          <cell r="BO26">
            <v>4.5999999999999996</v>
          </cell>
          <cell r="BP26">
            <v>5.9</v>
          </cell>
          <cell r="BR26">
            <v>7.8</v>
          </cell>
          <cell r="BS26" t="str">
            <v>X</v>
          </cell>
          <cell r="BT26" t="str">
            <v>X</v>
          </cell>
          <cell r="BU26" t="str">
            <v>X</v>
          </cell>
          <cell r="BV26">
            <v>8.8000000000000007</v>
          </cell>
          <cell r="BX26">
            <v>35</v>
          </cell>
          <cell r="BY26">
            <v>13</v>
          </cell>
          <cell r="BZ26">
            <v>8</v>
          </cell>
          <cell r="CB26">
            <v>6.6</v>
          </cell>
          <cell r="CF26">
            <v>5.7</v>
          </cell>
          <cell r="CI26">
            <v>7.7</v>
          </cell>
          <cell r="CN26">
            <v>7.15</v>
          </cell>
          <cell r="CO26">
            <v>7.7</v>
          </cell>
          <cell r="CR26">
            <v>5.6</v>
          </cell>
          <cell r="CS26">
            <v>18</v>
          </cell>
          <cell r="CT26">
            <v>9</v>
          </cell>
          <cell r="CX26">
            <v>0</v>
          </cell>
          <cell r="CY26">
            <v>5</v>
          </cell>
          <cell r="CZ26">
            <v>97</v>
          </cell>
          <cell r="DA26">
            <v>35</v>
          </cell>
          <cell r="DB26">
            <v>130</v>
          </cell>
          <cell r="DC26">
            <v>94</v>
          </cell>
          <cell r="DD26">
            <v>7.02</v>
          </cell>
          <cell r="DE26">
            <v>2.86</v>
          </cell>
        </row>
        <row r="27">
          <cell r="A27">
            <v>26217236361</v>
          </cell>
          <cell r="B27" t="str">
            <v>Lê</v>
          </cell>
          <cell r="C27" t="str">
            <v>Minh</v>
          </cell>
          <cell r="D27" t="str">
            <v>Đạt</v>
          </cell>
          <cell r="E27">
            <v>37317</v>
          </cell>
          <cell r="F27" t="str">
            <v>Nam</v>
          </cell>
          <cell r="G27" t="str">
            <v>Đã Đăng Ký (chưa học xong)</v>
          </cell>
          <cell r="H27">
            <v>6.5</v>
          </cell>
          <cell r="I27">
            <v>8.1999999999999993</v>
          </cell>
          <cell r="K27">
            <v>8.3000000000000007</v>
          </cell>
          <cell r="M27">
            <v>5.3</v>
          </cell>
          <cell r="N27">
            <v>6.4</v>
          </cell>
          <cell r="O27">
            <v>9.4</v>
          </cell>
          <cell r="Q27">
            <v>7.8</v>
          </cell>
          <cell r="V27">
            <v>8.1</v>
          </cell>
          <cell r="W27">
            <v>8.4</v>
          </cell>
          <cell r="X27">
            <v>10</v>
          </cell>
          <cell r="Y27">
            <v>8.3000000000000007</v>
          </cell>
          <cell r="Z27">
            <v>7.4</v>
          </cell>
          <cell r="AA27">
            <v>9.4</v>
          </cell>
          <cell r="AB27">
            <v>6.7</v>
          </cell>
          <cell r="AC27">
            <v>8.6999999999999993</v>
          </cell>
          <cell r="AD27">
            <v>7</v>
          </cell>
          <cell r="AE27">
            <v>4</v>
          </cell>
          <cell r="AF27">
            <v>8</v>
          </cell>
          <cell r="AG27">
            <v>9.1999999999999993</v>
          </cell>
          <cell r="AH27">
            <v>8.5</v>
          </cell>
          <cell r="AI27">
            <v>6.6</v>
          </cell>
          <cell r="AJ27">
            <v>6.8</v>
          </cell>
          <cell r="AK27">
            <v>5.7</v>
          </cell>
          <cell r="AL27" t="str">
            <v>X</v>
          </cell>
          <cell r="AM27">
            <v>47</v>
          </cell>
          <cell r="AN27">
            <v>2</v>
          </cell>
          <cell r="AO27">
            <v>8</v>
          </cell>
          <cell r="AU27">
            <v>8.6999999999999993</v>
          </cell>
          <cell r="BA27">
            <v>7.7</v>
          </cell>
          <cell r="BB27">
            <v>3</v>
          </cell>
          <cell r="BC27">
            <v>0</v>
          </cell>
          <cell r="BD27">
            <v>4.4000000000000004</v>
          </cell>
          <cell r="BE27">
            <v>5.5</v>
          </cell>
          <cell r="BF27">
            <v>7.4</v>
          </cell>
          <cell r="BG27">
            <v>8.1</v>
          </cell>
          <cell r="BH27">
            <v>8.4</v>
          </cell>
          <cell r="BI27">
            <v>6.9</v>
          </cell>
          <cell r="BJ27">
            <v>6.9</v>
          </cell>
          <cell r="BK27">
            <v>7.8</v>
          </cell>
          <cell r="BM27">
            <v>8.1</v>
          </cell>
          <cell r="BN27">
            <v>5.3</v>
          </cell>
          <cell r="BO27">
            <v>5</v>
          </cell>
          <cell r="BP27">
            <v>7.9</v>
          </cell>
          <cell r="BR27">
            <v>7.5</v>
          </cell>
          <cell r="BS27">
            <v>6.4</v>
          </cell>
          <cell r="BT27">
            <v>5</v>
          </cell>
          <cell r="BV27">
            <v>9.6</v>
          </cell>
          <cell r="BX27">
            <v>41</v>
          </cell>
          <cell r="BY27">
            <v>7</v>
          </cell>
          <cell r="BZ27">
            <v>8.6</v>
          </cell>
          <cell r="CB27">
            <v>8.1</v>
          </cell>
          <cell r="CD27">
            <v>8.6999999999999993</v>
          </cell>
          <cell r="CI27">
            <v>7.6</v>
          </cell>
          <cell r="CO27" t="str">
            <v>X</v>
          </cell>
          <cell r="CR27" t="str">
            <v>X</v>
          </cell>
          <cell r="CS27">
            <v>8</v>
          </cell>
          <cell r="CT27">
            <v>19</v>
          </cell>
          <cell r="CX27">
            <v>0</v>
          </cell>
          <cell r="CY27">
            <v>5</v>
          </cell>
          <cell r="CZ27">
            <v>99</v>
          </cell>
          <cell r="DA27">
            <v>33</v>
          </cell>
          <cell r="DB27">
            <v>130</v>
          </cell>
          <cell r="DC27">
            <v>96</v>
          </cell>
          <cell r="DD27">
            <v>7.22</v>
          </cell>
          <cell r="DE27">
            <v>2.96</v>
          </cell>
        </row>
        <row r="28">
          <cell r="A28">
            <v>25207217100</v>
          </cell>
          <cell r="B28" t="str">
            <v>Lê</v>
          </cell>
          <cell r="C28" t="str">
            <v>Tăng Ngọc</v>
          </cell>
          <cell r="D28" t="str">
            <v>Diễm</v>
          </cell>
          <cell r="E28">
            <v>36985</v>
          </cell>
          <cell r="F28" t="str">
            <v>Nữ</v>
          </cell>
          <cell r="G28" t="str">
            <v>Đang Học Lại</v>
          </cell>
          <cell r="H28">
            <v>8.5</v>
          </cell>
          <cell r="I28">
            <v>6.7</v>
          </cell>
          <cell r="K28">
            <v>7.6</v>
          </cell>
          <cell r="M28">
            <v>8.8000000000000007</v>
          </cell>
          <cell r="N28">
            <v>7.2</v>
          </cell>
          <cell r="O28">
            <v>8</v>
          </cell>
          <cell r="Q28">
            <v>8.6</v>
          </cell>
          <cell r="V28">
            <v>8.9</v>
          </cell>
          <cell r="W28">
            <v>8</v>
          </cell>
          <cell r="X28">
            <v>8.1999999999999993</v>
          </cell>
          <cell r="Y28">
            <v>9.3000000000000007</v>
          </cell>
          <cell r="Z28">
            <v>7.6</v>
          </cell>
          <cell r="AA28">
            <v>8</v>
          </cell>
          <cell r="AB28">
            <v>8.9</v>
          </cell>
          <cell r="AE28">
            <v>7.9</v>
          </cell>
          <cell r="AF28" t="str">
            <v>X</v>
          </cell>
          <cell r="AG28" t="str">
            <v>X</v>
          </cell>
          <cell r="AH28">
            <v>8.5</v>
          </cell>
          <cell r="AI28" t="str">
            <v>X</v>
          </cell>
          <cell r="AM28">
            <v>33</v>
          </cell>
          <cell r="AN28">
            <v>16</v>
          </cell>
          <cell r="AO28">
            <v>0</v>
          </cell>
          <cell r="AP28">
            <v>8</v>
          </cell>
          <cell r="AV28">
            <v>4.5</v>
          </cell>
          <cell r="BB28">
            <v>2</v>
          </cell>
          <cell r="BC28">
            <v>1</v>
          </cell>
          <cell r="BD28">
            <v>8.1</v>
          </cell>
          <cell r="BE28" t="str">
            <v>X</v>
          </cell>
          <cell r="BF28">
            <v>7.1</v>
          </cell>
          <cell r="BG28">
            <v>8.6</v>
          </cell>
          <cell r="BH28">
            <v>6.2</v>
          </cell>
          <cell r="BI28" t="str">
            <v>X</v>
          </cell>
          <cell r="BJ28">
            <v>7.8</v>
          </cell>
          <cell r="BK28">
            <v>8.1</v>
          </cell>
          <cell r="BM28">
            <v>9</v>
          </cell>
          <cell r="BN28">
            <v>6</v>
          </cell>
          <cell r="BO28">
            <v>5.8</v>
          </cell>
          <cell r="BP28">
            <v>8</v>
          </cell>
          <cell r="BQ28">
            <v>8.6</v>
          </cell>
          <cell r="BT28">
            <v>5.2</v>
          </cell>
          <cell r="BU28">
            <v>6</v>
          </cell>
          <cell r="BV28">
            <v>9.1999999999999993</v>
          </cell>
          <cell r="BW28">
            <v>8.4</v>
          </cell>
          <cell r="BX28">
            <v>36</v>
          </cell>
          <cell r="BY28">
            <v>12</v>
          </cell>
          <cell r="BZ28">
            <v>8</v>
          </cell>
          <cell r="CB28">
            <v>6.7</v>
          </cell>
          <cell r="CC28">
            <v>7.7</v>
          </cell>
          <cell r="CD28">
            <v>8.1999999999999993</v>
          </cell>
          <cell r="CE28">
            <v>7.7</v>
          </cell>
          <cell r="CF28">
            <v>9</v>
          </cell>
          <cell r="CI28" t="str">
            <v>X</v>
          </cell>
          <cell r="CN28">
            <v>7.1</v>
          </cell>
          <cell r="CO28">
            <v>8.3000000000000007</v>
          </cell>
          <cell r="CP28">
            <v>8.1</v>
          </cell>
          <cell r="CQ28">
            <v>8.1999999999999993</v>
          </cell>
          <cell r="CR28">
            <v>7.8</v>
          </cell>
          <cell r="CS28">
            <v>25</v>
          </cell>
          <cell r="CT28">
            <v>2</v>
          </cell>
          <cell r="CX28">
            <v>0</v>
          </cell>
          <cell r="CY28">
            <v>5</v>
          </cell>
          <cell r="CZ28">
            <v>96</v>
          </cell>
          <cell r="DA28">
            <v>36</v>
          </cell>
          <cell r="DB28">
            <v>130</v>
          </cell>
          <cell r="DC28">
            <v>94</v>
          </cell>
          <cell r="DD28">
            <v>7.78</v>
          </cell>
          <cell r="DE28">
            <v>3.39</v>
          </cell>
          <cell r="DF28" t="str">
            <v>CS 101; ES 102; LAW 403</v>
          </cell>
        </row>
        <row r="29">
          <cell r="A29">
            <v>26207236436</v>
          </cell>
          <cell r="B29" t="str">
            <v>Phan</v>
          </cell>
          <cell r="C29" t="str">
            <v>Thị Kiều</v>
          </cell>
          <cell r="D29" t="str">
            <v>Diễm</v>
          </cell>
          <cell r="E29">
            <v>37483</v>
          </cell>
          <cell r="F29" t="str">
            <v>Nữ</v>
          </cell>
          <cell r="G29" t="str">
            <v>Đã Đăng Ký (chưa học xong)</v>
          </cell>
          <cell r="H29">
            <v>5.5</v>
          </cell>
          <cell r="I29">
            <v>7</v>
          </cell>
          <cell r="K29">
            <v>8.1</v>
          </cell>
          <cell r="M29">
            <v>5.4</v>
          </cell>
          <cell r="N29">
            <v>6.1</v>
          </cell>
          <cell r="O29">
            <v>4.9000000000000004</v>
          </cell>
          <cell r="P29" t="str">
            <v>X</v>
          </cell>
          <cell r="V29">
            <v>6</v>
          </cell>
          <cell r="W29">
            <v>8.6</v>
          </cell>
          <cell r="X29">
            <v>9.6999999999999993</v>
          </cell>
          <cell r="Y29">
            <v>8.5</v>
          </cell>
          <cell r="AA29">
            <v>8.4</v>
          </cell>
          <cell r="AB29">
            <v>8</v>
          </cell>
          <cell r="AC29">
            <v>7.8</v>
          </cell>
          <cell r="AD29">
            <v>7.6</v>
          </cell>
          <cell r="AE29">
            <v>5</v>
          </cell>
          <cell r="AF29">
            <v>8.1</v>
          </cell>
          <cell r="AG29">
            <v>7</v>
          </cell>
          <cell r="AH29">
            <v>8.6999999999999993</v>
          </cell>
          <cell r="AI29">
            <v>8</v>
          </cell>
          <cell r="AJ29" t="str">
            <v>X</v>
          </cell>
          <cell r="AK29">
            <v>6.6</v>
          </cell>
          <cell r="AM29">
            <v>41</v>
          </cell>
          <cell r="AN29">
            <v>8</v>
          </cell>
          <cell r="AO29">
            <v>8.1999999999999993</v>
          </cell>
          <cell r="AT29">
            <v>7.7</v>
          </cell>
          <cell r="AZ29">
            <v>8.5</v>
          </cell>
          <cell r="BB29">
            <v>3</v>
          </cell>
          <cell r="BC29">
            <v>0</v>
          </cell>
          <cell r="BD29">
            <v>7.8</v>
          </cell>
          <cell r="BE29">
            <v>5.3</v>
          </cell>
          <cell r="BF29">
            <v>8.6</v>
          </cell>
          <cell r="BG29">
            <v>8.9</v>
          </cell>
          <cell r="BH29">
            <v>8.6999999999999993</v>
          </cell>
          <cell r="BI29">
            <v>8.1999999999999993</v>
          </cell>
          <cell r="BJ29">
            <v>7.2</v>
          </cell>
          <cell r="BK29">
            <v>7.3</v>
          </cell>
          <cell r="BM29">
            <v>7.2</v>
          </cell>
          <cell r="BN29">
            <v>5.9</v>
          </cell>
          <cell r="BO29">
            <v>7.1</v>
          </cell>
          <cell r="BP29">
            <v>8.1999999999999993</v>
          </cell>
          <cell r="BR29">
            <v>7.9</v>
          </cell>
          <cell r="BS29" t="str">
            <v>X</v>
          </cell>
          <cell r="BT29">
            <v>6.5</v>
          </cell>
          <cell r="BV29">
            <v>9.4</v>
          </cell>
          <cell r="BX29">
            <v>38</v>
          </cell>
          <cell r="BY29">
            <v>10</v>
          </cell>
          <cell r="CC29">
            <v>7.6</v>
          </cell>
          <cell r="CF29" t="str">
            <v>X</v>
          </cell>
          <cell r="CI29">
            <v>8.5</v>
          </cell>
          <cell r="CO29">
            <v>8.3000000000000007</v>
          </cell>
          <cell r="CR29">
            <v>6.8</v>
          </cell>
          <cell r="CS29">
            <v>10</v>
          </cell>
          <cell r="CT29">
            <v>17</v>
          </cell>
          <cell r="CX29">
            <v>0</v>
          </cell>
          <cell r="CY29">
            <v>5</v>
          </cell>
          <cell r="CZ29">
            <v>92</v>
          </cell>
          <cell r="DA29">
            <v>40</v>
          </cell>
          <cell r="DB29">
            <v>130</v>
          </cell>
          <cell r="DC29">
            <v>89</v>
          </cell>
          <cell r="DD29">
            <v>7.35</v>
          </cell>
          <cell r="DE29">
            <v>3.09</v>
          </cell>
        </row>
        <row r="30">
          <cell r="A30">
            <v>26207239588</v>
          </cell>
          <cell r="B30" t="str">
            <v>Bùi</v>
          </cell>
          <cell r="C30" t="str">
            <v>Thị Ái</v>
          </cell>
          <cell r="D30" t="str">
            <v>Diễm</v>
          </cell>
          <cell r="E30">
            <v>37484</v>
          </cell>
          <cell r="F30" t="str">
            <v>Nữ</v>
          </cell>
          <cell r="G30" t="str">
            <v>Đã Đăng Ký (chưa học xong)</v>
          </cell>
          <cell r="H30">
            <v>8.5</v>
          </cell>
          <cell r="I30">
            <v>8.9</v>
          </cell>
          <cell r="K30">
            <v>8</v>
          </cell>
          <cell r="M30">
            <v>8</v>
          </cell>
          <cell r="N30">
            <v>9.1</v>
          </cell>
          <cell r="O30">
            <v>9.8000000000000007</v>
          </cell>
          <cell r="Q30">
            <v>8.4</v>
          </cell>
          <cell r="V30">
            <v>8.6</v>
          </cell>
          <cell r="W30">
            <v>7.5</v>
          </cell>
          <cell r="X30">
            <v>9</v>
          </cell>
          <cell r="Y30">
            <v>9</v>
          </cell>
          <cell r="Z30">
            <v>8.6999999999999993</v>
          </cell>
          <cell r="AA30">
            <v>9.5</v>
          </cell>
          <cell r="AB30">
            <v>7.5</v>
          </cell>
          <cell r="AC30">
            <v>9.4</v>
          </cell>
          <cell r="AD30">
            <v>8.5</v>
          </cell>
          <cell r="AE30">
            <v>5.9</v>
          </cell>
          <cell r="AF30">
            <v>6.6</v>
          </cell>
          <cell r="AG30">
            <v>9.1</v>
          </cell>
          <cell r="AH30">
            <v>7.3</v>
          </cell>
          <cell r="AI30">
            <v>8</v>
          </cell>
          <cell r="AJ30" t="str">
            <v>X</v>
          </cell>
          <cell r="AK30">
            <v>6.7</v>
          </cell>
          <cell r="AL30">
            <v>6.7</v>
          </cell>
          <cell r="AM30">
            <v>47</v>
          </cell>
          <cell r="AN30">
            <v>2</v>
          </cell>
          <cell r="AO30">
            <v>8.4</v>
          </cell>
          <cell r="AT30">
            <v>8.6999999999999993</v>
          </cell>
          <cell r="AV30">
            <v>5.7</v>
          </cell>
          <cell r="BB30">
            <v>3</v>
          </cell>
          <cell r="BC30">
            <v>0</v>
          </cell>
          <cell r="BD30">
            <v>7.8</v>
          </cell>
          <cell r="BE30">
            <v>8.6</v>
          </cell>
          <cell r="BF30" t="str">
            <v>X</v>
          </cell>
          <cell r="BG30">
            <v>9.1</v>
          </cell>
          <cell r="BH30">
            <v>9.1</v>
          </cell>
          <cell r="BI30">
            <v>6.8</v>
          </cell>
          <cell r="BJ30">
            <v>6.7</v>
          </cell>
          <cell r="BK30">
            <v>8</v>
          </cell>
          <cell r="BL30" t="str">
            <v>X</v>
          </cell>
          <cell r="BM30">
            <v>9.1999999999999993</v>
          </cell>
          <cell r="BN30">
            <v>7</v>
          </cell>
          <cell r="BO30">
            <v>4.5</v>
          </cell>
          <cell r="BP30">
            <v>8</v>
          </cell>
          <cell r="BR30">
            <v>7.4</v>
          </cell>
          <cell r="BS30">
            <v>8.8000000000000007</v>
          </cell>
          <cell r="BT30">
            <v>5.4</v>
          </cell>
          <cell r="BU30" t="str">
            <v>X</v>
          </cell>
          <cell r="BV30">
            <v>8.6999999999999993</v>
          </cell>
          <cell r="BW30" t="str">
            <v>X</v>
          </cell>
          <cell r="BX30">
            <v>39</v>
          </cell>
          <cell r="BY30">
            <v>9</v>
          </cell>
          <cell r="CA30" t="str">
            <v>X</v>
          </cell>
          <cell r="CB30">
            <v>7.2</v>
          </cell>
          <cell r="CC30" t="str">
            <v>X</v>
          </cell>
          <cell r="CD30">
            <v>7.9</v>
          </cell>
          <cell r="CF30">
            <v>7.8</v>
          </cell>
          <cell r="CI30">
            <v>7</v>
          </cell>
          <cell r="CN30">
            <v>8.1999999999999993</v>
          </cell>
          <cell r="CO30" t="str">
            <v>X</v>
          </cell>
          <cell r="CP30">
            <v>8.5</v>
          </cell>
          <cell r="CR30">
            <v>6.5</v>
          </cell>
          <cell r="CS30">
            <v>17</v>
          </cell>
          <cell r="CT30">
            <v>10</v>
          </cell>
          <cell r="CX30">
            <v>0</v>
          </cell>
          <cell r="CY30">
            <v>5</v>
          </cell>
          <cell r="CZ30">
            <v>106</v>
          </cell>
          <cell r="DA30">
            <v>26</v>
          </cell>
          <cell r="DB30">
            <v>130</v>
          </cell>
          <cell r="DC30">
            <v>103</v>
          </cell>
          <cell r="DD30">
            <v>7.9</v>
          </cell>
          <cell r="DE30">
            <v>3.41</v>
          </cell>
        </row>
        <row r="31">
          <cell r="A31">
            <v>26207221936</v>
          </cell>
          <cell r="B31" t="str">
            <v>Trần</v>
          </cell>
          <cell r="C31" t="str">
            <v>Ngọc</v>
          </cell>
          <cell r="D31" t="str">
            <v>Diệp</v>
          </cell>
          <cell r="E31">
            <v>37104</v>
          </cell>
          <cell r="F31" t="str">
            <v>Nữ</v>
          </cell>
          <cell r="G31" t="str">
            <v>Đã Đăng Ký (chưa học xong)</v>
          </cell>
          <cell r="H31">
            <v>8.3000000000000007</v>
          </cell>
          <cell r="I31">
            <v>6.4</v>
          </cell>
          <cell r="K31">
            <v>7.8</v>
          </cell>
          <cell r="M31">
            <v>4.9000000000000004</v>
          </cell>
          <cell r="N31">
            <v>5.7</v>
          </cell>
          <cell r="O31">
            <v>8.3000000000000007</v>
          </cell>
          <cell r="Q31">
            <v>7.9</v>
          </cell>
          <cell r="V31">
            <v>6.7</v>
          </cell>
          <cell r="W31">
            <v>5</v>
          </cell>
          <cell r="X31">
            <v>7.3</v>
          </cell>
          <cell r="Y31">
            <v>8.1999999999999993</v>
          </cell>
          <cell r="Z31" t="str">
            <v>X</v>
          </cell>
          <cell r="AA31">
            <v>8.4</v>
          </cell>
          <cell r="AB31">
            <v>7.8</v>
          </cell>
          <cell r="AC31">
            <v>5.5</v>
          </cell>
          <cell r="AD31">
            <v>7</v>
          </cell>
          <cell r="AE31">
            <v>0</v>
          </cell>
          <cell r="AF31">
            <v>7</v>
          </cell>
          <cell r="AG31">
            <v>8.6999999999999993</v>
          </cell>
          <cell r="AH31">
            <v>7.7</v>
          </cell>
          <cell r="AJ31">
            <v>8.6999999999999993</v>
          </cell>
          <cell r="AK31">
            <v>9.3000000000000007</v>
          </cell>
          <cell r="AL31">
            <v>4.4000000000000004</v>
          </cell>
          <cell r="AM31">
            <v>43</v>
          </cell>
          <cell r="AN31">
            <v>6</v>
          </cell>
          <cell r="AO31">
            <v>7.4</v>
          </cell>
          <cell r="AU31">
            <v>7.6</v>
          </cell>
          <cell r="AZ31">
            <v>7.9</v>
          </cell>
          <cell r="BB31">
            <v>3</v>
          </cell>
          <cell r="BC31">
            <v>0</v>
          </cell>
          <cell r="BD31">
            <v>6.6</v>
          </cell>
          <cell r="BE31">
            <v>7.6</v>
          </cell>
          <cell r="BF31">
            <v>4.8</v>
          </cell>
          <cell r="BG31">
            <v>8</v>
          </cell>
          <cell r="BH31">
            <v>6.9</v>
          </cell>
          <cell r="BI31">
            <v>6.5</v>
          </cell>
          <cell r="BJ31">
            <v>5.4</v>
          </cell>
          <cell r="BK31">
            <v>5.7</v>
          </cell>
          <cell r="BL31" t="str">
            <v>X</v>
          </cell>
          <cell r="BM31">
            <v>9.6</v>
          </cell>
          <cell r="BN31">
            <v>5.9</v>
          </cell>
          <cell r="BO31">
            <v>5.3</v>
          </cell>
          <cell r="BP31">
            <v>7.7</v>
          </cell>
          <cell r="BR31">
            <v>7.3</v>
          </cell>
          <cell r="BS31">
            <v>4.4000000000000004</v>
          </cell>
          <cell r="BT31">
            <v>5.3</v>
          </cell>
          <cell r="BU31">
            <v>5</v>
          </cell>
          <cell r="BV31">
            <v>9.4</v>
          </cell>
          <cell r="BW31" t="str">
            <v>X</v>
          </cell>
          <cell r="BX31">
            <v>44</v>
          </cell>
          <cell r="BY31">
            <v>4</v>
          </cell>
          <cell r="CA31" t="str">
            <v>X</v>
          </cell>
          <cell r="CB31" t="str">
            <v>X</v>
          </cell>
          <cell r="CC31">
            <v>6.6</v>
          </cell>
          <cell r="CD31">
            <v>8.3000000000000007</v>
          </cell>
          <cell r="CE31">
            <v>7.7</v>
          </cell>
          <cell r="CF31">
            <v>6.2</v>
          </cell>
          <cell r="CI31">
            <v>7.4</v>
          </cell>
          <cell r="CN31">
            <v>7.05</v>
          </cell>
          <cell r="CO31">
            <v>7.8</v>
          </cell>
          <cell r="CP31">
            <v>8.1</v>
          </cell>
          <cell r="CQ31">
            <v>5.6</v>
          </cell>
          <cell r="CR31" t="str">
            <v>X</v>
          </cell>
          <cell r="CS31">
            <v>19</v>
          </cell>
          <cell r="CT31">
            <v>8</v>
          </cell>
          <cell r="CX31">
            <v>0</v>
          </cell>
          <cell r="CY31">
            <v>5</v>
          </cell>
          <cell r="CZ31">
            <v>109</v>
          </cell>
          <cell r="DA31">
            <v>23</v>
          </cell>
          <cell r="DB31">
            <v>130</v>
          </cell>
          <cell r="DC31">
            <v>108</v>
          </cell>
          <cell r="DD31">
            <v>6.81</v>
          </cell>
          <cell r="DE31">
            <v>2.69</v>
          </cell>
        </row>
        <row r="32">
          <cell r="A32">
            <v>26207230524</v>
          </cell>
          <cell r="B32" t="str">
            <v>Huỳnh</v>
          </cell>
          <cell r="C32" t="str">
            <v>Thị</v>
          </cell>
          <cell r="D32" t="str">
            <v>Diệu</v>
          </cell>
          <cell r="E32">
            <v>37446</v>
          </cell>
          <cell r="F32" t="str">
            <v>Nữ</v>
          </cell>
          <cell r="G32" t="str">
            <v>Đã Đăng Ký (chưa học xong)</v>
          </cell>
          <cell r="H32">
            <v>8.4</v>
          </cell>
          <cell r="I32">
            <v>7.8</v>
          </cell>
          <cell r="K32">
            <v>7.9</v>
          </cell>
          <cell r="M32">
            <v>6.4</v>
          </cell>
          <cell r="N32">
            <v>5.5</v>
          </cell>
          <cell r="O32">
            <v>8.5</v>
          </cell>
          <cell r="Q32">
            <v>8.6</v>
          </cell>
          <cell r="V32">
            <v>5.2</v>
          </cell>
          <cell r="W32">
            <v>7.2</v>
          </cell>
          <cell r="X32">
            <v>9.3000000000000007</v>
          </cell>
          <cell r="Y32">
            <v>7.9</v>
          </cell>
          <cell r="AA32">
            <v>8.4</v>
          </cell>
          <cell r="AB32">
            <v>5.4</v>
          </cell>
          <cell r="AC32">
            <v>6</v>
          </cell>
          <cell r="AD32">
            <v>7.6</v>
          </cell>
          <cell r="AE32">
            <v>6.1</v>
          </cell>
          <cell r="AF32">
            <v>8.1999999999999993</v>
          </cell>
          <cell r="AG32">
            <v>8.9</v>
          </cell>
          <cell r="AH32">
            <v>8.4</v>
          </cell>
          <cell r="AI32">
            <v>8.3000000000000007</v>
          </cell>
          <cell r="AJ32">
            <v>8.3000000000000007</v>
          </cell>
          <cell r="AK32">
            <v>4.5999999999999996</v>
          </cell>
          <cell r="AL32">
            <v>6.9</v>
          </cell>
          <cell r="AM32">
            <v>47</v>
          </cell>
          <cell r="AN32">
            <v>2</v>
          </cell>
          <cell r="AO32">
            <v>8.3000000000000007</v>
          </cell>
          <cell r="AP32">
            <v>10</v>
          </cell>
          <cell r="AV32">
            <v>8.1999999999999993</v>
          </cell>
          <cell r="BB32">
            <v>3</v>
          </cell>
          <cell r="BC32">
            <v>0</v>
          </cell>
          <cell r="BD32">
            <v>8.5</v>
          </cell>
          <cell r="BE32">
            <v>7.5</v>
          </cell>
          <cell r="BF32">
            <v>6.7</v>
          </cell>
          <cell r="BG32">
            <v>7.7</v>
          </cell>
          <cell r="BH32">
            <v>9</v>
          </cell>
          <cell r="BI32">
            <v>8.1</v>
          </cell>
          <cell r="BJ32">
            <v>6.7</v>
          </cell>
          <cell r="BK32">
            <v>6.4</v>
          </cell>
          <cell r="BL32" t="str">
            <v>X</v>
          </cell>
          <cell r="BM32">
            <v>8.3000000000000007</v>
          </cell>
          <cell r="BN32">
            <v>7.7</v>
          </cell>
          <cell r="BO32">
            <v>4.5999999999999996</v>
          </cell>
          <cell r="BP32">
            <v>5.8</v>
          </cell>
          <cell r="BR32">
            <v>7.2</v>
          </cell>
          <cell r="BS32">
            <v>6.1</v>
          </cell>
          <cell r="BT32">
            <v>4.9000000000000004</v>
          </cell>
          <cell r="BU32" t="str">
            <v>X</v>
          </cell>
          <cell r="BV32">
            <v>9.1999999999999993</v>
          </cell>
          <cell r="BW32" t="str">
            <v>X</v>
          </cell>
          <cell r="BX32">
            <v>41</v>
          </cell>
          <cell r="BY32">
            <v>7</v>
          </cell>
          <cell r="CA32" t="str">
            <v>X</v>
          </cell>
          <cell r="CD32">
            <v>7.5</v>
          </cell>
          <cell r="CF32">
            <v>6</v>
          </cell>
          <cell r="CI32">
            <v>7.7</v>
          </cell>
          <cell r="CO32" t="str">
            <v>X</v>
          </cell>
          <cell r="CR32" t="str">
            <v>X</v>
          </cell>
          <cell r="CS32">
            <v>6</v>
          </cell>
          <cell r="CT32">
            <v>21</v>
          </cell>
          <cell r="CX32">
            <v>0</v>
          </cell>
          <cell r="CY32">
            <v>5</v>
          </cell>
          <cell r="CZ32">
            <v>97</v>
          </cell>
          <cell r="DA32">
            <v>35</v>
          </cell>
          <cell r="DB32">
            <v>130</v>
          </cell>
          <cell r="DC32">
            <v>94</v>
          </cell>
          <cell r="DD32">
            <v>7.18</v>
          </cell>
          <cell r="DE32">
            <v>2.99</v>
          </cell>
        </row>
        <row r="33">
          <cell r="A33">
            <v>26217236163</v>
          </cell>
          <cell r="B33" t="str">
            <v>Nguyễn</v>
          </cell>
          <cell r="C33" t="str">
            <v>Văn</v>
          </cell>
          <cell r="D33" t="str">
            <v>Đức</v>
          </cell>
          <cell r="E33">
            <v>37305</v>
          </cell>
          <cell r="F33" t="str">
            <v>Nam</v>
          </cell>
          <cell r="G33" t="str">
            <v>Đã Đăng Ký (chưa học xong)</v>
          </cell>
          <cell r="H33">
            <v>7.6</v>
          </cell>
          <cell r="I33">
            <v>7.6</v>
          </cell>
          <cell r="K33">
            <v>8</v>
          </cell>
          <cell r="M33">
            <v>6.9</v>
          </cell>
          <cell r="N33">
            <v>6</v>
          </cell>
          <cell r="O33">
            <v>7.9</v>
          </cell>
          <cell r="P33">
            <v>9.1</v>
          </cell>
          <cell r="V33">
            <v>7.8</v>
          </cell>
          <cell r="W33">
            <v>8.9</v>
          </cell>
          <cell r="X33">
            <v>9.6</v>
          </cell>
          <cell r="Y33">
            <v>9</v>
          </cell>
          <cell r="Z33" t="str">
            <v>X</v>
          </cell>
          <cell r="AA33">
            <v>8.1999999999999993</v>
          </cell>
          <cell r="AB33">
            <v>7.8</v>
          </cell>
          <cell r="AC33">
            <v>8.1</v>
          </cell>
          <cell r="AD33">
            <v>7.3</v>
          </cell>
          <cell r="AE33">
            <v>6.1</v>
          </cell>
          <cell r="AF33">
            <v>9.1</v>
          </cell>
          <cell r="AG33">
            <v>9.3000000000000007</v>
          </cell>
          <cell r="AH33">
            <v>7.5</v>
          </cell>
          <cell r="AI33">
            <v>8.5</v>
          </cell>
          <cell r="AJ33" t="str">
            <v>X</v>
          </cell>
          <cell r="AM33">
            <v>41</v>
          </cell>
          <cell r="AN33">
            <v>8</v>
          </cell>
          <cell r="AO33">
            <v>7.1</v>
          </cell>
          <cell r="AP33">
            <v>8.9</v>
          </cell>
          <cell r="AV33">
            <v>8.8000000000000007</v>
          </cell>
          <cell r="BB33">
            <v>3</v>
          </cell>
          <cell r="BC33">
            <v>0</v>
          </cell>
          <cell r="BD33">
            <v>8.8000000000000007</v>
          </cell>
          <cell r="BE33">
            <v>5.9</v>
          </cell>
          <cell r="BF33">
            <v>6.9</v>
          </cell>
          <cell r="BG33">
            <v>8.4</v>
          </cell>
          <cell r="BH33">
            <v>8.3000000000000007</v>
          </cell>
          <cell r="BI33">
            <v>8.1</v>
          </cell>
          <cell r="BJ33">
            <v>6.6</v>
          </cell>
          <cell r="BK33">
            <v>6.2</v>
          </cell>
          <cell r="BM33">
            <v>8.5</v>
          </cell>
          <cell r="BN33">
            <v>4.3</v>
          </cell>
          <cell r="BO33">
            <v>4.7</v>
          </cell>
          <cell r="BP33">
            <v>8.1999999999999993</v>
          </cell>
          <cell r="BR33">
            <v>7.8</v>
          </cell>
          <cell r="BS33">
            <v>5.4</v>
          </cell>
          <cell r="BT33" t="str">
            <v>X</v>
          </cell>
          <cell r="BU33" t="str">
            <v>X</v>
          </cell>
          <cell r="BV33">
            <v>9.1999999999999993</v>
          </cell>
          <cell r="BW33">
            <v>6.7</v>
          </cell>
          <cell r="BX33">
            <v>39</v>
          </cell>
          <cell r="BY33">
            <v>9</v>
          </cell>
          <cell r="CA33" t="str">
            <v>X</v>
          </cell>
          <cell r="CB33" t="str">
            <v>X</v>
          </cell>
          <cell r="CD33">
            <v>9</v>
          </cell>
          <cell r="CF33">
            <v>6.4</v>
          </cell>
          <cell r="CO33">
            <v>7.9</v>
          </cell>
          <cell r="CR33">
            <v>7.1</v>
          </cell>
          <cell r="CS33">
            <v>10</v>
          </cell>
          <cell r="CT33">
            <v>17</v>
          </cell>
          <cell r="CX33">
            <v>0</v>
          </cell>
          <cell r="CY33">
            <v>5</v>
          </cell>
          <cell r="CZ33">
            <v>93</v>
          </cell>
          <cell r="DA33">
            <v>39</v>
          </cell>
          <cell r="DB33">
            <v>130</v>
          </cell>
          <cell r="DC33">
            <v>90</v>
          </cell>
          <cell r="DD33">
            <v>7.49</v>
          </cell>
          <cell r="DE33">
            <v>3.14</v>
          </cell>
        </row>
        <row r="34">
          <cell r="A34">
            <v>26207228575</v>
          </cell>
          <cell r="B34" t="str">
            <v>Nguyễn</v>
          </cell>
          <cell r="C34" t="str">
            <v>Thị Thu</v>
          </cell>
          <cell r="D34" t="str">
            <v>Dung</v>
          </cell>
          <cell r="E34">
            <v>37419</v>
          </cell>
          <cell r="F34" t="str">
            <v>Nữ</v>
          </cell>
          <cell r="G34" t="str">
            <v>Đã Đăng Ký (chưa học xong)</v>
          </cell>
          <cell r="H34">
            <v>8.6</v>
          </cell>
          <cell r="I34">
            <v>9.1999999999999993</v>
          </cell>
          <cell r="K34">
            <v>8.8000000000000007</v>
          </cell>
          <cell r="M34">
            <v>6.7</v>
          </cell>
          <cell r="N34">
            <v>7.2</v>
          </cell>
          <cell r="O34">
            <v>8.5</v>
          </cell>
          <cell r="Q34">
            <v>9.8000000000000007</v>
          </cell>
          <cell r="V34">
            <v>8.6</v>
          </cell>
          <cell r="W34">
            <v>7.9</v>
          </cell>
          <cell r="X34">
            <v>9.3000000000000007</v>
          </cell>
          <cell r="Y34">
            <v>8.9</v>
          </cell>
          <cell r="Z34">
            <v>7.6</v>
          </cell>
          <cell r="AA34">
            <v>9.9</v>
          </cell>
          <cell r="AB34">
            <v>7.9</v>
          </cell>
          <cell r="AC34">
            <v>7.4</v>
          </cell>
          <cell r="AD34">
            <v>8.5</v>
          </cell>
          <cell r="AE34">
            <v>6.4</v>
          </cell>
          <cell r="AF34">
            <v>8.1999999999999993</v>
          </cell>
          <cell r="AG34">
            <v>9.5</v>
          </cell>
          <cell r="AH34">
            <v>8.6999999999999993</v>
          </cell>
          <cell r="AI34">
            <v>8.5</v>
          </cell>
          <cell r="AJ34">
            <v>8.9</v>
          </cell>
          <cell r="AK34">
            <v>9.3000000000000007</v>
          </cell>
          <cell r="AL34">
            <v>7.2</v>
          </cell>
          <cell r="AM34">
            <v>49</v>
          </cell>
          <cell r="AN34">
            <v>0</v>
          </cell>
          <cell r="AO34">
            <v>8.1999999999999993</v>
          </cell>
          <cell r="AU34">
            <v>7.1</v>
          </cell>
          <cell r="AZ34">
            <v>7.9</v>
          </cell>
          <cell r="BB34">
            <v>3</v>
          </cell>
          <cell r="BC34">
            <v>0</v>
          </cell>
          <cell r="BD34">
            <v>7.7</v>
          </cell>
          <cell r="BE34">
            <v>8.9</v>
          </cell>
          <cell r="BF34">
            <v>8.1</v>
          </cell>
          <cell r="BG34">
            <v>8</v>
          </cell>
          <cell r="BH34">
            <v>9</v>
          </cell>
          <cell r="BI34">
            <v>7</v>
          </cell>
          <cell r="BJ34">
            <v>7.1</v>
          </cell>
          <cell r="BK34">
            <v>6.9</v>
          </cell>
          <cell r="BL34" t="str">
            <v>X</v>
          </cell>
          <cell r="BM34">
            <v>9.6999999999999993</v>
          </cell>
          <cell r="BN34">
            <v>7.5</v>
          </cell>
          <cell r="BO34">
            <v>7.4</v>
          </cell>
          <cell r="BP34">
            <v>8.1999999999999993</v>
          </cell>
          <cell r="BR34">
            <v>7.6</v>
          </cell>
          <cell r="BS34">
            <v>5.4</v>
          </cell>
          <cell r="BT34">
            <v>7.3</v>
          </cell>
          <cell r="BU34">
            <v>6.7</v>
          </cell>
          <cell r="BV34">
            <v>9.6</v>
          </cell>
          <cell r="BW34" t="str">
            <v>X</v>
          </cell>
          <cell r="BX34">
            <v>44</v>
          </cell>
          <cell r="BY34">
            <v>4</v>
          </cell>
          <cell r="CA34" t="str">
            <v>X</v>
          </cell>
          <cell r="CB34" t="str">
            <v>X</v>
          </cell>
          <cell r="CC34">
            <v>8</v>
          </cell>
          <cell r="CD34">
            <v>8.3000000000000007</v>
          </cell>
          <cell r="CE34">
            <v>8.1</v>
          </cell>
          <cell r="CF34">
            <v>7.5</v>
          </cell>
          <cell r="CI34">
            <v>8.6999999999999993</v>
          </cell>
          <cell r="CN34">
            <v>8.1</v>
          </cell>
          <cell r="CO34">
            <v>9.1</v>
          </cell>
          <cell r="CP34">
            <v>8.1999999999999993</v>
          </cell>
          <cell r="CQ34">
            <v>8.1999999999999993</v>
          </cell>
          <cell r="CR34" t="str">
            <v>X</v>
          </cell>
          <cell r="CS34">
            <v>19</v>
          </cell>
          <cell r="CT34">
            <v>8</v>
          </cell>
          <cell r="CX34">
            <v>0</v>
          </cell>
          <cell r="CY34">
            <v>5</v>
          </cell>
          <cell r="CZ34">
            <v>115</v>
          </cell>
          <cell r="DA34">
            <v>17</v>
          </cell>
          <cell r="DB34">
            <v>130</v>
          </cell>
          <cell r="DC34">
            <v>112</v>
          </cell>
          <cell r="DD34">
            <v>8.07</v>
          </cell>
          <cell r="DE34">
            <v>3.48</v>
          </cell>
        </row>
        <row r="35">
          <cell r="A35">
            <v>26217227549</v>
          </cell>
          <cell r="B35" t="str">
            <v>Nguyễn</v>
          </cell>
          <cell r="C35" t="str">
            <v>Tấn</v>
          </cell>
          <cell r="D35" t="str">
            <v>Dũng</v>
          </cell>
          <cell r="E35">
            <v>37568</v>
          </cell>
          <cell r="F35" t="str">
            <v>Nam</v>
          </cell>
          <cell r="G35" t="str">
            <v>Đã Đăng Ký (chưa học xong)</v>
          </cell>
          <cell r="H35">
            <v>7.9</v>
          </cell>
          <cell r="I35">
            <v>8.8000000000000007</v>
          </cell>
          <cell r="K35">
            <v>8.3000000000000007</v>
          </cell>
          <cell r="M35">
            <v>8.1</v>
          </cell>
          <cell r="N35">
            <v>8.1999999999999993</v>
          </cell>
          <cell r="O35">
            <v>7.1</v>
          </cell>
          <cell r="Q35">
            <v>8.6999999999999993</v>
          </cell>
          <cell r="V35">
            <v>7.9</v>
          </cell>
          <cell r="W35">
            <v>8.9</v>
          </cell>
          <cell r="X35">
            <v>8.1</v>
          </cell>
          <cell r="Y35">
            <v>8.6</v>
          </cell>
          <cell r="Z35">
            <v>8.1</v>
          </cell>
          <cell r="AA35">
            <v>9.3000000000000007</v>
          </cell>
          <cell r="AB35">
            <v>8.6999999999999993</v>
          </cell>
          <cell r="AC35" t="str">
            <v>X</v>
          </cell>
          <cell r="AD35">
            <v>8.1</v>
          </cell>
          <cell r="AE35">
            <v>4.8</v>
          </cell>
          <cell r="AF35">
            <v>6.9</v>
          </cell>
          <cell r="AG35">
            <v>9.1</v>
          </cell>
          <cell r="AH35">
            <v>9.1</v>
          </cell>
          <cell r="AI35">
            <v>8.3000000000000007</v>
          </cell>
          <cell r="AJ35">
            <v>7.5</v>
          </cell>
          <cell r="AK35">
            <v>6.7</v>
          </cell>
          <cell r="AL35">
            <v>8.1999999999999993</v>
          </cell>
          <cell r="AM35">
            <v>47</v>
          </cell>
          <cell r="AN35">
            <v>2</v>
          </cell>
          <cell r="AO35">
            <v>7.9</v>
          </cell>
          <cell r="AR35">
            <v>5.8</v>
          </cell>
          <cell r="AV35">
            <v>8.6999999999999993</v>
          </cell>
          <cell r="BB35">
            <v>3</v>
          </cell>
          <cell r="BC35">
            <v>0</v>
          </cell>
          <cell r="BD35">
            <v>8.1999999999999993</v>
          </cell>
          <cell r="BE35">
            <v>7.5</v>
          </cell>
          <cell r="BF35">
            <v>6.6</v>
          </cell>
          <cell r="BG35">
            <v>8.5</v>
          </cell>
          <cell r="BH35">
            <v>8.1999999999999993</v>
          </cell>
          <cell r="BI35">
            <v>8.4</v>
          </cell>
          <cell r="BJ35">
            <v>7.3</v>
          </cell>
          <cell r="BK35">
            <v>7.8</v>
          </cell>
          <cell r="BM35">
            <v>9</v>
          </cell>
          <cell r="BN35">
            <v>6</v>
          </cell>
          <cell r="BO35">
            <v>5.0999999999999996</v>
          </cell>
          <cell r="BP35">
            <v>7.5</v>
          </cell>
          <cell r="BR35" t="str">
            <v>X</v>
          </cell>
          <cell r="BS35" t="str">
            <v>X</v>
          </cell>
          <cell r="BT35">
            <v>5.4</v>
          </cell>
          <cell r="BU35" t="str">
            <v>X</v>
          </cell>
          <cell r="BV35">
            <v>8.6</v>
          </cell>
          <cell r="BW35">
            <v>9.6</v>
          </cell>
          <cell r="BX35">
            <v>36</v>
          </cell>
          <cell r="BY35">
            <v>12</v>
          </cell>
          <cell r="BZ35" t="str">
            <v>X</v>
          </cell>
          <cell r="CB35" t="str">
            <v>X</v>
          </cell>
          <cell r="CC35">
            <v>7.4</v>
          </cell>
          <cell r="CD35">
            <v>8.1999999999999993</v>
          </cell>
          <cell r="CF35">
            <v>8.3000000000000007</v>
          </cell>
          <cell r="CH35" t="str">
            <v>X</v>
          </cell>
          <cell r="CN35">
            <v>7.75</v>
          </cell>
          <cell r="CO35">
            <v>7.8</v>
          </cell>
          <cell r="CP35" t="str">
            <v>X</v>
          </cell>
          <cell r="CQ35">
            <v>7.4</v>
          </cell>
          <cell r="CR35">
            <v>7.2</v>
          </cell>
          <cell r="CS35">
            <v>16</v>
          </cell>
          <cell r="CT35">
            <v>11</v>
          </cell>
          <cell r="CX35">
            <v>0</v>
          </cell>
          <cell r="CY35">
            <v>5</v>
          </cell>
          <cell r="CZ35">
            <v>102</v>
          </cell>
          <cell r="DA35">
            <v>30</v>
          </cell>
          <cell r="DB35">
            <v>130</v>
          </cell>
          <cell r="DC35">
            <v>99</v>
          </cell>
          <cell r="DD35">
            <v>7.8</v>
          </cell>
          <cell r="DE35">
            <v>3.36</v>
          </cell>
        </row>
        <row r="36">
          <cell r="A36">
            <v>26217229790</v>
          </cell>
          <cell r="B36" t="str">
            <v>Nguyễn</v>
          </cell>
          <cell r="C36" t="str">
            <v>Chiến</v>
          </cell>
          <cell r="D36" t="str">
            <v>Dũng</v>
          </cell>
          <cell r="E36">
            <v>37246</v>
          </cell>
          <cell r="F36" t="str">
            <v>Nam</v>
          </cell>
          <cell r="G36" t="str">
            <v>Đã Đăng Ký (chưa học xong)</v>
          </cell>
          <cell r="H36">
            <v>5.3</v>
          </cell>
          <cell r="I36">
            <v>7.1</v>
          </cell>
          <cell r="K36">
            <v>8.3000000000000007</v>
          </cell>
          <cell r="M36">
            <v>5</v>
          </cell>
          <cell r="N36">
            <v>5.9</v>
          </cell>
          <cell r="O36">
            <v>6.2</v>
          </cell>
          <cell r="Q36">
            <v>8.3000000000000007</v>
          </cell>
          <cell r="V36">
            <v>7.9</v>
          </cell>
          <cell r="W36">
            <v>8.4</v>
          </cell>
          <cell r="X36">
            <v>9.3000000000000007</v>
          </cell>
          <cell r="Y36">
            <v>9.4</v>
          </cell>
          <cell r="AA36">
            <v>7.4</v>
          </cell>
          <cell r="AC36">
            <v>4.5</v>
          </cell>
          <cell r="AD36">
            <v>6.5</v>
          </cell>
          <cell r="AE36">
            <v>7.9</v>
          </cell>
          <cell r="AF36">
            <v>7.7</v>
          </cell>
          <cell r="AG36">
            <v>9</v>
          </cell>
          <cell r="AH36">
            <v>6.1</v>
          </cell>
          <cell r="AJ36">
            <v>7.7</v>
          </cell>
          <cell r="AK36">
            <v>4.3</v>
          </cell>
          <cell r="AM36">
            <v>41</v>
          </cell>
          <cell r="AN36">
            <v>8</v>
          </cell>
          <cell r="AO36">
            <v>8.4</v>
          </cell>
          <cell r="AT36">
            <v>5.4</v>
          </cell>
          <cell r="AV36">
            <v>5.5</v>
          </cell>
          <cell r="BB36">
            <v>3</v>
          </cell>
          <cell r="BC36">
            <v>0</v>
          </cell>
          <cell r="BD36">
            <v>6.7</v>
          </cell>
          <cell r="BE36">
            <v>6.9</v>
          </cell>
          <cell r="BF36">
            <v>6.4</v>
          </cell>
          <cell r="BG36">
            <v>8.3000000000000007</v>
          </cell>
          <cell r="BH36">
            <v>5.9</v>
          </cell>
          <cell r="BI36">
            <v>8.4</v>
          </cell>
          <cell r="BJ36">
            <v>6.1</v>
          </cell>
          <cell r="BK36">
            <v>5.4</v>
          </cell>
          <cell r="BM36">
            <v>8</v>
          </cell>
          <cell r="BN36">
            <v>4.3</v>
          </cell>
          <cell r="BO36">
            <v>5</v>
          </cell>
          <cell r="BP36">
            <v>8</v>
          </cell>
          <cell r="BR36">
            <v>7.2</v>
          </cell>
          <cell r="BS36">
            <v>4.2</v>
          </cell>
          <cell r="BT36" t="str">
            <v>X</v>
          </cell>
          <cell r="BU36" t="str">
            <v>X</v>
          </cell>
          <cell r="BV36">
            <v>9.5</v>
          </cell>
          <cell r="BW36">
            <v>5.5</v>
          </cell>
          <cell r="BX36">
            <v>39</v>
          </cell>
          <cell r="BY36">
            <v>9</v>
          </cell>
          <cell r="CD36">
            <v>9.1</v>
          </cell>
          <cell r="CF36">
            <v>5.2</v>
          </cell>
          <cell r="CO36">
            <v>6.7</v>
          </cell>
          <cell r="CR36" t="str">
            <v>X</v>
          </cell>
          <cell r="CS36">
            <v>7</v>
          </cell>
          <cell r="CT36">
            <v>20</v>
          </cell>
          <cell r="CX36">
            <v>0</v>
          </cell>
          <cell r="CY36">
            <v>5</v>
          </cell>
          <cell r="CZ36">
            <v>90</v>
          </cell>
          <cell r="DA36">
            <v>42</v>
          </cell>
          <cell r="DB36">
            <v>130</v>
          </cell>
          <cell r="DC36">
            <v>87</v>
          </cell>
          <cell r="DD36">
            <v>6.75</v>
          </cell>
          <cell r="DE36">
            <v>2.66</v>
          </cell>
        </row>
        <row r="37">
          <cell r="A37">
            <v>26207322444</v>
          </cell>
          <cell r="B37" t="str">
            <v>Phạm</v>
          </cell>
          <cell r="C37" t="str">
            <v>Thị Trúc</v>
          </cell>
          <cell r="D37" t="str">
            <v>Duyên</v>
          </cell>
          <cell r="E37">
            <v>37479</v>
          </cell>
          <cell r="F37" t="str">
            <v>Nữ</v>
          </cell>
          <cell r="G37" t="str">
            <v>Đã Đăng Ký (chưa học xong)</v>
          </cell>
          <cell r="H37">
            <v>8.4</v>
          </cell>
          <cell r="I37">
            <v>8.8000000000000007</v>
          </cell>
          <cell r="K37">
            <v>6.9</v>
          </cell>
          <cell r="M37">
            <v>6.6</v>
          </cell>
          <cell r="N37">
            <v>6.5</v>
          </cell>
          <cell r="O37">
            <v>5.2</v>
          </cell>
          <cell r="Q37">
            <v>7.4</v>
          </cell>
          <cell r="V37">
            <v>8.3000000000000007</v>
          </cell>
          <cell r="W37">
            <v>7.3</v>
          </cell>
          <cell r="X37">
            <v>8.6</v>
          </cell>
          <cell r="Y37">
            <v>8.1999999999999993</v>
          </cell>
          <cell r="Z37">
            <v>7.5</v>
          </cell>
          <cell r="AA37">
            <v>8.1</v>
          </cell>
          <cell r="AB37">
            <v>6.7</v>
          </cell>
          <cell r="AC37">
            <v>6.2</v>
          </cell>
          <cell r="AD37">
            <v>7.3</v>
          </cell>
          <cell r="AE37">
            <v>6.3</v>
          </cell>
          <cell r="AF37">
            <v>8.1999999999999993</v>
          </cell>
          <cell r="AG37">
            <v>7.2</v>
          </cell>
          <cell r="AH37">
            <v>9.5</v>
          </cell>
          <cell r="AI37">
            <v>6.1</v>
          </cell>
          <cell r="AJ37">
            <v>6.6</v>
          </cell>
          <cell r="AK37">
            <v>6.7</v>
          </cell>
          <cell r="AL37">
            <v>8.9</v>
          </cell>
          <cell r="AM37">
            <v>49</v>
          </cell>
          <cell r="AN37">
            <v>0</v>
          </cell>
          <cell r="AO37">
            <v>8</v>
          </cell>
          <cell r="AR37">
            <v>4.8</v>
          </cell>
          <cell r="AX37">
            <v>6.3</v>
          </cell>
          <cell r="BB37">
            <v>3</v>
          </cell>
          <cell r="BC37">
            <v>0</v>
          </cell>
          <cell r="BD37">
            <v>6.1</v>
          </cell>
          <cell r="BE37">
            <v>7.5</v>
          </cell>
          <cell r="BF37" t="str">
            <v>X</v>
          </cell>
          <cell r="BG37">
            <v>8</v>
          </cell>
          <cell r="BH37">
            <v>7.8</v>
          </cell>
          <cell r="BI37">
            <v>6.3</v>
          </cell>
          <cell r="BJ37">
            <v>6.9</v>
          </cell>
          <cell r="BK37">
            <v>6.8</v>
          </cell>
          <cell r="BM37">
            <v>6.6</v>
          </cell>
          <cell r="BN37">
            <v>7.4</v>
          </cell>
          <cell r="BO37">
            <v>5.3</v>
          </cell>
          <cell r="BP37">
            <v>6.6</v>
          </cell>
          <cell r="BR37">
            <v>7.5</v>
          </cell>
          <cell r="BS37" t="str">
            <v>X</v>
          </cell>
          <cell r="BT37" t="str">
            <v>X</v>
          </cell>
          <cell r="BU37" t="str">
            <v>X</v>
          </cell>
          <cell r="BV37">
            <v>9.6999999999999993</v>
          </cell>
          <cell r="BW37">
            <v>7.7</v>
          </cell>
          <cell r="BX37">
            <v>34</v>
          </cell>
          <cell r="BY37">
            <v>14</v>
          </cell>
          <cell r="CC37">
            <v>7.6</v>
          </cell>
          <cell r="CD37">
            <v>9</v>
          </cell>
          <cell r="CF37" t="str">
            <v>X</v>
          </cell>
          <cell r="CI37">
            <v>7.6</v>
          </cell>
          <cell r="CO37" t="str">
            <v>X</v>
          </cell>
          <cell r="CR37">
            <v>6.1</v>
          </cell>
          <cell r="CS37">
            <v>8</v>
          </cell>
          <cell r="CT37">
            <v>19</v>
          </cell>
          <cell r="CX37">
            <v>0</v>
          </cell>
          <cell r="CY37">
            <v>5</v>
          </cell>
          <cell r="CZ37">
            <v>94</v>
          </cell>
          <cell r="DA37">
            <v>38</v>
          </cell>
          <cell r="DB37">
            <v>130</v>
          </cell>
          <cell r="DC37">
            <v>93</v>
          </cell>
          <cell r="DD37">
            <v>7.13</v>
          </cell>
          <cell r="DE37">
            <v>2.92</v>
          </cell>
        </row>
        <row r="38">
          <cell r="A38">
            <v>26207122407</v>
          </cell>
          <cell r="B38" t="str">
            <v>Võ</v>
          </cell>
          <cell r="C38" t="str">
            <v>Thị Phương</v>
          </cell>
          <cell r="D38" t="str">
            <v>Ghi</v>
          </cell>
          <cell r="E38">
            <v>37616</v>
          </cell>
          <cell r="F38" t="str">
            <v>Nữ</v>
          </cell>
          <cell r="G38" t="str">
            <v>Đã Đăng Ký (chưa học xong)</v>
          </cell>
          <cell r="H38">
            <v>8.1</v>
          </cell>
          <cell r="I38">
            <v>7.9</v>
          </cell>
          <cell r="K38">
            <v>8.5</v>
          </cell>
          <cell r="M38">
            <v>6.2</v>
          </cell>
          <cell r="N38">
            <v>6.4</v>
          </cell>
          <cell r="O38">
            <v>8.6999999999999993</v>
          </cell>
          <cell r="P38">
            <v>9.4</v>
          </cell>
          <cell r="V38">
            <v>5.4</v>
          </cell>
          <cell r="W38">
            <v>6.3</v>
          </cell>
          <cell r="X38">
            <v>8.8000000000000007</v>
          </cell>
          <cell r="Y38">
            <v>8.8000000000000007</v>
          </cell>
          <cell r="Z38" t="str">
            <v>X</v>
          </cell>
          <cell r="AA38">
            <v>7.8</v>
          </cell>
          <cell r="AB38">
            <v>7.2</v>
          </cell>
          <cell r="AC38" t="str">
            <v>X</v>
          </cell>
          <cell r="AD38" t="str">
            <v>X</v>
          </cell>
          <cell r="AE38">
            <v>5.3</v>
          </cell>
          <cell r="AF38">
            <v>7.6</v>
          </cell>
          <cell r="AG38">
            <v>9</v>
          </cell>
          <cell r="AH38">
            <v>6</v>
          </cell>
          <cell r="AI38">
            <v>0</v>
          </cell>
          <cell r="AJ38">
            <v>0</v>
          </cell>
          <cell r="AK38">
            <v>7.1</v>
          </cell>
          <cell r="AM38">
            <v>37</v>
          </cell>
          <cell r="AN38">
            <v>12</v>
          </cell>
          <cell r="AO38">
            <v>7.3</v>
          </cell>
          <cell r="AT38">
            <v>5.7</v>
          </cell>
          <cell r="AV38">
            <v>6.6</v>
          </cell>
          <cell r="BB38">
            <v>3</v>
          </cell>
          <cell r="BC38">
            <v>0</v>
          </cell>
          <cell r="BD38">
            <v>6.9</v>
          </cell>
          <cell r="BE38">
            <v>5.5</v>
          </cell>
          <cell r="BF38">
            <v>7.1</v>
          </cell>
          <cell r="BG38" t="str">
            <v>X</v>
          </cell>
          <cell r="BH38">
            <v>8.6</v>
          </cell>
          <cell r="BI38">
            <v>8.1999999999999993</v>
          </cell>
          <cell r="BJ38">
            <v>7.1</v>
          </cell>
          <cell r="BK38">
            <v>7.1</v>
          </cell>
          <cell r="BL38" t="str">
            <v>X</v>
          </cell>
          <cell r="BM38">
            <v>8.1</v>
          </cell>
          <cell r="BN38">
            <v>5.3</v>
          </cell>
          <cell r="BO38" t="str">
            <v>X</v>
          </cell>
          <cell r="BP38">
            <v>7.3</v>
          </cell>
          <cell r="BR38">
            <v>7.5</v>
          </cell>
          <cell r="BS38">
            <v>7.7</v>
          </cell>
          <cell r="BT38">
            <v>4.8</v>
          </cell>
          <cell r="BV38">
            <v>9.5</v>
          </cell>
          <cell r="BW38">
            <v>8.4</v>
          </cell>
          <cell r="BX38">
            <v>37</v>
          </cell>
          <cell r="BY38">
            <v>11</v>
          </cell>
          <cell r="CC38" t="str">
            <v>X</v>
          </cell>
          <cell r="CD38">
            <v>8.6</v>
          </cell>
          <cell r="CE38">
            <v>8</v>
          </cell>
          <cell r="CF38">
            <v>8.5</v>
          </cell>
          <cell r="CI38">
            <v>8</v>
          </cell>
          <cell r="CN38">
            <v>7.75</v>
          </cell>
          <cell r="CO38">
            <v>8.9</v>
          </cell>
          <cell r="CP38">
            <v>8.3000000000000007</v>
          </cell>
          <cell r="CQ38">
            <v>6.5</v>
          </cell>
          <cell r="CR38">
            <v>6.6</v>
          </cell>
          <cell r="CS38">
            <v>20</v>
          </cell>
          <cell r="CT38">
            <v>7</v>
          </cell>
          <cell r="CX38">
            <v>0</v>
          </cell>
          <cell r="CY38">
            <v>5</v>
          </cell>
          <cell r="CZ38">
            <v>97</v>
          </cell>
          <cell r="DA38">
            <v>35</v>
          </cell>
          <cell r="DB38">
            <v>130</v>
          </cell>
          <cell r="DC38">
            <v>98</v>
          </cell>
          <cell r="DD38">
            <v>7.06</v>
          </cell>
          <cell r="DE38">
            <v>2.97</v>
          </cell>
        </row>
        <row r="39">
          <cell r="A39">
            <v>26207136185</v>
          </cell>
          <cell r="B39" t="str">
            <v>Lê</v>
          </cell>
          <cell r="C39" t="str">
            <v>Thị Kiều</v>
          </cell>
          <cell r="D39" t="str">
            <v>Giang</v>
          </cell>
          <cell r="E39">
            <v>37475</v>
          </cell>
          <cell r="F39" t="str">
            <v>Nữ</v>
          </cell>
          <cell r="G39" t="str">
            <v>Đã Đăng Ký (chưa học xong)</v>
          </cell>
          <cell r="H39">
            <v>8.1</v>
          </cell>
          <cell r="I39">
            <v>7.7</v>
          </cell>
          <cell r="K39">
            <v>7.2</v>
          </cell>
          <cell r="M39">
            <v>5.7</v>
          </cell>
          <cell r="N39">
            <v>5.4</v>
          </cell>
          <cell r="O39">
            <v>7</v>
          </cell>
          <cell r="Q39">
            <v>6.9</v>
          </cell>
          <cell r="V39">
            <v>5.6</v>
          </cell>
          <cell r="W39">
            <v>5.4</v>
          </cell>
          <cell r="X39">
            <v>8.8000000000000007</v>
          </cell>
          <cell r="Y39">
            <v>8.6999999999999993</v>
          </cell>
          <cell r="Z39">
            <v>8.4</v>
          </cell>
          <cell r="AA39">
            <v>7.9</v>
          </cell>
          <cell r="AB39">
            <v>4.5999999999999996</v>
          </cell>
          <cell r="AC39">
            <v>5.4</v>
          </cell>
          <cell r="AD39">
            <v>6.1</v>
          </cell>
          <cell r="AE39">
            <v>4.4000000000000004</v>
          </cell>
          <cell r="AF39">
            <v>6.7</v>
          </cell>
          <cell r="AG39">
            <v>8.9</v>
          </cell>
          <cell r="AH39">
            <v>0</v>
          </cell>
          <cell r="AI39">
            <v>4.9000000000000004</v>
          </cell>
          <cell r="AJ39" t="str">
            <v>X</v>
          </cell>
          <cell r="AK39" t="str">
            <v>X</v>
          </cell>
          <cell r="AM39">
            <v>41</v>
          </cell>
          <cell r="AN39">
            <v>8</v>
          </cell>
          <cell r="AO39">
            <v>8.4</v>
          </cell>
          <cell r="AT39">
            <v>6.2</v>
          </cell>
          <cell r="AZ39">
            <v>7.9</v>
          </cell>
          <cell r="BB39">
            <v>3</v>
          </cell>
          <cell r="BC39">
            <v>0</v>
          </cell>
          <cell r="BD39">
            <v>5.9</v>
          </cell>
          <cell r="BE39">
            <v>0</v>
          </cell>
          <cell r="BF39">
            <v>5.3</v>
          </cell>
          <cell r="BG39">
            <v>7.4</v>
          </cell>
          <cell r="BH39">
            <v>7.1</v>
          </cell>
          <cell r="BI39">
            <v>8.3000000000000007</v>
          </cell>
          <cell r="BJ39">
            <v>6.6</v>
          </cell>
          <cell r="BK39">
            <v>6.4</v>
          </cell>
          <cell r="BM39">
            <v>5.5</v>
          </cell>
          <cell r="BN39">
            <v>5.0999999999999996</v>
          </cell>
          <cell r="BO39" t="str">
            <v>X</v>
          </cell>
          <cell r="BP39">
            <v>6.6</v>
          </cell>
          <cell r="BQ39" t="str">
            <v>X</v>
          </cell>
          <cell r="BS39" t="str">
            <v>X</v>
          </cell>
          <cell r="BT39">
            <v>4.2</v>
          </cell>
          <cell r="BU39" t="str">
            <v>X</v>
          </cell>
          <cell r="BV39">
            <v>9.4</v>
          </cell>
          <cell r="BW39" t="str">
            <v>X</v>
          </cell>
          <cell r="BX39">
            <v>30</v>
          </cell>
          <cell r="BY39">
            <v>18</v>
          </cell>
          <cell r="CD39">
            <v>8.3000000000000007</v>
          </cell>
          <cell r="CF39">
            <v>7.8</v>
          </cell>
          <cell r="CI39">
            <v>7.3</v>
          </cell>
          <cell r="CO39">
            <v>8</v>
          </cell>
          <cell r="CP39">
            <v>7.5</v>
          </cell>
          <cell r="CQ39">
            <v>5.0999999999999996</v>
          </cell>
          <cell r="CR39">
            <v>5.2</v>
          </cell>
          <cell r="CS39">
            <v>17</v>
          </cell>
          <cell r="CT39">
            <v>10</v>
          </cell>
          <cell r="CX39">
            <v>0</v>
          </cell>
          <cell r="CY39">
            <v>5</v>
          </cell>
          <cell r="CZ39">
            <v>91</v>
          </cell>
          <cell r="DA39">
            <v>41</v>
          </cell>
          <cell r="DB39">
            <v>130</v>
          </cell>
          <cell r="DC39">
            <v>96</v>
          </cell>
          <cell r="DD39">
            <v>6.15</v>
          </cell>
          <cell r="DE39">
            <v>2.34</v>
          </cell>
        </row>
        <row r="40">
          <cell r="A40">
            <v>26207231922</v>
          </cell>
          <cell r="B40" t="str">
            <v>Hoàng</v>
          </cell>
          <cell r="D40" t="str">
            <v>Giang</v>
          </cell>
          <cell r="E40">
            <v>37524</v>
          </cell>
          <cell r="F40" t="str">
            <v>Nữ</v>
          </cell>
          <cell r="G40" t="str">
            <v>Đã Đăng Ký (chưa học xong)</v>
          </cell>
          <cell r="H40">
            <v>6</v>
          </cell>
          <cell r="I40">
            <v>7</v>
          </cell>
          <cell r="K40">
            <v>7.3</v>
          </cell>
          <cell r="M40">
            <v>6.7</v>
          </cell>
          <cell r="N40">
            <v>6</v>
          </cell>
          <cell r="O40">
            <v>6.9</v>
          </cell>
          <cell r="Q40">
            <v>8.6</v>
          </cell>
          <cell r="V40">
            <v>8.3000000000000007</v>
          </cell>
          <cell r="W40">
            <v>9.1999999999999993</v>
          </cell>
          <cell r="X40">
            <v>9.1</v>
          </cell>
          <cell r="Y40">
            <v>8.8000000000000007</v>
          </cell>
          <cell r="Z40">
            <v>8</v>
          </cell>
          <cell r="AA40">
            <v>9</v>
          </cell>
          <cell r="AB40">
            <v>5.9</v>
          </cell>
          <cell r="AC40">
            <v>6</v>
          </cell>
          <cell r="AD40">
            <v>6.7</v>
          </cell>
          <cell r="AE40">
            <v>4.8</v>
          </cell>
          <cell r="AF40">
            <v>8.6999999999999993</v>
          </cell>
          <cell r="AG40">
            <v>9.5</v>
          </cell>
          <cell r="AH40">
            <v>8.1999999999999993</v>
          </cell>
          <cell r="AJ40">
            <v>7.7</v>
          </cell>
          <cell r="AK40">
            <v>4.5999999999999996</v>
          </cell>
          <cell r="AL40" t="str">
            <v>X</v>
          </cell>
          <cell r="AM40">
            <v>45</v>
          </cell>
          <cell r="AN40">
            <v>4</v>
          </cell>
          <cell r="AO40">
            <v>7.2</v>
          </cell>
          <cell r="AT40">
            <v>7.9</v>
          </cell>
          <cell r="AV40">
            <v>8.9</v>
          </cell>
          <cell r="BB40">
            <v>3</v>
          </cell>
          <cell r="BC40">
            <v>0</v>
          </cell>
          <cell r="BD40">
            <v>8</v>
          </cell>
          <cell r="BE40">
            <v>5</v>
          </cell>
          <cell r="BF40">
            <v>5.8</v>
          </cell>
          <cell r="BG40">
            <v>8.3000000000000007</v>
          </cell>
          <cell r="BH40">
            <v>8.1999999999999993</v>
          </cell>
          <cell r="BI40">
            <v>8.6999999999999993</v>
          </cell>
          <cell r="BJ40">
            <v>6.5</v>
          </cell>
          <cell r="BK40">
            <v>7.7</v>
          </cell>
          <cell r="BL40" t="str">
            <v>X</v>
          </cell>
          <cell r="BM40">
            <v>7.8</v>
          </cell>
          <cell r="BN40">
            <v>4.8</v>
          </cell>
          <cell r="BO40">
            <v>4.9000000000000004</v>
          </cell>
          <cell r="BP40">
            <v>8.6999999999999993</v>
          </cell>
          <cell r="BR40">
            <v>7.5</v>
          </cell>
          <cell r="BS40">
            <v>5.4</v>
          </cell>
          <cell r="BT40">
            <v>4.3</v>
          </cell>
          <cell r="BU40" t="str">
            <v>X</v>
          </cell>
          <cell r="BV40">
            <v>9.5</v>
          </cell>
          <cell r="BW40">
            <v>8.1</v>
          </cell>
          <cell r="BX40">
            <v>42</v>
          </cell>
          <cell r="BY40">
            <v>6</v>
          </cell>
          <cell r="CA40" t="str">
            <v>X</v>
          </cell>
          <cell r="CB40" t="str">
            <v>X</v>
          </cell>
          <cell r="CD40">
            <v>8.9</v>
          </cell>
          <cell r="CF40">
            <v>5.7</v>
          </cell>
          <cell r="CO40">
            <v>6.8</v>
          </cell>
          <cell r="CR40" t="str">
            <v>X</v>
          </cell>
          <cell r="CS40">
            <v>7</v>
          </cell>
          <cell r="CT40">
            <v>20</v>
          </cell>
          <cell r="CX40">
            <v>0</v>
          </cell>
          <cell r="CY40">
            <v>5</v>
          </cell>
          <cell r="CZ40">
            <v>97</v>
          </cell>
          <cell r="DA40">
            <v>35</v>
          </cell>
          <cell r="DB40">
            <v>130</v>
          </cell>
          <cell r="DC40">
            <v>94</v>
          </cell>
          <cell r="DD40">
            <v>7.08</v>
          </cell>
          <cell r="DE40">
            <v>2.91</v>
          </cell>
        </row>
        <row r="41">
          <cell r="A41">
            <v>26207231192</v>
          </cell>
          <cell r="B41" t="str">
            <v>Trương</v>
          </cell>
          <cell r="C41" t="str">
            <v>Thị Mỹ</v>
          </cell>
          <cell r="D41" t="str">
            <v>Hà</v>
          </cell>
          <cell r="E41">
            <v>37555</v>
          </cell>
          <cell r="F41" t="str">
            <v>Nữ</v>
          </cell>
          <cell r="G41" t="str">
            <v>Đã Đăng Ký (chưa học xong)</v>
          </cell>
          <cell r="H41">
            <v>8.1999999999999993</v>
          </cell>
          <cell r="I41">
            <v>7.8</v>
          </cell>
          <cell r="K41">
            <v>8.1</v>
          </cell>
          <cell r="M41">
            <v>7.2</v>
          </cell>
          <cell r="N41">
            <v>7.3</v>
          </cell>
          <cell r="O41">
            <v>8</v>
          </cell>
          <cell r="P41">
            <v>8.6999999999999993</v>
          </cell>
          <cell r="V41">
            <v>7.9</v>
          </cell>
          <cell r="W41">
            <v>6.5</v>
          </cell>
          <cell r="X41">
            <v>8.1999999999999993</v>
          </cell>
          <cell r="Y41">
            <v>8.6</v>
          </cell>
          <cell r="AA41">
            <v>8.6999999999999993</v>
          </cell>
          <cell r="AB41">
            <v>7.8</v>
          </cell>
          <cell r="AC41">
            <v>7.3</v>
          </cell>
          <cell r="AD41">
            <v>6.5</v>
          </cell>
          <cell r="AE41">
            <v>5.4</v>
          </cell>
          <cell r="AF41">
            <v>6.8</v>
          </cell>
          <cell r="AG41">
            <v>9.6999999999999993</v>
          </cell>
          <cell r="AH41">
            <v>6.8</v>
          </cell>
          <cell r="AI41">
            <v>5.8</v>
          </cell>
          <cell r="AJ41">
            <v>6.9</v>
          </cell>
          <cell r="AK41">
            <v>7.1</v>
          </cell>
          <cell r="AL41">
            <v>4.8</v>
          </cell>
          <cell r="AM41">
            <v>47</v>
          </cell>
          <cell r="AN41">
            <v>2</v>
          </cell>
          <cell r="AO41">
            <v>7.9</v>
          </cell>
          <cell r="AT41">
            <v>9.6</v>
          </cell>
          <cell r="AZ41">
            <v>7.4</v>
          </cell>
          <cell r="BB41">
            <v>3</v>
          </cell>
          <cell r="BC41">
            <v>0</v>
          </cell>
          <cell r="BD41">
            <v>9.1999999999999993</v>
          </cell>
          <cell r="BE41">
            <v>7.1</v>
          </cell>
          <cell r="BF41">
            <v>6.7</v>
          </cell>
          <cell r="BG41">
            <v>8</v>
          </cell>
          <cell r="BH41">
            <v>9</v>
          </cell>
          <cell r="BI41">
            <v>8</v>
          </cell>
          <cell r="BJ41">
            <v>7.4</v>
          </cell>
          <cell r="BK41">
            <v>5.2</v>
          </cell>
          <cell r="BL41" t="str">
            <v>X</v>
          </cell>
          <cell r="BM41">
            <v>8.5</v>
          </cell>
          <cell r="BN41">
            <v>7.6</v>
          </cell>
          <cell r="BO41">
            <v>6.5</v>
          </cell>
          <cell r="BP41">
            <v>9.3000000000000007</v>
          </cell>
          <cell r="BR41">
            <v>7.1</v>
          </cell>
          <cell r="BS41" t="str">
            <v>X</v>
          </cell>
          <cell r="BT41">
            <v>4.8</v>
          </cell>
          <cell r="BU41" t="str">
            <v>X</v>
          </cell>
          <cell r="BV41">
            <v>8.9</v>
          </cell>
          <cell r="BW41" t="str">
            <v>X</v>
          </cell>
          <cell r="BX41">
            <v>38</v>
          </cell>
          <cell r="BY41">
            <v>10</v>
          </cell>
          <cell r="CA41">
            <v>5.6</v>
          </cell>
          <cell r="CB41" t="str">
            <v>X</v>
          </cell>
          <cell r="CD41">
            <v>8.8000000000000007</v>
          </cell>
          <cell r="CF41">
            <v>8.1</v>
          </cell>
          <cell r="CI41">
            <v>8.1999999999999993</v>
          </cell>
          <cell r="CN41">
            <v>8.75</v>
          </cell>
          <cell r="CO41">
            <v>8</v>
          </cell>
          <cell r="CR41">
            <v>6.3</v>
          </cell>
          <cell r="CS41">
            <v>16</v>
          </cell>
          <cell r="CT41">
            <v>11</v>
          </cell>
          <cell r="CX41">
            <v>0</v>
          </cell>
          <cell r="CY41">
            <v>5</v>
          </cell>
          <cell r="CZ41">
            <v>104</v>
          </cell>
          <cell r="DA41">
            <v>28</v>
          </cell>
          <cell r="DB41">
            <v>130</v>
          </cell>
          <cell r="DC41">
            <v>101</v>
          </cell>
          <cell r="DD41">
            <v>7.48</v>
          </cell>
          <cell r="DE41">
            <v>3.16</v>
          </cell>
        </row>
        <row r="42">
          <cell r="A42">
            <v>26207239667</v>
          </cell>
          <cell r="B42" t="str">
            <v>Trần</v>
          </cell>
          <cell r="C42" t="str">
            <v>Thị Thu</v>
          </cell>
          <cell r="D42" t="str">
            <v>Hà</v>
          </cell>
          <cell r="E42">
            <v>37453</v>
          </cell>
          <cell r="F42" t="str">
            <v>Nữ</v>
          </cell>
          <cell r="G42" t="str">
            <v>Đã Đăng Ký (chưa học xong)</v>
          </cell>
          <cell r="H42">
            <v>8.1</v>
          </cell>
          <cell r="I42">
            <v>9</v>
          </cell>
          <cell r="K42">
            <v>8.1999999999999993</v>
          </cell>
          <cell r="M42">
            <v>7.3</v>
          </cell>
          <cell r="N42">
            <v>7.9</v>
          </cell>
          <cell r="O42">
            <v>8</v>
          </cell>
          <cell r="Q42">
            <v>9.3000000000000007</v>
          </cell>
          <cell r="V42">
            <v>9.4</v>
          </cell>
          <cell r="W42">
            <v>8.1</v>
          </cell>
          <cell r="X42">
            <v>8.5</v>
          </cell>
          <cell r="Y42">
            <v>9.6</v>
          </cell>
          <cell r="Z42" t="str">
            <v>X</v>
          </cell>
          <cell r="AA42">
            <v>8.8000000000000007</v>
          </cell>
          <cell r="AB42">
            <v>8.1999999999999993</v>
          </cell>
          <cell r="AC42">
            <v>7.9</v>
          </cell>
          <cell r="AD42">
            <v>8.5</v>
          </cell>
          <cell r="AE42">
            <v>8.3000000000000007</v>
          </cell>
          <cell r="AF42">
            <v>6.9</v>
          </cell>
          <cell r="AG42">
            <v>9.3000000000000007</v>
          </cell>
          <cell r="AH42">
            <v>8.1</v>
          </cell>
          <cell r="AI42">
            <v>8.8000000000000007</v>
          </cell>
          <cell r="AJ42">
            <v>6.3</v>
          </cell>
          <cell r="AK42">
            <v>7</v>
          </cell>
          <cell r="AL42" t="str">
            <v>X</v>
          </cell>
          <cell r="AM42">
            <v>45</v>
          </cell>
          <cell r="AN42">
            <v>4</v>
          </cell>
          <cell r="AO42">
            <v>7.6</v>
          </cell>
          <cell r="AR42">
            <v>9.5</v>
          </cell>
          <cell r="AV42">
            <v>7.4</v>
          </cell>
          <cell r="BB42">
            <v>3</v>
          </cell>
          <cell r="BC42">
            <v>0</v>
          </cell>
          <cell r="BD42">
            <v>9.1999999999999993</v>
          </cell>
          <cell r="BE42">
            <v>7.7</v>
          </cell>
          <cell r="BF42">
            <v>9.6</v>
          </cell>
          <cell r="BG42">
            <v>9.1</v>
          </cell>
          <cell r="BH42">
            <v>8.6999999999999993</v>
          </cell>
          <cell r="BI42">
            <v>9.3000000000000007</v>
          </cell>
          <cell r="BJ42">
            <v>6.5</v>
          </cell>
          <cell r="BK42">
            <v>7</v>
          </cell>
          <cell r="BM42">
            <v>9</v>
          </cell>
          <cell r="BN42">
            <v>9.6</v>
          </cell>
          <cell r="BO42">
            <v>7.4</v>
          </cell>
          <cell r="BP42">
            <v>9.6</v>
          </cell>
          <cell r="BR42">
            <v>7.9</v>
          </cell>
          <cell r="BS42">
            <v>8.3000000000000007</v>
          </cell>
          <cell r="BT42">
            <v>5.4</v>
          </cell>
          <cell r="BU42" t="str">
            <v>X</v>
          </cell>
          <cell r="BV42">
            <v>9.1</v>
          </cell>
          <cell r="BW42" t="str">
            <v>X</v>
          </cell>
          <cell r="BX42">
            <v>41</v>
          </cell>
          <cell r="BY42">
            <v>7</v>
          </cell>
          <cell r="CA42" t="str">
            <v>X</v>
          </cell>
          <cell r="CD42">
            <v>9.6</v>
          </cell>
          <cell r="CF42">
            <v>7.5</v>
          </cell>
          <cell r="CI42">
            <v>9.1999999999999993</v>
          </cell>
          <cell r="CN42">
            <v>8.6999999999999993</v>
          </cell>
          <cell r="CP42" t="str">
            <v>X</v>
          </cell>
          <cell r="CR42">
            <v>7.7</v>
          </cell>
          <cell r="CS42">
            <v>11</v>
          </cell>
          <cell r="CT42">
            <v>16</v>
          </cell>
          <cell r="CX42">
            <v>0</v>
          </cell>
          <cell r="CY42">
            <v>5</v>
          </cell>
          <cell r="CZ42">
            <v>100</v>
          </cell>
          <cell r="DA42">
            <v>32</v>
          </cell>
          <cell r="DB42">
            <v>130</v>
          </cell>
          <cell r="DC42">
            <v>97</v>
          </cell>
          <cell r="DD42">
            <v>8.2799999999999994</v>
          </cell>
          <cell r="DE42">
            <v>3.57</v>
          </cell>
        </row>
        <row r="43">
          <cell r="A43">
            <v>26211225671</v>
          </cell>
          <cell r="B43" t="str">
            <v>Lê</v>
          </cell>
          <cell r="C43" t="str">
            <v>Hồng</v>
          </cell>
          <cell r="D43" t="str">
            <v>Hà</v>
          </cell>
          <cell r="E43">
            <v>37379</v>
          </cell>
          <cell r="F43" t="str">
            <v>Nam</v>
          </cell>
          <cell r="G43" t="str">
            <v>Đã Đăng Ký (chưa học xong)</v>
          </cell>
          <cell r="H43">
            <v>8</v>
          </cell>
          <cell r="I43">
            <v>8.6999999999999993</v>
          </cell>
          <cell r="K43">
            <v>8</v>
          </cell>
          <cell r="M43">
            <v>6.3</v>
          </cell>
          <cell r="N43">
            <v>7</v>
          </cell>
          <cell r="O43">
            <v>6.7</v>
          </cell>
          <cell r="P43">
            <v>9.1</v>
          </cell>
          <cell r="V43">
            <v>7.2</v>
          </cell>
          <cell r="W43">
            <v>6.9</v>
          </cell>
          <cell r="X43">
            <v>8.5</v>
          </cell>
          <cell r="Y43">
            <v>9.1</v>
          </cell>
          <cell r="Z43">
            <v>8.5</v>
          </cell>
          <cell r="AA43">
            <v>8.1</v>
          </cell>
          <cell r="AB43">
            <v>7.6</v>
          </cell>
          <cell r="AC43">
            <v>6.5</v>
          </cell>
          <cell r="AE43">
            <v>4.0999999999999996</v>
          </cell>
          <cell r="AF43">
            <v>7.9</v>
          </cell>
          <cell r="AG43">
            <v>8.9</v>
          </cell>
          <cell r="AH43">
            <v>7.3</v>
          </cell>
          <cell r="AI43">
            <v>8.5</v>
          </cell>
          <cell r="AK43">
            <v>6</v>
          </cell>
          <cell r="AL43" t="str">
            <v>X</v>
          </cell>
          <cell r="AM43">
            <v>43</v>
          </cell>
          <cell r="AN43">
            <v>6</v>
          </cell>
          <cell r="AO43">
            <v>8.6999999999999993</v>
          </cell>
          <cell r="AR43">
            <v>6.8</v>
          </cell>
          <cell r="AX43">
            <v>10</v>
          </cell>
          <cell r="BB43">
            <v>3</v>
          </cell>
          <cell r="BC43">
            <v>0</v>
          </cell>
          <cell r="BD43">
            <v>5.9</v>
          </cell>
          <cell r="BE43">
            <v>6.7</v>
          </cell>
          <cell r="BF43">
            <v>8.1</v>
          </cell>
          <cell r="BG43">
            <v>8.1999999999999993</v>
          </cell>
          <cell r="BH43">
            <v>7.8</v>
          </cell>
          <cell r="BI43">
            <v>7.9</v>
          </cell>
          <cell r="BJ43">
            <v>6.1</v>
          </cell>
          <cell r="BK43">
            <v>6.3</v>
          </cell>
          <cell r="BM43">
            <v>8.1999999999999993</v>
          </cell>
          <cell r="BN43">
            <v>5.3</v>
          </cell>
          <cell r="BO43" t="str">
            <v>X</v>
          </cell>
          <cell r="BP43">
            <v>7.4</v>
          </cell>
          <cell r="BR43">
            <v>7</v>
          </cell>
          <cell r="BS43">
            <v>7.2</v>
          </cell>
          <cell r="BT43">
            <v>5.7</v>
          </cell>
          <cell r="BU43" t="str">
            <v>X</v>
          </cell>
          <cell r="BV43">
            <v>9.4</v>
          </cell>
          <cell r="BX43">
            <v>39</v>
          </cell>
          <cell r="BY43">
            <v>9</v>
          </cell>
          <cell r="BZ43" t="str">
            <v>X</v>
          </cell>
          <cell r="CB43" t="str">
            <v>X</v>
          </cell>
          <cell r="CC43" t="str">
            <v>X</v>
          </cell>
          <cell r="CD43">
            <v>8.1</v>
          </cell>
          <cell r="CF43">
            <v>6.1</v>
          </cell>
          <cell r="CI43">
            <v>8.4</v>
          </cell>
          <cell r="CN43">
            <v>8.6</v>
          </cell>
          <cell r="CO43">
            <v>7.7</v>
          </cell>
          <cell r="CR43" t="str">
            <v>X</v>
          </cell>
          <cell r="CS43">
            <v>11</v>
          </cell>
          <cell r="CT43">
            <v>16</v>
          </cell>
          <cell r="CX43">
            <v>0</v>
          </cell>
          <cell r="CY43">
            <v>5</v>
          </cell>
          <cell r="CZ43">
            <v>96</v>
          </cell>
          <cell r="DA43">
            <v>36</v>
          </cell>
          <cell r="DB43">
            <v>130</v>
          </cell>
          <cell r="DC43">
            <v>93</v>
          </cell>
          <cell r="DD43">
            <v>7.31</v>
          </cell>
          <cell r="DE43">
            <v>3.06</v>
          </cell>
          <cell r="DF43" t="str">
            <v>HOS 296</v>
          </cell>
        </row>
        <row r="44">
          <cell r="A44">
            <v>26203200254</v>
          </cell>
          <cell r="B44" t="str">
            <v>Phùng</v>
          </cell>
          <cell r="C44" t="str">
            <v>Mai</v>
          </cell>
          <cell r="D44" t="str">
            <v>Hạ</v>
          </cell>
          <cell r="E44">
            <v>37049</v>
          </cell>
          <cell r="F44" t="str">
            <v>Nữ</v>
          </cell>
          <cell r="G44" t="str">
            <v>Đã Đăng Ký (chưa học xong)</v>
          </cell>
          <cell r="H44">
            <v>6.4</v>
          </cell>
          <cell r="I44">
            <v>8</v>
          </cell>
          <cell r="K44">
            <v>8.1</v>
          </cell>
          <cell r="M44">
            <v>5.4</v>
          </cell>
          <cell r="N44" t="str">
            <v>X</v>
          </cell>
          <cell r="Q44">
            <v>8.9</v>
          </cell>
          <cell r="V44">
            <v>6.9</v>
          </cell>
          <cell r="W44">
            <v>4.9000000000000004</v>
          </cell>
          <cell r="X44">
            <v>8.4</v>
          </cell>
          <cell r="Y44">
            <v>8.1999999999999993</v>
          </cell>
          <cell r="Z44" t="str">
            <v>X</v>
          </cell>
          <cell r="AA44">
            <v>8.6</v>
          </cell>
          <cell r="AB44">
            <v>6.7</v>
          </cell>
          <cell r="AC44">
            <v>8.3000000000000007</v>
          </cell>
          <cell r="AD44">
            <v>8.1</v>
          </cell>
          <cell r="AE44">
            <v>6.2</v>
          </cell>
          <cell r="AF44">
            <v>6.1</v>
          </cell>
          <cell r="AG44">
            <v>8.1</v>
          </cell>
          <cell r="AH44">
            <v>9.5</v>
          </cell>
          <cell r="AI44">
            <v>6.8</v>
          </cell>
          <cell r="AJ44">
            <v>8.1</v>
          </cell>
          <cell r="AK44" t="str">
            <v>X</v>
          </cell>
          <cell r="AL44" t="str">
            <v>X</v>
          </cell>
          <cell r="AM44">
            <v>38</v>
          </cell>
          <cell r="AN44">
            <v>11</v>
          </cell>
          <cell r="AO44">
            <v>6.4</v>
          </cell>
          <cell r="AT44">
            <v>7.5</v>
          </cell>
          <cell r="AV44">
            <v>6.9</v>
          </cell>
          <cell r="BB44">
            <v>3</v>
          </cell>
          <cell r="BC44">
            <v>0</v>
          </cell>
          <cell r="BD44">
            <v>4.5999999999999996</v>
          </cell>
          <cell r="BE44" t="str">
            <v>X</v>
          </cell>
          <cell r="BF44">
            <v>4.9000000000000004</v>
          </cell>
          <cell r="BG44">
            <v>8.1</v>
          </cell>
          <cell r="BH44">
            <v>8.9</v>
          </cell>
          <cell r="BI44">
            <v>8.3000000000000007</v>
          </cell>
          <cell r="BJ44">
            <v>7.5</v>
          </cell>
          <cell r="BK44">
            <v>6</v>
          </cell>
          <cell r="BL44">
            <v>5.2</v>
          </cell>
          <cell r="BM44">
            <v>7.5</v>
          </cell>
          <cell r="BN44" t="str">
            <v>X</v>
          </cell>
          <cell r="BP44">
            <v>6.1</v>
          </cell>
          <cell r="BQ44">
            <v>6.7</v>
          </cell>
          <cell r="BR44">
            <v>6.4</v>
          </cell>
          <cell r="BS44" t="str">
            <v>X</v>
          </cell>
          <cell r="BT44">
            <v>5.3</v>
          </cell>
          <cell r="BV44">
            <v>8.8000000000000007</v>
          </cell>
          <cell r="BW44">
            <v>9.5</v>
          </cell>
          <cell r="BX44">
            <v>37</v>
          </cell>
          <cell r="BY44">
            <v>14</v>
          </cell>
          <cell r="CB44" t="str">
            <v>X</v>
          </cell>
          <cell r="CD44">
            <v>8</v>
          </cell>
          <cell r="CE44">
            <v>6.8</v>
          </cell>
          <cell r="CF44">
            <v>7</v>
          </cell>
          <cell r="CH44" t="str">
            <v>X</v>
          </cell>
          <cell r="CN44">
            <v>8.4</v>
          </cell>
          <cell r="CO44">
            <v>7.3</v>
          </cell>
          <cell r="CR44">
            <v>8.1</v>
          </cell>
          <cell r="CS44">
            <v>13</v>
          </cell>
          <cell r="CT44">
            <v>14</v>
          </cell>
          <cell r="CX44">
            <v>0</v>
          </cell>
          <cell r="CY44">
            <v>5</v>
          </cell>
          <cell r="CZ44">
            <v>91</v>
          </cell>
          <cell r="DA44">
            <v>44</v>
          </cell>
          <cell r="DB44">
            <v>130</v>
          </cell>
          <cell r="DC44">
            <v>91</v>
          </cell>
          <cell r="DD44">
            <v>6.89</v>
          </cell>
          <cell r="DE44">
            <v>2.85</v>
          </cell>
        </row>
        <row r="45">
          <cell r="A45">
            <v>26212126914</v>
          </cell>
          <cell r="B45" t="str">
            <v>Lê</v>
          </cell>
          <cell r="C45" t="str">
            <v>Văn</v>
          </cell>
          <cell r="D45" t="str">
            <v>Hải</v>
          </cell>
          <cell r="E45">
            <v>37488</v>
          </cell>
          <cell r="F45" t="str">
            <v>Nam</v>
          </cell>
          <cell r="G45" t="str">
            <v>Đã Đăng Ký (chưa học xong)</v>
          </cell>
          <cell r="H45">
            <v>7.7</v>
          </cell>
          <cell r="I45">
            <v>7.9</v>
          </cell>
          <cell r="K45">
            <v>8.9</v>
          </cell>
          <cell r="M45">
            <v>7.9</v>
          </cell>
          <cell r="N45">
            <v>6.2</v>
          </cell>
          <cell r="O45">
            <v>8.6</v>
          </cell>
          <cell r="P45">
            <v>9.1999999999999993</v>
          </cell>
          <cell r="V45">
            <v>8</v>
          </cell>
          <cell r="W45">
            <v>7.9</v>
          </cell>
          <cell r="X45">
            <v>8.8000000000000007</v>
          </cell>
          <cell r="Y45">
            <v>9.1</v>
          </cell>
          <cell r="Z45">
            <v>8</v>
          </cell>
          <cell r="AA45">
            <v>8.3000000000000007</v>
          </cell>
          <cell r="AB45">
            <v>7.5</v>
          </cell>
          <cell r="AC45">
            <v>8.3000000000000007</v>
          </cell>
          <cell r="AD45" t="str">
            <v>X</v>
          </cell>
          <cell r="AE45">
            <v>5.8</v>
          </cell>
          <cell r="AF45" t="str">
            <v>X</v>
          </cell>
          <cell r="AG45">
            <v>7</v>
          </cell>
          <cell r="AH45">
            <v>7.4</v>
          </cell>
          <cell r="AK45">
            <v>5.7</v>
          </cell>
          <cell r="AL45" t="str">
            <v>X</v>
          </cell>
          <cell r="AM45">
            <v>39</v>
          </cell>
          <cell r="AN45">
            <v>10</v>
          </cell>
          <cell r="AO45">
            <v>6.8</v>
          </cell>
          <cell r="AR45">
            <v>8.4</v>
          </cell>
          <cell r="AX45">
            <v>8</v>
          </cell>
          <cell r="BB45">
            <v>3</v>
          </cell>
          <cell r="BC45">
            <v>0</v>
          </cell>
          <cell r="BD45">
            <v>7.2</v>
          </cell>
          <cell r="BE45">
            <v>7.5</v>
          </cell>
          <cell r="BF45">
            <v>5.9</v>
          </cell>
          <cell r="BG45">
            <v>6.6</v>
          </cell>
          <cell r="BH45">
            <v>7.5</v>
          </cell>
          <cell r="BI45">
            <v>8.1999999999999993</v>
          </cell>
          <cell r="BJ45">
            <v>7.6</v>
          </cell>
          <cell r="BK45">
            <v>7.3</v>
          </cell>
          <cell r="BM45">
            <v>8.1999999999999993</v>
          </cell>
          <cell r="BN45">
            <v>6</v>
          </cell>
          <cell r="BO45" t="str">
            <v>X</v>
          </cell>
          <cell r="BP45">
            <v>7.3</v>
          </cell>
          <cell r="BR45">
            <v>7.5</v>
          </cell>
          <cell r="BS45">
            <v>7.5</v>
          </cell>
          <cell r="BT45">
            <v>6.1</v>
          </cell>
          <cell r="BU45" t="str">
            <v>X</v>
          </cell>
          <cell r="BV45">
            <v>8.9</v>
          </cell>
          <cell r="BX45">
            <v>39</v>
          </cell>
          <cell r="BY45">
            <v>9</v>
          </cell>
          <cell r="BZ45">
            <v>9.1999999999999993</v>
          </cell>
          <cell r="CB45" t="str">
            <v>X</v>
          </cell>
          <cell r="CC45" t="str">
            <v>X</v>
          </cell>
          <cell r="CD45">
            <v>8</v>
          </cell>
          <cell r="CF45">
            <v>5.9</v>
          </cell>
          <cell r="CI45">
            <v>8.4</v>
          </cell>
          <cell r="CN45">
            <v>8.5500000000000007</v>
          </cell>
          <cell r="CO45">
            <v>7.5</v>
          </cell>
          <cell r="CR45" t="str">
            <v>X</v>
          </cell>
          <cell r="CS45">
            <v>13</v>
          </cell>
          <cell r="CT45">
            <v>14</v>
          </cell>
          <cell r="CX45">
            <v>0</v>
          </cell>
          <cell r="CY45">
            <v>5</v>
          </cell>
          <cell r="CZ45">
            <v>94</v>
          </cell>
          <cell r="DA45">
            <v>38</v>
          </cell>
          <cell r="DB45">
            <v>130</v>
          </cell>
          <cell r="DC45">
            <v>91</v>
          </cell>
          <cell r="DD45">
            <v>7.51</v>
          </cell>
          <cell r="DE45">
            <v>3.19</v>
          </cell>
          <cell r="DF45" t="str">
            <v>HOS 296</v>
          </cell>
        </row>
        <row r="46">
          <cell r="A46">
            <v>26207200762</v>
          </cell>
          <cell r="B46" t="str">
            <v>Đặng</v>
          </cell>
          <cell r="C46" t="str">
            <v>Thị Thanh</v>
          </cell>
          <cell r="D46" t="str">
            <v>Hằng</v>
          </cell>
          <cell r="E46">
            <v>37138</v>
          </cell>
          <cell r="F46" t="str">
            <v>Nữ</v>
          </cell>
          <cell r="G46" t="str">
            <v>Đã Đăng Ký (chưa học xong)</v>
          </cell>
          <cell r="H46">
            <v>4.5</v>
          </cell>
          <cell r="I46">
            <v>5.6</v>
          </cell>
          <cell r="K46">
            <v>7.5</v>
          </cell>
          <cell r="M46">
            <v>5</v>
          </cell>
          <cell r="N46">
            <v>0</v>
          </cell>
          <cell r="P46">
            <v>8.3000000000000007</v>
          </cell>
          <cell r="V46">
            <v>6</v>
          </cell>
          <cell r="W46">
            <v>6.5</v>
          </cell>
          <cell r="X46">
            <v>8.1</v>
          </cell>
          <cell r="Y46">
            <v>7.5</v>
          </cell>
          <cell r="AA46">
            <v>5</v>
          </cell>
          <cell r="AB46">
            <v>6.6</v>
          </cell>
          <cell r="AC46" t="str">
            <v>X</v>
          </cell>
          <cell r="AD46">
            <v>4.0999999999999996</v>
          </cell>
          <cell r="AE46" t="str">
            <v>X</v>
          </cell>
          <cell r="AF46">
            <v>6</v>
          </cell>
          <cell r="AG46">
            <v>7.4</v>
          </cell>
          <cell r="AH46">
            <v>6.9</v>
          </cell>
          <cell r="AJ46">
            <v>6</v>
          </cell>
          <cell r="AK46">
            <v>4.3</v>
          </cell>
          <cell r="AM46">
            <v>34</v>
          </cell>
          <cell r="AN46">
            <v>15</v>
          </cell>
          <cell r="AO46">
            <v>6.1</v>
          </cell>
          <cell r="AT46" t="str">
            <v>X</v>
          </cell>
          <cell r="AZ46">
            <v>7.5</v>
          </cell>
          <cell r="BB46">
            <v>2</v>
          </cell>
          <cell r="BC46">
            <v>1</v>
          </cell>
          <cell r="BD46" t="str">
            <v>X</v>
          </cell>
          <cell r="BE46">
            <v>4.7</v>
          </cell>
          <cell r="BG46">
            <v>7.3</v>
          </cell>
          <cell r="BH46">
            <v>7.2</v>
          </cell>
          <cell r="BI46">
            <v>4.7</v>
          </cell>
          <cell r="BJ46">
            <v>4.5999999999999996</v>
          </cell>
          <cell r="BK46">
            <v>5.4</v>
          </cell>
          <cell r="BL46" t="str">
            <v>X</v>
          </cell>
          <cell r="BM46">
            <v>5.7</v>
          </cell>
          <cell r="BN46">
            <v>5.6</v>
          </cell>
          <cell r="BO46" t="str">
            <v>X</v>
          </cell>
          <cell r="BP46" t="str">
            <v>X</v>
          </cell>
          <cell r="BQ46">
            <v>0</v>
          </cell>
          <cell r="BR46">
            <v>5.5</v>
          </cell>
          <cell r="BS46" t="str">
            <v>X</v>
          </cell>
          <cell r="BT46">
            <v>4.0999999999999996</v>
          </cell>
          <cell r="BW46" t="str">
            <v>X</v>
          </cell>
          <cell r="BX46">
            <v>27</v>
          </cell>
          <cell r="BY46">
            <v>21</v>
          </cell>
          <cell r="BZ46" t="str">
            <v>X</v>
          </cell>
          <cell r="CD46">
            <v>8.5</v>
          </cell>
          <cell r="CI46">
            <v>7</v>
          </cell>
          <cell r="CN46">
            <v>7.7</v>
          </cell>
          <cell r="CR46">
            <v>4.2</v>
          </cell>
          <cell r="CS46">
            <v>8</v>
          </cell>
          <cell r="CT46">
            <v>19</v>
          </cell>
          <cell r="CX46">
            <v>0</v>
          </cell>
          <cell r="CY46">
            <v>5</v>
          </cell>
          <cell r="CZ46">
            <v>71</v>
          </cell>
          <cell r="DA46">
            <v>61</v>
          </cell>
          <cell r="DB46">
            <v>130</v>
          </cell>
          <cell r="DC46">
            <v>77</v>
          </cell>
          <cell r="DD46">
            <v>5.55</v>
          </cell>
          <cell r="DE46">
            <v>1.95</v>
          </cell>
        </row>
        <row r="47">
          <cell r="A47">
            <v>26207220380</v>
          </cell>
          <cell r="B47" t="str">
            <v>Lê</v>
          </cell>
          <cell r="C47" t="str">
            <v>Thị Ngọc</v>
          </cell>
          <cell r="D47" t="str">
            <v>Hằng</v>
          </cell>
          <cell r="E47">
            <v>37488</v>
          </cell>
          <cell r="F47" t="str">
            <v>Nữ</v>
          </cell>
          <cell r="G47" t="str">
            <v>Đã Đăng Ký (chưa học xong)</v>
          </cell>
          <cell r="H47">
            <v>8.1999999999999993</v>
          </cell>
          <cell r="I47">
            <v>8.4</v>
          </cell>
          <cell r="K47">
            <v>8.4</v>
          </cell>
          <cell r="M47">
            <v>6.7</v>
          </cell>
          <cell r="N47">
            <v>5.8</v>
          </cell>
          <cell r="O47">
            <v>7.9</v>
          </cell>
          <cell r="P47">
            <v>9.9</v>
          </cell>
          <cell r="V47">
            <v>8.1</v>
          </cell>
          <cell r="W47">
            <v>8.1999999999999993</v>
          </cell>
          <cell r="X47">
            <v>7.4</v>
          </cell>
          <cell r="Y47">
            <v>7.9</v>
          </cell>
          <cell r="Z47">
            <v>8.8000000000000007</v>
          </cell>
          <cell r="AA47">
            <v>9.1999999999999993</v>
          </cell>
          <cell r="AB47">
            <v>7.3</v>
          </cell>
          <cell r="AC47">
            <v>9.6</v>
          </cell>
          <cell r="AD47">
            <v>8.8000000000000007</v>
          </cell>
          <cell r="AE47">
            <v>6.1</v>
          </cell>
          <cell r="AF47">
            <v>7.4</v>
          </cell>
          <cell r="AG47">
            <v>9.6</v>
          </cell>
          <cell r="AH47">
            <v>6.8</v>
          </cell>
          <cell r="AI47">
            <v>8.6999999999999993</v>
          </cell>
          <cell r="AJ47">
            <v>8.1</v>
          </cell>
          <cell r="AK47">
            <v>6.6</v>
          </cell>
          <cell r="AL47">
            <v>7.8</v>
          </cell>
          <cell r="AM47">
            <v>49</v>
          </cell>
          <cell r="AN47">
            <v>0</v>
          </cell>
          <cell r="AO47">
            <v>8.4</v>
          </cell>
          <cell r="AR47">
            <v>7.5</v>
          </cell>
          <cell r="AV47">
            <v>8.1999999999999993</v>
          </cell>
          <cell r="BB47">
            <v>3</v>
          </cell>
          <cell r="BC47">
            <v>0</v>
          </cell>
          <cell r="BD47">
            <v>7.8</v>
          </cell>
          <cell r="BE47">
            <v>5.2</v>
          </cell>
          <cell r="BF47">
            <v>9.1</v>
          </cell>
          <cell r="BG47">
            <v>7.5</v>
          </cell>
          <cell r="BH47">
            <v>8.8000000000000007</v>
          </cell>
          <cell r="BI47">
            <v>8.9</v>
          </cell>
          <cell r="BJ47">
            <v>7.4</v>
          </cell>
          <cell r="BK47">
            <v>7.5</v>
          </cell>
          <cell r="BL47" t="str">
            <v>X</v>
          </cell>
          <cell r="BM47">
            <v>8.5</v>
          </cell>
          <cell r="BN47">
            <v>7.8</v>
          </cell>
          <cell r="BO47">
            <v>8.4</v>
          </cell>
          <cell r="BP47">
            <v>8.9</v>
          </cell>
          <cell r="BR47">
            <v>8.1999999999999993</v>
          </cell>
          <cell r="BS47">
            <v>8.5</v>
          </cell>
          <cell r="BT47" t="str">
            <v>X</v>
          </cell>
          <cell r="BU47" t="str">
            <v>X</v>
          </cell>
          <cell r="BV47">
            <v>9.1999999999999993</v>
          </cell>
          <cell r="BW47" t="str">
            <v>X</v>
          </cell>
          <cell r="BX47">
            <v>38</v>
          </cell>
          <cell r="BY47">
            <v>10</v>
          </cell>
          <cell r="CA47" t="str">
            <v>X</v>
          </cell>
          <cell r="CB47">
            <v>7.8</v>
          </cell>
          <cell r="CC47" t="str">
            <v>X</v>
          </cell>
          <cell r="CD47">
            <v>9.1</v>
          </cell>
          <cell r="CF47">
            <v>8.4</v>
          </cell>
          <cell r="CI47">
            <v>9.1</v>
          </cell>
          <cell r="CN47">
            <v>9.0500000000000007</v>
          </cell>
          <cell r="CO47" t="str">
            <v>X</v>
          </cell>
          <cell r="CP47">
            <v>7.7</v>
          </cell>
          <cell r="CR47">
            <v>6.4</v>
          </cell>
          <cell r="CS47">
            <v>17</v>
          </cell>
          <cell r="CT47">
            <v>10</v>
          </cell>
          <cell r="CX47">
            <v>0</v>
          </cell>
          <cell r="CY47">
            <v>5</v>
          </cell>
          <cell r="CZ47">
            <v>107</v>
          </cell>
          <cell r="DA47">
            <v>25</v>
          </cell>
          <cell r="DB47">
            <v>130</v>
          </cell>
          <cell r="DC47">
            <v>104</v>
          </cell>
          <cell r="DD47">
            <v>8</v>
          </cell>
          <cell r="DE47">
            <v>3.43</v>
          </cell>
        </row>
        <row r="48">
          <cell r="A48">
            <v>25207205500</v>
          </cell>
          <cell r="B48" t="str">
            <v>Trương</v>
          </cell>
          <cell r="C48" t="str">
            <v>Phương</v>
          </cell>
          <cell r="D48" t="str">
            <v>Hạnh</v>
          </cell>
          <cell r="E48">
            <v>36896</v>
          </cell>
          <cell r="F48" t="str">
            <v>Nữ</v>
          </cell>
          <cell r="G48" t="str">
            <v>Đã Đăng Ký (chưa học xong)</v>
          </cell>
          <cell r="H48">
            <v>7.1</v>
          </cell>
          <cell r="I48">
            <v>8.1999999999999993</v>
          </cell>
          <cell r="K48">
            <v>5.6</v>
          </cell>
          <cell r="M48">
            <v>8.3000000000000007</v>
          </cell>
          <cell r="N48">
            <v>6.7</v>
          </cell>
          <cell r="O48">
            <v>8.9</v>
          </cell>
          <cell r="Q48">
            <v>8.3000000000000007</v>
          </cell>
          <cell r="V48">
            <v>6.6</v>
          </cell>
          <cell r="W48">
            <v>9.9</v>
          </cell>
          <cell r="X48">
            <v>7.8</v>
          </cell>
          <cell r="Y48">
            <v>8.1999999999999993</v>
          </cell>
          <cell r="Z48" t="str">
            <v>X</v>
          </cell>
          <cell r="AA48">
            <v>6.5</v>
          </cell>
          <cell r="AB48">
            <v>9.1999999999999993</v>
          </cell>
          <cell r="AC48">
            <v>7.7</v>
          </cell>
          <cell r="AD48">
            <v>9</v>
          </cell>
          <cell r="AE48">
            <v>5.3</v>
          </cell>
          <cell r="AF48">
            <v>6.1</v>
          </cell>
          <cell r="AG48">
            <v>8.3000000000000007</v>
          </cell>
          <cell r="AH48">
            <v>8.3000000000000007</v>
          </cell>
          <cell r="AJ48" t="str">
            <v>X</v>
          </cell>
          <cell r="AK48">
            <v>4.9000000000000004</v>
          </cell>
          <cell r="AL48">
            <v>6.8</v>
          </cell>
          <cell r="AM48">
            <v>43</v>
          </cell>
          <cell r="AN48">
            <v>6</v>
          </cell>
          <cell r="AO48">
            <v>4.4000000000000004</v>
          </cell>
          <cell r="AQ48">
            <v>8</v>
          </cell>
          <cell r="AZ48">
            <v>5.5</v>
          </cell>
          <cell r="BB48">
            <v>3</v>
          </cell>
          <cell r="BC48">
            <v>0</v>
          </cell>
          <cell r="BD48">
            <v>4.0999999999999996</v>
          </cell>
          <cell r="BE48">
            <v>5</v>
          </cell>
          <cell r="BF48" t="str">
            <v>X</v>
          </cell>
          <cell r="BG48">
            <v>8.6</v>
          </cell>
          <cell r="BH48">
            <v>6.6</v>
          </cell>
          <cell r="BI48">
            <v>8.6999999999999993</v>
          </cell>
          <cell r="BJ48">
            <v>6.1</v>
          </cell>
          <cell r="BK48">
            <v>7.1</v>
          </cell>
          <cell r="BL48">
            <v>0</v>
          </cell>
          <cell r="BM48">
            <v>8.4</v>
          </cell>
          <cell r="BN48">
            <v>4.3</v>
          </cell>
          <cell r="BO48">
            <v>8</v>
          </cell>
          <cell r="BP48">
            <v>8.4</v>
          </cell>
          <cell r="BR48">
            <v>7.6</v>
          </cell>
          <cell r="BS48" t="str">
            <v>X</v>
          </cell>
          <cell r="BT48">
            <v>5.4</v>
          </cell>
          <cell r="BU48" t="str">
            <v>X</v>
          </cell>
          <cell r="BV48">
            <v>6.7</v>
          </cell>
          <cell r="BW48">
            <v>7.8</v>
          </cell>
          <cell r="BX48">
            <v>37</v>
          </cell>
          <cell r="BY48">
            <v>11</v>
          </cell>
          <cell r="BZ48">
            <v>7.3</v>
          </cell>
          <cell r="CB48" t="str">
            <v>X</v>
          </cell>
          <cell r="CC48">
            <v>9.6</v>
          </cell>
          <cell r="CE48">
            <v>7</v>
          </cell>
          <cell r="CF48">
            <v>7.4</v>
          </cell>
          <cell r="CI48">
            <v>8.8000000000000007</v>
          </cell>
          <cell r="CN48">
            <v>8.5</v>
          </cell>
          <cell r="CO48">
            <v>9.1</v>
          </cell>
          <cell r="CP48" t="str">
            <v>X</v>
          </cell>
          <cell r="CR48">
            <v>7.6</v>
          </cell>
          <cell r="CS48">
            <v>18</v>
          </cell>
          <cell r="CT48">
            <v>9</v>
          </cell>
          <cell r="CX48">
            <v>0</v>
          </cell>
          <cell r="CY48">
            <v>5</v>
          </cell>
          <cell r="CZ48">
            <v>101</v>
          </cell>
          <cell r="DA48">
            <v>31</v>
          </cell>
          <cell r="DB48">
            <v>130</v>
          </cell>
          <cell r="DC48">
            <v>101</v>
          </cell>
          <cell r="DD48">
            <v>7.13</v>
          </cell>
          <cell r="DE48">
            <v>2.96</v>
          </cell>
          <cell r="DF48" t="str">
            <v>CS 101; ES 102</v>
          </cell>
        </row>
        <row r="49">
          <cell r="A49">
            <v>26207223948</v>
          </cell>
          <cell r="B49" t="str">
            <v>Nguyễn</v>
          </cell>
          <cell r="C49" t="str">
            <v>Thị Mỹ</v>
          </cell>
          <cell r="D49" t="str">
            <v>Hạnh</v>
          </cell>
          <cell r="E49">
            <v>37386</v>
          </cell>
          <cell r="F49" t="str">
            <v>Nữ</v>
          </cell>
          <cell r="G49" t="str">
            <v>Đã Đăng Ký (chưa học xong)</v>
          </cell>
          <cell r="H49">
            <v>8.4</v>
          </cell>
          <cell r="I49">
            <v>7.8</v>
          </cell>
          <cell r="K49">
            <v>7.6</v>
          </cell>
          <cell r="M49">
            <v>6.4</v>
          </cell>
          <cell r="N49">
            <v>5.8</v>
          </cell>
          <cell r="O49">
            <v>6.5</v>
          </cell>
          <cell r="Q49">
            <v>7.8</v>
          </cell>
          <cell r="V49">
            <v>5.4</v>
          </cell>
          <cell r="W49">
            <v>5.6</v>
          </cell>
          <cell r="X49">
            <v>8.6999999999999993</v>
          </cell>
          <cell r="Y49">
            <v>8.5</v>
          </cell>
          <cell r="Z49">
            <v>6.5</v>
          </cell>
          <cell r="AA49">
            <v>8.3000000000000007</v>
          </cell>
          <cell r="AB49">
            <v>5.4</v>
          </cell>
          <cell r="AC49">
            <v>7.2</v>
          </cell>
          <cell r="AD49">
            <v>7.3</v>
          </cell>
          <cell r="AE49">
            <v>5.8</v>
          </cell>
          <cell r="AF49">
            <v>6.3</v>
          </cell>
          <cell r="AG49">
            <v>8.9</v>
          </cell>
          <cell r="AH49">
            <v>7</v>
          </cell>
          <cell r="AI49">
            <v>7.7</v>
          </cell>
          <cell r="AJ49">
            <v>8.8000000000000007</v>
          </cell>
          <cell r="AK49">
            <v>6</v>
          </cell>
          <cell r="AL49">
            <v>6.4</v>
          </cell>
          <cell r="AM49">
            <v>49</v>
          </cell>
          <cell r="AN49">
            <v>0</v>
          </cell>
          <cell r="AO49">
            <v>8.6999999999999993</v>
          </cell>
          <cell r="AP49">
            <v>9.6</v>
          </cell>
          <cell r="AV49">
            <v>6.8</v>
          </cell>
          <cell r="BB49">
            <v>3</v>
          </cell>
          <cell r="BC49">
            <v>0</v>
          </cell>
          <cell r="BD49">
            <v>8</v>
          </cell>
          <cell r="BE49">
            <v>6.3</v>
          </cell>
          <cell r="BF49" t="str">
            <v>X</v>
          </cell>
          <cell r="BG49">
            <v>8.6</v>
          </cell>
          <cell r="BH49">
            <v>8.4</v>
          </cell>
          <cell r="BI49">
            <v>7.5</v>
          </cell>
          <cell r="BJ49">
            <v>7.2</v>
          </cell>
          <cell r="BK49">
            <v>6.7</v>
          </cell>
          <cell r="BL49" t="str">
            <v>X</v>
          </cell>
          <cell r="BM49">
            <v>7.7</v>
          </cell>
          <cell r="BN49">
            <v>7.7</v>
          </cell>
          <cell r="BO49">
            <v>5.6</v>
          </cell>
          <cell r="BP49">
            <v>8</v>
          </cell>
          <cell r="BR49" t="str">
            <v>X</v>
          </cell>
          <cell r="BS49" t="str">
            <v>X</v>
          </cell>
          <cell r="BT49">
            <v>4.9000000000000004</v>
          </cell>
          <cell r="BU49" t="str">
            <v>X</v>
          </cell>
          <cell r="BV49">
            <v>9.1</v>
          </cell>
          <cell r="BW49" t="str">
            <v>X</v>
          </cell>
          <cell r="BX49">
            <v>33</v>
          </cell>
          <cell r="BY49">
            <v>15</v>
          </cell>
          <cell r="CB49" t="str">
            <v>X</v>
          </cell>
          <cell r="CD49">
            <v>8.4</v>
          </cell>
          <cell r="CF49" t="str">
            <v>X</v>
          </cell>
          <cell r="CI49">
            <v>8.4</v>
          </cell>
          <cell r="CO49">
            <v>8.3000000000000007</v>
          </cell>
          <cell r="CQ49">
            <v>6.2</v>
          </cell>
          <cell r="CS49">
            <v>8</v>
          </cell>
          <cell r="CT49">
            <v>19</v>
          </cell>
          <cell r="CX49">
            <v>0</v>
          </cell>
          <cell r="CY49">
            <v>5</v>
          </cell>
          <cell r="CZ49">
            <v>93</v>
          </cell>
          <cell r="DA49">
            <v>39</v>
          </cell>
          <cell r="DB49">
            <v>130</v>
          </cell>
          <cell r="DC49">
            <v>92</v>
          </cell>
          <cell r="DD49">
            <v>7.11</v>
          </cell>
          <cell r="DE49">
            <v>2.91</v>
          </cell>
        </row>
        <row r="50">
          <cell r="A50">
            <v>26211241691</v>
          </cell>
          <cell r="B50" t="str">
            <v>Hồ</v>
          </cell>
          <cell r="C50" t="str">
            <v>Huy</v>
          </cell>
          <cell r="D50" t="str">
            <v>Hậu</v>
          </cell>
          <cell r="E50">
            <v>37416</v>
          </cell>
          <cell r="F50" t="str">
            <v>Nam</v>
          </cell>
          <cell r="G50" t="str">
            <v>Đã Đăng Ký (chưa học xong)</v>
          </cell>
          <cell r="H50">
            <v>6.2</v>
          </cell>
          <cell r="I50">
            <v>8</v>
          </cell>
          <cell r="K50">
            <v>6.3</v>
          </cell>
          <cell r="M50">
            <v>5.2</v>
          </cell>
          <cell r="Q50">
            <v>8.9</v>
          </cell>
          <cell r="T50">
            <v>4.3</v>
          </cell>
          <cell r="V50">
            <v>5.3</v>
          </cell>
          <cell r="X50">
            <v>7.3</v>
          </cell>
          <cell r="Z50">
            <v>4.9000000000000004</v>
          </cell>
          <cell r="AA50">
            <v>5.5</v>
          </cell>
          <cell r="AC50">
            <v>5.2</v>
          </cell>
          <cell r="AD50">
            <v>0</v>
          </cell>
          <cell r="AE50" t="str">
            <v>X</v>
          </cell>
          <cell r="AH50">
            <v>0</v>
          </cell>
          <cell r="AM50">
            <v>23</v>
          </cell>
          <cell r="AN50">
            <v>26</v>
          </cell>
          <cell r="AO50">
            <v>8.3000000000000007</v>
          </cell>
          <cell r="AT50">
            <v>6.2</v>
          </cell>
          <cell r="AZ50">
            <v>6.5</v>
          </cell>
          <cell r="BB50">
            <v>3</v>
          </cell>
          <cell r="BC50">
            <v>0</v>
          </cell>
          <cell r="BD50">
            <v>0</v>
          </cell>
          <cell r="BE50">
            <v>4.2</v>
          </cell>
          <cell r="BG50">
            <v>6.8</v>
          </cell>
          <cell r="BH50" t="str">
            <v>X</v>
          </cell>
          <cell r="BI50">
            <v>5.9</v>
          </cell>
          <cell r="BK50">
            <v>5.3</v>
          </cell>
          <cell r="BM50" t="str">
            <v>X</v>
          </cell>
          <cell r="BQ50">
            <v>5.5</v>
          </cell>
          <cell r="BV50">
            <v>9.6</v>
          </cell>
          <cell r="BX50">
            <v>15</v>
          </cell>
          <cell r="BY50">
            <v>33</v>
          </cell>
          <cell r="CF50">
            <v>0</v>
          </cell>
          <cell r="CI50">
            <v>5.0999999999999996</v>
          </cell>
          <cell r="CO50">
            <v>6.6</v>
          </cell>
          <cell r="CR50" t="str">
            <v>X</v>
          </cell>
          <cell r="CS50">
            <v>5</v>
          </cell>
          <cell r="CT50">
            <v>22</v>
          </cell>
          <cell r="CX50">
            <v>0</v>
          </cell>
          <cell r="CY50">
            <v>5</v>
          </cell>
          <cell r="CZ50">
            <v>46</v>
          </cell>
          <cell r="DA50">
            <v>86</v>
          </cell>
          <cell r="DB50">
            <v>130</v>
          </cell>
          <cell r="DC50">
            <v>61</v>
          </cell>
          <cell r="DD50">
            <v>5.25</v>
          </cell>
          <cell r="DE50">
            <v>1.77</v>
          </cell>
          <cell r="DF50" t="str">
            <v>MTH 103; CS 100; CHE 101; DTE-IT 152; ENG 116; ENG 117; ENG 118; ENG 119; MTH 104 ~ MTH 102; PHY 101; CR 250; CS 211; CS 297; IS 301</v>
          </cell>
        </row>
        <row r="51">
          <cell r="A51">
            <v>26217228728</v>
          </cell>
          <cell r="B51" t="str">
            <v>Trần</v>
          </cell>
          <cell r="C51" t="str">
            <v>Đình</v>
          </cell>
          <cell r="D51" t="str">
            <v>Hậu</v>
          </cell>
          <cell r="E51">
            <v>37431</v>
          </cell>
          <cell r="F51" t="str">
            <v>Nam</v>
          </cell>
          <cell r="G51" t="str">
            <v>Đã Đăng Ký (chưa học xong)</v>
          </cell>
          <cell r="H51">
            <v>7.9</v>
          </cell>
          <cell r="I51">
            <v>9.1999999999999993</v>
          </cell>
          <cell r="K51">
            <v>8.1</v>
          </cell>
          <cell r="M51">
            <v>7.1</v>
          </cell>
          <cell r="N51">
            <v>6.3</v>
          </cell>
          <cell r="O51">
            <v>8</v>
          </cell>
          <cell r="P51">
            <v>9.3000000000000007</v>
          </cell>
          <cell r="V51">
            <v>8.4</v>
          </cell>
          <cell r="W51">
            <v>8.5</v>
          </cell>
          <cell r="X51">
            <v>9.1999999999999993</v>
          </cell>
          <cell r="Y51">
            <v>8.6999999999999993</v>
          </cell>
          <cell r="Z51">
            <v>7.6</v>
          </cell>
          <cell r="AA51">
            <v>9</v>
          </cell>
          <cell r="AB51">
            <v>7.4</v>
          </cell>
          <cell r="AC51">
            <v>7.8</v>
          </cell>
          <cell r="AD51">
            <v>7.7</v>
          </cell>
          <cell r="AE51">
            <v>8.1999999999999993</v>
          </cell>
          <cell r="AF51">
            <v>6.9</v>
          </cell>
          <cell r="AG51">
            <v>9</v>
          </cell>
          <cell r="AH51" t="str">
            <v>X</v>
          </cell>
          <cell r="AI51">
            <v>8.6999999999999993</v>
          </cell>
          <cell r="AJ51">
            <v>7.9</v>
          </cell>
          <cell r="AK51">
            <v>5.8</v>
          </cell>
          <cell r="AL51" t="str">
            <v>X</v>
          </cell>
          <cell r="AM51">
            <v>45</v>
          </cell>
          <cell r="AN51">
            <v>4</v>
          </cell>
          <cell r="AO51">
            <v>8.4</v>
          </cell>
          <cell r="AR51">
            <v>6.2</v>
          </cell>
          <cell r="AX51">
            <v>9</v>
          </cell>
          <cell r="BB51">
            <v>3</v>
          </cell>
          <cell r="BC51">
            <v>0</v>
          </cell>
          <cell r="BD51">
            <v>8.6</v>
          </cell>
          <cell r="BE51">
            <v>5.0999999999999996</v>
          </cell>
          <cell r="BF51">
            <v>7.6</v>
          </cell>
          <cell r="BG51">
            <v>8.6999999999999993</v>
          </cell>
          <cell r="BH51">
            <v>8.4</v>
          </cell>
          <cell r="BI51">
            <v>8.1999999999999993</v>
          </cell>
          <cell r="BJ51">
            <v>6.6</v>
          </cell>
          <cell r="BK51">
            <v>8.6999999999999993</v>
          </cell>
          <cell r="BL51">
            <v>5</v>
          </cell>
          <cell r="BM51">
            <v>7.8</v>
          </cell>
          <cell r="BN51">
            <v>5.2</v>
          </cell>
          <cell r="BO51">
            <v>4.9000000000000004</v>
          </cell>
          <cell r="BP51">
            <v>9.1</v>
          </cell>
          <cell r="BR51">
            <v>7.6</v>
          </cell>
          <cell r="BS51" t="str">
            <v>X</v>
          </cell>
          <cell r="BT51">
            <v>5.3</v>
          </cell>
          <cell r="BU51" t="str">
            <v>X</v>
          </cell>
          <cell r="BV51">
            <v>9.3000000000000007</v>
          </cell>
          <cell r="BW51" t="str">
            <v>X</v>
          </cell>
          <cell r="BX51">
            <v>41</v>
          </cell>
          <cell r="BY51">
            <v>7</v>
          </cell>
          <cell r="CA51" t="str">
            <v>X</v>
          </cell>
          <cell r="CB51" t="str">
            <v>X</v>
          </cell>
          <cell r="CD51">
            <v>9.1</v>
          </cell>
          <cell r="CF51">
            <v>8.3000000000000007</v>
          </cell>
          <cell r="CI51">
            <v>8.1999999999999993</v>
          </cell>
          <cell r="CN51">
            <v>8.25</v>
          </cell>
          <cell r="CO51">
            <v>8.1</v>
          </cell>
          <cell r="CP51" t="str">
            <v>X</v>
          </cell>
          <cell r="CR51">
            <v>6.7</v>
          </cell>
          <cell r="CS51">
            <v>14</v>
          </cell>
          <cell r="CT51">
            <v>13</v>
          </cell>
          <cell r="CX51">
            <v>0</v>
          </cell>
          <cell r="CY51">
            <v>5</v>
          </cell>
          <cell r="CZ51">
            <v>103</v>
          </cell>
          <cell r="DA51">
            <v>29</v>
          </cell>
          <cell r="DB51">
            <v>130</v>
          </cell>
          <cell r="DC51">
            <v>100</v>
          </cell>
          <cell r="DD51">
            <v>7.63</v>
          </cell>
          <cell r="DE51">
            <v>3.24</v>
          </cell>
        </row>
        <row r="52">
          <cell r="A52">
            <v>26212130480</v>
          </cell>
          <cell r="B52" t="str">
            <v>Bùi</v>
          </cell>
          <cell r="C52" t="str">
            <v>Quang</v>
          </cell>
          <cell r="D52" t="str">
            <v>Hiếu</v>
          </cell>
          <cell r="E52">
            <v>37463</v>
          </cell>
          <cell r="F52" t="str">
            <v>Nam</v>
          </cell>
          <cell r="G52" t="str">
            <v>Đã Đăng Ký (chưa học xong)</v>
          </cell>
          <cell r="H52">
            <v>5.5</v>
          </cell>
          <cell r="I52">
            <v>7.8</v>
          </cell>
          <cell r="K52">
            <v>7.5</v>
          </cell>
          <cell r="M52">
            <v>5.9</v>
          </cell>
          <cell r="N52">
            <v>4.9000000000000004</v>
          </cell>
          <cell r="O52">
            <v>6.6</v>
          </cell>
          <cell r="Q52">
            <v>8.6</v>
          </cell>
          <cell r="V52">
            <v>4.0999999999999996</v>
          </cell>
          <cell r="W52">
            <v>8.1</v>
          </cell>
          <cell r="X52">
            <v>8.4</v>
          </cell>
          <cell r="Y52">
            <v>9.1999999999999993</v>
          </cell>
          <cell r="Z52">
            <v>5.4</v>
          </cell>
          <cell r="AA52">
            <v>8.1999999999999993</v>
          </cell>
          <cell r="AB52" t="str">
            <v>X</v>
          </cell>
          <cell r="AC52">
            <v>0</v>
          </cell>
          <cell r="AD52">
            <v>7.3</v>
          </cell>
          <cell r="AE52">
            <v>5.4</v>
          </cell>
          <cell r="AF52">
            <v>7.8</v>
          </cell>
          <cell r="AG52">
            <v>9.1</v>
          </cell>
          <cell r="AH52">
            <v>4.2</v>
          </cell>
          <cell r="AI52">
            <v>6.7</v>
          </cell>
          <cell r="AJ52">
            <v>6.2</v>
          </cell>
          <cell r="AK52">
            <v>6.7</v>
          </cell>
          <cell r="AL52" t="str">
            <v>X</v>
          </cell>
          <cell r="AM52">
            <v>43</v>
          </cell>
          <cell r="AN52">
            <v>6</v>
          </cell>
          <cell r="AO52">
            <v>8.1999999999999993</v>
          </cell>
          <cell r="AT52">
            <v>7.2</v>
          </cell>
          <cell r="AZ52">
            <v>8</v>
          </cell>
          <cell r="BB52">
            <v>3</v>
          </cell>
          <cell r="BC52">
            <v>0</v>
          </cell>
          <cell r="BD52">
            <v>6.1</v>
          </cell>
          <cell r="BE52">
            <v>5.0999999999999996</v>
          </cell>
          <cell r="BF52" t="str">
            <v>X</v>
          </cell>
          <cell r="BG52">
            <v>8</v>
          </cell>
          <cell r="BH52">
            <v>6.6</v>
          </cell>
          <cell r="BI52">
            <v>7.4</v>
          </cell>
          <cell r="BJ52">
            <v>6.2</v>
          </cell>
          <cell r="BK52">
            <v>5.2</v>
          </cell>
          <cell r="BM52">
            <v>7.6</v>
          </cell>
          <cell r="BN52">
            <v>5</v>
          </cell>
          <cell r="BO52" t="str">
            <v>X</v>
          </cell>
          <cell r="BP52">
            <v>5.5</v>
          </cell>
          <cell r="BQ52" t="str">
            <v>X</v>
          </cell>
          <cell r="BS52">
            <v>4.4000000000000004</v>
          </cell>
          <cell r="BT52">
            <v>4.2</v>
          </cell>
          <cell r="BU52" t="str">
            <v>X</v>
          </cell>
          <cell r="BV52">
            <v>9.5</v>
          </cell>
          <cell r="BW52">
            <v>8.5</v>
          </cell>
          <cell r="BX52">
            <v>35</v>
          </cell>
          <cell r="BY52">
            <v>13</v>
          </cell>
          <cell r="CD52">
            <v>9</v>
          </cell>
          <cell r="CF52" t="str">
            <v>X</v>
          </cell>
          <cell r="CH52" t="str">
            <v>X</v>
          </cell>
          <cell r="CN52">
            <v>6.9</v>
          </cell>
          <cell r="CO52">
            <v>7</v>
          </cell>
          <cell r="CR52">
            <v>5.6</v>
          </cell>
          <cell r="CS52">
            <v>9</v>
          </cell>
          <cell r="CT52">
            <v>18</v>
          </cell>
          <cell r="CX52">
            <v>0</v>
          </cell>
          <cell r="CY52">
            <v>5</v>
          </cell>
          <cell r="CZ52">
            <v>90</v>
          </cell>
          <cell r="DA52">
            <v>42</v>
          </cell>
          <cell r="DB52">
            <v>130</v>
          </cell>
          <cell r="DC52">
            <v>94</v>
          </cell>
          <cell r="DD52">
            <v>5.99</v>
          </cell>
          <cell r="DE52">
            <v>2.33</v>
          </cell>
        </row>
        <row r="53">
          <cell r="A53">
            <v>26217239719</v>
          </cell>
          <cell r="B53" t="str">
            <v>Đặng</v>
          </cell>
          <cell r="C53" t="str">
            <v>Công Nhân</v>
          </cell>
          <cell r="D53" t="str">
            <v>Hòa</v>
          </cell>
          <cell r="E53">
            <v>37296</v>
          </cell>
          <cell r="F53" t="str">
            <v>Nam</v>
          </cell>
          <cell r="G53" t="str">
            <v>Đã Đăng Ký (chưa học xong)</v>
          </cell>
          <cell r="H53">
            <v>5.3</v>
          </cell>
          <cell r="I53">
            <v>6.9</v>
          </cell>
          <cell r="K53">
            <v>7.3</v>
          </cell>
          <cell r="M53">
            <v>5</v>
          </cell>
          <cell r="N53">
            <v>4.0999999999999996</v>
          </cell>
          <cell r="O53" t="str">
            <v>X</v>
          </cell>
          <cell r="P53">
            <v>8.5</v>
          </cell>
          <cell r="V53">
            <v>4.5</v>
          </cell>
          <cell r="W53">
            <v>8.9</v>
          </cell>
          <cell r="X53">
            <v>9.6999999999999993</v>
          </cell>
          <cell r="Y53">
            <v>7.5</v>
          </cell>
          <cell r="Z53">
            <v>5.3</v>
          </cell>
          <cell r="AA53">
            <v>8.6</v>
          </cell>
          <cell r="AB53" t="str">
            <v>X</v>
          </cell>
          <cell r="AC53">
            <v>5.8</v>
          </cell>
          <cell r="AD53">
            <v>6.9</v>
          </cell>
          <cell r="AE53">
            <v>4.5999999999999996</v>
          </cell>
          <cell r="AF53">
            <v>7.2</v>
          </cell>
          <cell r="AG53">
            <v>9</v>
          </cell>
          <cell r="AH53">
            <v>7</v>
          </cell>
          <cell r="AI53">
            <v>8</v>
          </cell>
          <cell r="AJ53">
            <v>6</v>
          </cell>
          <cell r="AK53">
            <v>4.4000000000000004</v>
          </cell>
          <cell r="AL53">
            <v>5.8</v>
          </cell>
          <cell r="AM53">
            <v>45</v>
          </cell>
          <cell r="AN53">
            <v>4</v>
          </cell>
          <cell r="AO53">
            <v>7.9</v>
          </cell>
          <cell r="AU53">
            <v>7.8</v>
          </cell>
          <cell r="BA53">
            <v>8.3000000000000007</v>
          </cell>
          <cell r="BB53">
            <v>3</v>
          </cell>
          <cell r="BC53">
            <v>0</v>
          </cell>
          <cell r="BD53">
            <v>6.1</v>
          </cell>
          <cell r="BE53" t="str">
            <v>X</v>
          </cell>
          <cell r="BF53">
            <v>5.4</v>
          </cell>
          <cell r="BG53">
            <v>8.1999999999999993</v>
          </cell>
          <cell r="BH53">
            <v>4.9000000000000004</v>
          </cell>
          <cell r="BI53">
            <v>5.9</v>
          </cell>
          <cell r="BJ53">
            <v>6.8</v>
          </cell>
          <cell r="BK53">
            <v>6.4</v>
          </cell>
          <cell r="BL53" t="str">
            <v>X</v>
          </cell>
          <cell r="BM53" t="str">
            <v>X</v>
          </cell>
          <cell r="BP53">
            <v>7.9</v>
          </cell>
          <cell r="BR53">
            <v>6.8</v>
          </cell>
          <cell r="BS53">
            <v>6.3</v>
          </cell>
          <cell r="BT53">
            <v>4.4000000000000004</v>
          </cell>
          <cell r="BU53" t="str">
            <v>X</v>
          </cell>
          <cell r="BV53">
            <v>8.8000000000000007</v>
          </cell>
          <cell r="BW53">
            <v>7.1</v>
          </cell>
          <cell r="BX53">
            <v>31</v>
          </cell>
          <cell r="BY53">
            <v>17</v>
          </cell>
          <cell r="CA53" t="str">
            <v>X</v>
          </cell>
          <cell r="CD53">
            <v>7.8</v>
          </cell>
          <cell r="CF53">
            <v>5.6</v>
          </cell>
          <cell r="CI53">
            <v>7.1</v>
          </cell>
          <cell r="CO53">
            <v>4.8</v>
          </cell>
          <cell r="CR53">
            <v>5.5</v>
          </cell>
          <cell r="CS53">
            <v>12</v>
          </cell>
          <cell r="CT53">
            <v>15</v>
          </cell>
          <cell r="CX53">
            <v>0</v>
          </cell>
          <cell r="CY53">
            <v>5</v>
          </cell>
          <cell r="CZ53">
            <v>91</v>
          </cell>
          <cell r="DA53">
            <v>41</v>
          </cell>
          <cell r="DB53">
            <v>130</v>
          </cell>
          <cell r="DC53">
            <v>91</v>
          </cell>
          <cell r="DD53">
            <v>6.18</v>
          </cell>
          <cell r="DE53">
            <v>2.38</v>
          </cell>
        </row>
        <row r="54">
          <cell r="A54">
            <v>26207235494</v>
          </cell>
          <cell r="B54" t="str">
            <v>Hoàng</v>
          </cell>
          <cell r="C54" t="str">
            <v>Thị</v>
          </cell>
          <cell r="D54" t="str">
            <v>Hoài</v>
          </cell>
          <cell r="E54">
            <v>37411</v>
          </cell>
          <cell r="F54" t="str">
            <v>Nữ</v>
          </cell>
          <cell r="G54" t="str">
            <v>Đã Đăng Ký (chưa học xong)</v>
          </cell>
          <cell r="H54">
            <v>8.3000000000000007</v>
          </cell>
          <cell r="I54">
            <v>8.3000000000000007</v>
          </cell>
          <cell r="K54">
            <v>8.6999999999999993</v>
          </cell>
          <cell r="M54">
            <v>7.1</v>
          </cell>
          <cell r="N54">
            <v>9.1</v>
          </cell>
          <cell r="O54">
            <v>9.4</v>
          </cell>
          <cell r="Q54">
            <v>8.4</v>
          </cell>
          <cell r="V54">
            <v>9.1999999999999993</v>
          </cell>
          <cell r="W54">
            <v>9.1</v>
          </cell>
          <cell r="X54">
            <v>9.4</v>
          </cell>
          <cell r="Y54">
            <v>9.5</v>
          </cell>
          <cell r="Z54">
            <v>9</v>
          </cell>
          <cell r="AA54">
            <v>8.4</v>
          </cell>
          <cell r="AB54">
            <v>7.6</v>
          </cell>
          <cell r="AC54">
            <v>9</v>
          </cell>
          <cell r="AD54">
            <v>8.1</v>
          </cell>
          <cell r="AE54">
            <v>5.7</v>
          </cell>
          <cell r="AF54">
            <v>7.6</v>
          </cell>
          <cell r="AG54">
            <v>9.3000000000000007</v>
          </cell>
          <cell r="AH54">
            <v>7.2</v>
          </cell>
          <cell r="AI54">
            <v>8.5</v>
          </cell>
          <cell r="AJ54">
            <v>8.5</v>
          </cell>
          <cell r="AK54">
            <v>6.7</v>
          </cell>
          <cell r="AL54" t="str">
            <v>X</v>
          </cell>
          <cell r="AM54">
            <v>47</v>
          </cell>
          <cell r="AN54">
            <v>2</v>
          </cell>
          <cell r="AO54">
            <v>10</v>
          </cell>
          <cell r="AR54">
            <v>8.4</v>
          </cell>
          <cell r="AV54">
            <v>9.1</v>
          </cell>
          <cell r="BB54">
            <v>3</v>
          </cell>
          <cell r="BC54">
            <v>0</v>
          </cell>
          <cell r="BD54">
            <v>7.3</v>
          </cell>
          <cell r="BE54">
            <v>7.5</v>
          </cell>
          <cell r="BF54">
            <v>8.5</v>
          </cell>
          <cell r="BG54">
            <v>8.9</v>
          </cell>
          <cell r="BH54">
            <v>9.3000000000000007</v>
          </cell>
          <cell r="BI54">
            <v>9.1</v>
          </cell>
          <cell r="BJ54">
            <v>6.9</v>
          </cell>
          <cell r="BK54">
            <v>6.2</v>
          </cell>
          <cell r="BL54" t="str">
            <v>X</v>
          </cell>
          <cell r="BM54">
            <v>8.6999999999999993</v>
          </cell>
          <cell r="BN54">
            <v>4.7</v>
          </cell>
          <cell r="BO54">
            <v>6.5</v>
          </cell>
          <cell r="BP54">
            <v>8.5</v>
          </cell>
          <cell r="BR54">
            <v>6.9</v>
          </cell>
          <cell r="BS54">
            <v>5.8</v>
          </cell>
          <cell r="BT54" t="str">
            <v>X</v>
          </cell>
          <cell r="BU54" t="str">
            <v>X</v>
          </cell>
          <cell r="BV54">
            <v>9.4</v>
          </cell>
          <cell r="BW54">
            <v>8.6999999999999993</v>
          </cell>
          <cell r="BX54">
            <v>39</v>
          </cell>
          <cell r="BY54">
            <v>9</v>
          </cell>
          <cell r="BZ54">
            <v>9.5</v>
          </cell>
          <cell r="CB54" t="str">
            <v>X</v>
          </cell>
          <cell r="CD54">
            <v>9.9</v>
          </cell>
          <cell r="CF54" t="str">
            <v>X</v>
          </cell>
          <cell r="CI54">
            <v>8.9</v>
          </cell>
          <cell r="CN54">
            <v>7.8</v>
          </cell>
          <cell r="CO54">
            <v>9.1</v>
          </cell>
          <cell r="CS54">
            <v>10</v>
          </cell>
          <cell r="CT54">
            <v>17</v>
          </cell>
          <cell r="CX54">
            <v>0</v>
          </cell>
          <cell r="CY54">
            <v>5</v>
          </cell>
          <cell r="CZ54">
            <v>99</v>
          </cell>
          <cell r="DA54">
            <v>33</v>
          </cell>
          <cell r="DB54">
            <v>130</v>
          </cell>
          <cell r="DC54">
            <v>96</v>
          </cell>
          <cell r="DD54">
            <v>8.07</v>
          </cell>
          <cell r="DE54">
            <v>3.48</v>
          </cell>
        </row>
        <row r="55">
          <cell r="A55">
            <v>26217200237</v>
          </cell>
          <cell r="B55" t="str">
            <v>Đỗ</v>
          </cell>
          <cell r="C55" t="str">
            <v>Tấn</v>
          </cell>
          <cell r="D55" t="str">
            <v>Hoàng</v>
          </cell>
          <cell r="E55">
            <v>37488</v>
          </cell>
          <cell r="F55" t="str">
            <v>Nam</v>
          </cell>
          <cell r="G55" t="str">
            <v>Đã Đăng Ký (chưa học xong)</v>
          </cell>
          <cell r="H55">
            <v>8.1999999999999993</v>
          </cell>
          <cell r="I55">
            <v>8.3000000000000007</v>
          </cell>
          <cell r="K55">
            <v>8.1999999999999993</v>
          </cell>
          <cell r="M55">
            <v>7</v>
          </cell>
          <cell r="N55">
            <v>8.6</v>
          </cell>
          <cell r="O55">
            <v>9.3000000000000007</v>
          </cell>
          <cell r="Q55">
            <v>8.6</v>
          </cell>
          <cell r="V55">
            <v>7.7</v>
          </cell>
          <cell r="W55">
            <v>9.6</v>
          </cell>
          <cell r="X55">
            <v>9</v>
          </cell>
          <cell r="Y55">
            <v>9.3000000000000007</v>
          </cell>
          <cell r="Z55" t="str">
            <v>X</v>
          </cell>
          <cell r="AA55">
            <v>8.3000000000000007</v>
          </cell>
          <cell r="AB55">
            <v>7.7</v>
          </cell>
          <cell r="AC55">
            <v>7.9</v>
          </cell>
          <cell r="AD55">
            <v>8.1</v>
          </cell>
          <cell r="AE55">
            <v>6.2</v>
          </cell>
          <cell r="AF55">
            <v>8.8000000000000007</v>
          </cell>
          <cell r="AG55">
            <v>9.4</v>
          </cell>
          <cell r="AH55">
            <v>9.4</v>
          </cell>
          <cell r="AI55">
            <v>7.4</v>
          </cell>
          <cell r="AJ55">
            <v>9.1</v>
          </cell>
          <cell r="AK55">
            <v>8.3000000000000007</v>
          </cell>
          <cell r="AL55" t="str">
            <v>X</v>
          </cell>
          <cell r="AM55">
            <v>45</v>
          </cell>
          <cell r="AN55">
            <v>4</v>
          </cell>
          <cell r="AO55">
            <v>8.1999999999999993</v>
          </cell>
          <cell r="AR55">
            <v>7.3</v>
          </cell>
          <cell r="AX55">
            <v>7.4</v>
          </cell>
          <cell r="BB55">
            <v>3</v>
          </cell>
          <cell r="BC55">
            <v>0</v>
          </cell>
          <cell r="BD55">
            <v>7.1</v>
          </cell>
          <cell r="BE55">
            <v>8.1999999999999993</v>
          </cell>
          <cell r="BF55">
            <v>9.1</v>
          </cell>
          <cell r="BG55">
            <v>9.1999999999999993</v>
          </cell>
          <cell r="BH55">
            <v>9</v>
          </cell>
          <cell r="BI55">
            <v>9.1</v>
          </cell>
          <cell r="BJ55">
            <v>6.9</v>
          </cell>
          <cell r="BK55">
            <v>7.7</v>
          </cell>
          <cell r="BL55" t="str">
            <v>X</v>
          </cell>
          <cell r="BM55">
            <v>7.3</v>
          </cell>
          <cell r="BN55">
            <v>8.1</v>
          </cell>
          <cell r="BO55">
            <v>6.2</v>
          </cell>
          <cell r="BP55">
            <v>8.1</v>
          </cell>
          <cell r="BR55">
            <v>7.5</v>
          </cell>
          <cell r="BS55">
            <v>7.1</v>
          </cell>
          <cell r="BT55">
            <v>6.6</v>
          </cell>
          <cell r="BU55">
            <v>6.1</v>
          </cell>
          <cell r="BV55">
            <v>8.9</v>
          </cell>
          <cell r="BW55">
            <v>9.1999999999999993</v>
          </cell>
          <cell r="BX55">
            <v>45</v>
          </cell>
          <cell r="BY55">
            <v>3</v>
          </cell>
          <cell r="CA55" t="str">
            <v>X</v>
          </cell>
          <cell r="CB55" t="str">
            <v>X</v>
          </cell>
          <cell r="CD55">
            <v>8.1</v>
          </cell>
          <cell r="CF55">
            <v>8.1999999999999993</v>
          </cell>
          <cell r="CH55" t="str">
            <v>X</v>
          </cell>
          <cell r="CN55">
            <v>7.85</v>
          </cell>
          <cell r="CO55">
            <v>8</v>
          </cell>
          <cell r="CR55" t="str">
            <v>X</v>
          </cell>
          <cell r="CS55">
            <v>9</v>
          </cell>
          <cell r="CT55">
            <v>18</v>
          </cell>
          <cell r="CX55">
            <v>0</v>
          </cell>
          <cell r="CY55">
            <v>5</v>
          </cell>
          <cell r="CZ55">
            <v>102</v>
          </cell>
          <cell r="DA55">
            <v>30</v>
          </cell>
          <cell r="DB55">
            <v>130</v>
          </cell>
          <cell r="DC55">
            <v>99</v>
          </cell>
          <cell r="DD55">
            <v>8.0399999999999991</v>
          </cell>
          <cell r="DE55">
            <v>3.49</v>
          </cell>
        </row>
        <row r="56">
          <cell r="A56">
            <v>26217236351</v>
          </cell>
          <cell r="B56" t="str">
            <v>Trần</v>
          </cell>
          <cell r="C56" t="str">
            <v>Văn</v>
          </cell>
          <cell r="D56" t="str">
            <v>Hoàng</v>
          </cell>
          <cell r="E56">
            <v>37540</v>
          </cell>
          <cell r="F56" t="str">
            <v>Nam</v>
          </cell>
          <cell r="G56" t="str">
            <v>Đã Đăng Ký (chưa học xong)</v>
          </cell>
          <cell r="H56">
            <v>6</v>
          </cell>
          <cell r="I56">
            <v>5</v>
          </cell>
          <cell r="K56">
            <v>6.8</v>
          </cell>
          <cell r="M56">
            <v>4.3</v>
          </cell>
          <cell r="N56">
            <v>6</v>
          </cell>
          <cell r="O56">
            <v>6</v>
          </cell>
          <cell r="Q56">
            <v>8</v>
          </cell>
          <cell r="V56">
            <v>4.4000000000000004</v>
          </cell>
          <cell r="W56">
            <v>8.5</v>
          </cell>
          <cell r="X56">
            <v>9.3000000000000007</v>
          </cell>
          <cell r="Y56">
            <v>8.5</v>
          </cell>
          <cell r="Z56">
            <v>6.7</v>
          </cell>
          <cell r="AA56">
            <v>8.5</v>
          </cell>
          <cell r="AB56">
            <v>4.9000000000000004</v>
          </cell>
          <cell r="AC56">
            <v>5.4</v>
          </cell>
          <cell r="AD56">
            <v>6.3</v>
          </cell>
          <cell r="AE56">
            <v>0</v>
          </cell>
          <cell r="AF56">
            <v>7.4</v>
          </cell>
          <cell r="AG56">
            <v>8.5</v>
          </cell>
          <cell r="AH56">
            <v>4.3</v>
          </cell>
          <cell r="AJ56">
            <v>5</v>
          </cell>
          <cell r="AK56">
            <v>4</v>
          </cell>
          <cell r="AM56">
            <v>43</v>
          </cell>
          <cell r="AN56">
            <v>6</v>
          </cell>
          <cell r="AO56">
            <v>6.3</v>
          </cell>
          <cell r="AR56">
            <v>4.4000000000000004</v>
          </cell>
          <cell r="AV56">
            <v>0</v>
          </cell>
          <cell r="BB56">
            <v>2</v>
          </cell>
          <cell r="BC56">
            <v>1</v>
          </cell>
          <cell r="BD56">
            <v>5.5</v>
          </cell>
          <cell r="BE56" t="str">
            <v>X</v>
          </cell>
          <cell r="BF56">
            <v>6.4</v>
          </cell>
          <cell r="BG56">
            <v>8.1</v>
          </cell>
          <cell r="BH56">
            <v>5.6</v>
          </cell>
          <cell r="BI56">
            <v>6.5</v>
          </cell>
          <cell r="BJ56">
            <v>6.6</v>
          </cell>
          <cell r="BK56" t="str">
            <v>X</v>
          </cell>
          <cell r="BM56">
            <v>7.6</v>
          </cell>
          <cell r="BN56">
            <v>4.4000000000000004</v>
          </cell>
          <cell r="BO56" t="str">
            <v>X</v>
          </cell>
          <cell r="BP56">
            <v>7</v>
          </cell>
          <cell r="BR56">
            <v>7.2</v>
          </cell>
          <cell r="BS56">
            <v>5.4</v>
          </cell>
          <cell r="BT56">
            <v>4</v>
          </cell>
          <cell r="BU56" t="str">
            <v>X</v>
          </cell>
          <cell r="BV56">
            <v>9.1999999999999993</v>
          </cell>
          <cell r="BW56">
            <v>8.4</v>
          </cell>
          <cell r="BX56">
            <v>35</v>
          </cell>
          <cell r="BY56">
            <v>13</v>
          </cell>
          <cell r="CA56" t="str">
            <v>X</v>
          </cell>
          <cell r="CB56" t="str">
            <v>X</v>
          </cell>
          <cell r="CD56">
            <v>8.5</v>
          </cell>
          <cell r="CF56">
            <v>5.5</v>
          </cell>
          <cell r="CI56">
            <v>6.7</v>
          </cell>
          <cell r="CO56">
            <v>7</v>
          </cell>
          <cell r="CR56">
            <v>5.0999999999999996</v>
          </cell>
          <cell r="CS56">
            <v>12</v>
          </cell>
          <cell r="CT56">
            <v>15</v>
          </cell>
          <cell r="CX56">
            <v>0</v>
          </cell>
          <cell r="CY56">
            <v>5</v>
          </cell>
          <cell r="CZ56">
            <v>92</v>
          </cell>
          <cell r="DA56">
            <v>40</v>
          </cell>
          <cell r="DB56">
            <v>130</v>
          </cell>
          <cell r="DC56">
            <v>94</v>
          </cell>
          <cell r="DD56">
            <v>6.17</v>
          </cell>
          <cell r="DE56">
            <v>2.3199999999999998</v>
          </cell>
        </row>
        <row r="57">
          <cell r="A57">
            <v>26207235185</v>
          </cell>
          <cell r="B57" t="str">
            <v>Châu</v>
          </cell>
          <cell r="C57" t="str">
            <v>Bình Gia</v>
          </cell>
          <cell r="D57" t="str">
            <v>Hồng</v>
          </cell>
          <cell r="E57">
            <v>37298</v>
          </cell>
          <cell r="F57" t="str">
            <v>Nữ</v>
          </cell>
          <cell r="G57" t="str">
            <v>Đã Đăng Ký (chưa học xong)</v>
          </cell>
          <cell r="H57">
            <v>7.7</v>
          </cell>
          <cell r="I57">
            <v>7.4</v>
          </cell>
          <cell r="K57">
            <v>8.5</v>
          </cell>
          <cell r="M57">
            <v>6.6</v>
          </cell>
          <cell r="N57">
            <v>8.6</v>
          </cell>
          <cell r="O57">
            <v>9.4</v>
          </cell>
          <cell r="Q57">
            <v>8.1999999999999993</v>
          </cell>
          <cell r="V57">
            <v>6.7</v>
          </cell>
          <cell r="W57">
            <v>9.1999999999999993</v>
          </cell>
          <cell r="X57">
            <v>9.1999999999999993</v>
          </cell>
          <cell r="Y57">
            <v>8.6</v>
          </cell>
          <cell r="Z57">
            <v>6.5</v>
          </cell>
          <cell r="AA57">
            <v>8.1</v>
          </cell>
          <cell r="AB57">
            <v>6.8</v>
          </cell>
          <cell r="AC57">
            <v>7.2</v>
          </cell>
          <cell r="AD57">
            <v>7.1</v>
          </cell>
          <cell r="AE57">
            <v>5.6</v>
          </cell>
          <cell r="AF57">
            <v>8.5</v>
          </cell>
          <cell r="AG57">
            <v>9.3000000000000007</v>
          </cell>
          <cell r="AH57">
            <v>8.9</v>
          </cell>
          <cell r="AI57">
            <v>8.6999999999999993</v>
          </cell>
          <cell r="AJ57">
            <v>8.5</v>
          </cell>
          <cell r="AK57">
            <v>8</v>
          </cell>
          <cell r="AL57" t="str">
            <v>X</v>
          </cell>
          <cell r="AM57">
            <v>47</v>
          </cell>
          <cell r="AN57">
            <v>2</v>
          </cell>
          <cell r="AO57">
            <v>7.8</v>
          </cell>
          <cell r="AU57">
            <v>7.7</v>
          </cell>
          <cell r="BA57">
            <v>7.2</v>
          </cell>
          <cell r="BB57">
            <v>3</v>
          </cell>
          <cell r="BC57">
            <v>0</v>
          </cell>
          <cell r="BD57">
            <v>6.5</v>
          </cell>
          <cell r="BE57">
            <v>5</v>
          </cell>
          <cell r="BF57">
            <v>6.4</v>
          </cell>
          <cell r="BG57">
            <v>7.9</v>
          </cell>
          <cell r="BH57">
            <v>8.8000000000000007</v>
          </cell>
          <cell r="BI57">
            <v>8.3000000000000007</v>
          </cell>
          <cell r="BJ57">
            <v>7</v>
          </cell>
          <cell r="BK57">
            <v>9.1</v>
          </cell>
          <cell r="BM57">
            <v>7.9</v>
          </cell>
          <cell r="BN57">
            <v>5.9</v>
          </cell>
          <cell r="BO57">
            <v>6.1</v>
          </cell>
          <cell r="BP57">
            <v>8.1</v>
          </cell>
          <cell r="BR57">
            <v>8.6999999999999993</v>
          </cell>
          <cell r="BS57" t="str">
            <v>X</v>
          </cell>
          <cell r="BT57">
            <v>6.4</v>
          </cell>
          <cell r="BU57" t="str">
            <v>X</v>
          </cell>
          <cell r="BV57">
            <v>9.3000000000000007</v>
          </cell>
          <cell r="BW57" t="str">
            <v>X</v>
          </cell>
          <cell r="BX57">
            <v>38</v>
          </cell>
          <cell r="BY57">
            <v>10</v>
          </cell>
          <cell r="BZ57">
            <v>6.8</v>
          </cell>
          <cell r="CC57" t="str">
            <v>X</v>
          </cell>
          <cell r="CD57">
            <v>8.5</v>
          </cell>
          <cell r="CF57" t="str">
            <v>X</v>
          </cell>
          <cell r="CI57">
            <v>8.1</v>
          </cell>
          <cell r="CN57">
            <v>8.0500000000000007</v>
          </cell>
          <cell r="CP57" t="str">
            <v>X</v>
          </cell>
          <cell r="CR57">
            <v>6.7</v>
          </cell>
          <cell r="CS57">
            <v>10</v>
          </cell>
          <cell r="CT57">
            <v>17</v>
          </cell>
          <cell r="CX57">
            <v>0</v>
          </cell>
          <cell r="CY57">
            <v>5</v>
          </cell>
          <cell r="CZ57">
            <v>98</v>
          </cell>
          <cell r="DA57">
            <v>34</v>
          </cell>
          <cell r="DB57">
            <v>130</v>
          </cell>
          <cell r="DC57">
            <v>95</v>
          </cell>
          <cell r="DD57">
            <v>7.63</v>
          </cell>
          <cell r="DE57">
            <v>3.25</v>
          </cell>
        </row>
        <row r="58">
          <cell r="A58">
            <v>26207235897</v>
          </cell>
          <cell r="B58" t="str">
            <v>Hà</v>
          </cell>
          <cell r="C58" t="str">
            <v>Lâm</v>
          </cell>
          <cell r="D58" t="str">
            <v>Hồng</v>
          </cell>
          <cell r="E58">
            <v>37439</v>
          </cell>
          <cell r="F58" t="str">
            <v>Nữ</v>
          </cell>
          <cell r="G58" t="str">
            <v>Đã Đăng Ký (chưa học xong)</v>
          </cell>
          <cell r="H58">
            <v>8.1999999999999993</v>
          </cell>
          <cell r="I58">
            <v>7.9</v>
          </cell>
          <cell r="K58">
            <v>6.7</v>
          </cell>
          <cell r="M58">
            <v>5.4</v>
          </cell>
          <cell r="N58">
            <v>5.2</v>
          </cell>
          <cell r="O58">
            <v>8.3000000000000007</v>
          </cell>
          <cell r="Q58">
            <v>6.9</v>
          </cell>
          <cell r="V58">
            <v>7.2</v>
          </cell>
          <cell r="W58">
            <v>8.4</v>
          </cell>
          <cell r="X58">
            <v>8.6999999999999993</v>
          </cell>
          <cell r="Y58">
            <v>8.5</v>
          </cell>
          <cell r="Z58">
            <v>7.3</v>
          </cell>
          <cell r="AA58">
            <v>6.1</v>
          </cell>
          <cell r="AB58">
            <v>6.1</v>
          </cell>
          <cell r="AC58">
            <v>7.4</v>
          </cell>
          <cell r="AD58">
            <v>7</v>
          </cell>
          <cell r="AE58">
            <v>0</v>
          </cell>
          <cell r="AF58">
            <v>8.5</v>
          </cell>
          <cell r="AG58">
            <v>9.6</v>
          </cell>
          <cell r="AH58">
            <v>7.9</v>
          </cell>
          <cell r="AJ58">
            <v>7.5</v>
          </cell>
          <cell r="AK58">
            <v>6.1</v>
          </cell>
          <cell r="AL58">
            <v>6.1</v>
          </cell>
          <cell r="AM58">
            <v>45</v>
          </cell>
          <cell r="AN58">
            <v>4</v>
          </cell>
          <cell r="AO58">
            <v>8.8000000000000007</v>
          </cell>
          <cell r="AP58">
            <v>7</v>
          </cell>
          <cell r="AV58">
            <v>5.3</v>
          </cell>
          <cell r="BB58">
            <v>3</v>
          </cell>
          <cell r="BC58">
            <v>0</v>
          </cell>
          <cell r="BD58">
            <v>7.9</v>
          </cell>
          <cell r="BE58">
            <v>7.1</v>
          </cell>
          <cell r="BF58">
            <v>4.3</v>
          </cell>
          <cell r="BG58">
            <v>7.4</v>
          </cell>
          <cell r="BH58">
            <v>7.4</v>
          </cell>
          <cell r="BI58">
            <v>7.5</v>
          </cell>
          <cell r="BJ58">
            <v>7.8</v>
          </cell>
          <cell r="BK58">
            <v>7.2</v>
          </cell>
          <cell r="BM58">
            <v>6.8</v>
          </cell>
          <cell r="BN58">
            <v>7.6</v>
          </cell>
          <cell r="BO58">
            <v>4.7</v>
          </cell>
          <cell r="BP58">
            <v>5.9</v>
          </cell>
          <cell r="BR58">
            <v>6.6</v>
          </cell>
          <cell r="BS58" t="str">
            <v>X</v>
          </cell>
          <cell r="BT58">
            <v>4.0999999999999996</v>
          </cell>
          <cell r="BU58" t="str">
            <v>X</v>
          </cell>
          <cell r="BV58">
            <v>8.6999999999999993</v>
          </cell>
          <cell r="BW58">
            <v>8.3000000000000007</v>
          </cell>
          <cell r="BX58">
            <v>39</v>
          </cell>
          <cell r="BY58">
            <v>9</v>
          </cell>
          <cell r="BZ58" t="str">
            <v>X</v>
          </cell>
          <cell r="CB58" t="str">
            <v>X</v>
          </cell>
          <cell r="CD58">
            <v>8.6999999999999993</v>
          </cell>
          <cell r="CF58" t="str">
            <v>X</v>
          </cell>
          <cell r="CI58">
            <v>7.5</v>
          </cell>
          <cell r="CR58" t="str">
            <v>X</v>
          </cell>
          <cell r="CS58">
            <v>3</v>
          </cell>
          <cell r="CT58">
            <v>24</v>
          </cell>
          <cell r="CX58">
            <v>0</v>
          </cell>
          <cell r="CY58">
            <v>5</v>
          </cell>
          <cell r="CZ58">
            <v>90</v>
          </cell>
          <cell r="DA58">
            <v>42</v>
          </cell>
          <cell r="DB58">
            <v>130</v>
          </cell>
          <cell r="DC58">
            <v>89</v>
          </cell>
          <cell r="DD58">
            <v>6.9</v>
          </cell>
          <cell r="DE58">
            <v>2.77</v>
          </cell>
        </row>
        <row r="59">
          <cell r="A59">
            <v>26217235602</v>
          </cell>
          <cell r="B59" t="str">
            <v>Lê</v>
          </cell>
          <cell r="C59" t="str">
            <v>Chấn</v>
          </cell>
          <cell r="D59" t="str">
            <v>Hưng</v>
          </cell>
          <cell r="E59">
            <v>37349</v>
          </cell>
          <cell r="F59" t="str">
            <v>Nam</v>
          </cell>
          <cell r="G59" t="str">
            <v>Đã Đăng Ký (chưa học xong)</v>
          </cell>
          <cell r="H59">
            <v>4.5999999999999996</v>
          </cell>
          <cell r="I59">
            <v>8.3000000000000007</v>
          </cell>
          <cell r="K59">
            <v>8</v>
          </cell>
          <cell r="M59">
            <v>6.3</v>
          </cell>
          <cell r="N59">
            <v>7.2</v>
          </cell>
          <cell r="O59">
            <v>7</v>
          </cell>
          <cell r="Q59">
            <v>7.6</v>
          </cell>
          <cell r="V59">
            <v>6.6</v>
          </cell>
          <cell r="W59">
            <v>8</v>
          </cell>
          <cell r="X59">
            <v>8.1999999999999993</v>
          </cell>
          <cell r="Y59">
            <v>8.8000000000000007</v>
          </cell>
          <cell r="Z59" t="str">
            <v>X</v>
          </cell>
          <cell r="AA59">
            <v>8.1</v>
          </cell>
          <cell r="AB59">
            <v>7.6</v>
          </cell>
          <cell r="AC59">
            <v>7.9</v>
          </cell>
          <cell r="AD59" t="str">
            <v>X</v>
          </cell>
          <cell r="AE59">
            <v>7.7</v>
          </cell>
          <cell r="AF59">
            <v>8.3000000000000007</v>
          </cell>
          <cell r="AG59">
            <v>9.6</v>
          </cell>
          <cell r="AH59">
            <v>9</v>
          </cell>
          <cell r="AI59" t="str">
            <v>X</v>
          </cell>
          <cell r="AJ59">
            <v>7.6</v>
          </cell>
          <cell r="AK59" t="str">
            <v>X</v>
          </cell>
          <cell r="AL59">
            <v>8.9</v>
          </cell>
          <cell r="AM59">
            <v>41</v>
          </cell>
          <cell r="AN59">
            <v>8</v>
          </cell>
          <cell r="AO59">
            <v>7.6</v>
          </cell>
          <cell r="AT59">
            <v>5.7</v>
          </cell>
          <cell r="AZ59">
            <v>6.2</v>
          </cell>
          <cell r="BB59">
            <v>3</v>
          </cell>
          <cell r="BC59">
            <v>0</v>
          </cell>
          <cell r="BD59">
            <v>7.2</v>
          </cell>
          <cell r="BE59">
            <v>6.4</v>
          </cell>
          <cell r="BF59">
            <v>6.6</v>
          </cell>
          <cell r="BG59">
            <v>8</v>
          </cell>
          <cell r="BH59">
            <v>7.3</v>
          </cell>
          <cell r="BI59">
            <v>7.7</v>
          </cell>
          <cell r="BJ59">
            <v>6.2</v>
          </cell>
          <cell r="BK59">
            <v>7.2</v>
          </cell>
          <cell r="BM59">
            <v>7.5</v>
          </cell>
          <cell r="BN59">
            <v>4.5</v>
          </cell>
          <cell r="BO59">
            <v>5.0999999999999996</v>
          </cell>
          <cell r="BP59">
            <v>8.1999999999999993</v>
          </cell>
          <cell r="BR59">
            <v>7.4</v>
          </cell>
          <cell r="BS59">
            <v>5.8</v>
          </cell>
          <cell r="BT59" t="str">
            <v>X</v>
          </cell>
          <cell r="BU59">
            <v>6.2</v>
          </cell>
          <cell r="BV59">
            <v>9.3000000000000007</v>
          </cell>
          <cell r="BW59">
            <v>6.7</v>
          </cell>
          <cell r="BX59">
            <v>42</v>
          </cell>
          <cell r="BY59">
            <v>6</v>
          </cell>
          <cell r="CC59" t="str">
            <v>X</v>
          </cell>
          <cell r="CD59">
            <v>9.1</v>
          </cell>
          <cell r="CF59">
            <v>7.1</v>
          </cell>
          <cell r="CI59">
            <v>7.1</v>
          </cell>
          <cell r="CO59">
            <v>7.4</v>
          </cell>
          <cell r="CR59">
            <v>6.1</v>
          </cell>
          <cell r="CS59">
            <v>12</v>
          </cell>
          <cell r="CT59">
            <v>15</v>
          </cell>
          <cell r="CX59">
            <v>0</v>
          </cell>
          <cell r="CY59">
            <v>5</v>
          </cell>
          <cell r="CZ59">
            <v>98</v>
          </cell>
          <cell r="DA59">
            <v>34</v>
          </cell>
          <cell r="DB59">
            <v>130</v>
          </cell>
          <cell r="DC59">
            <v>95</v>
          </cell>
          <cell r="DD59">
            <v>7.24</v>
          </cell>
          <cell r="DE59">
            <v>3.03</v>
          </cell>
        </row>
        <row r="60">
          <cell r="A60">
            <v>26217239768</v>
          </cell>
          <cell r="B60" t="str">
            <v>Lê</v>
          </cell>
          <cell r="C60" t="str">
            <v>Viết</v>
          </cell>
          <cell r="D60" t="str">
            <v>Hưng</v>
          </cell>
          <cell r="E60">
            <v>37303</v>
          </cell>
          <cell r="F60" t="str">
            <v>Nam</v>
          </cell>
          <cell r="G60" t="str">
            <v>Đã Đăng Ký (chưa học xong)</v>
          </cell>
          <cell r="H60" t="str">
            <v>X</v>
          </cell>
          <cell r="I60">
            <v>6.6</v>
          </cell>
          <cell r="K60">
            <v>5.8</v>
          </cell>
          <cell r="M60">
            <v>4.7</v>
          </cell>
          <cell r="N60">
            <v>4.5999999999999996</v>
          </cell>
          <cell r="O60">
            <v>4.3</v>
          </cell>
          <cell r="Q60">
            <v>7.9</v>
          </cell>
          <cell r="V60">
            <v>6.2</v>
          </cell>
          <cell r="W60">
            <v>7.2</v>
          </cell>
          <cell r="X60">
            <v>9.1999999999999993</v>
          </cell>
          <cell r="Y60">
            <v>7.3</v>
          </cell>
          <cell r="Z60">
            <v>5.9</v>
          </cell>
          <cell r="AA60">
            <v>7.8</v>
          </cell>
          <cell r="AB60">
            <v>4.9000000000000004</v>
          </cell>
          <cell r="AC60">
            <v>6.8</v>
          </cell>
          <cell r="AD60">
            <v>6.7</v>
          </cell>
          <cell r="AE60" t="str">
            <v>X</v>
          </cell>
          <cell r="AF60">
            <v>5.7</v>
          </cell>
          <cell r="AG60">
            <v>8.3000000000000007</v>
          </cell>
          <cell r="AH60" t="str">
            <v>X</v>
          </cell>
          <cell r="AK60">
            <v>5.0999999999999996</v>
          </cell>
          <cell r="AM60">
            <v>37</v>
          </cell>
          <cell r="AN60">
            <v>12</v>
          </cell>
          <cell r="AO60">
            <v>6.3</v>
          </cell>
          <cell r="AT60">
            <v>6.4</v>
          </cell>
          <cell r="AZ60">
            <v>4.8</v>
          </cell>
          <cell r="BB60">
            <v>3</v>
          </cell>
          <cell r="BC60">
            <v>0</v>
          </cell>
          <cell r="BD60">
            <v>7.1</v>
          </cell>
          <cell r="BE60">
            <v>6</v>
          </cell>
          <cell r="BF60">
            <v>4.2</v>
          </cell>
          <cell r="BG60" t="str">
            <v>X</v>
          </cell>
          <cell r="BH60">
            <v>5.9</v>
          </cell>
          <cell r="BI60">
            <v>6.7</v>
          </cell>
          <cell r="BJ60">
            <v>6.4</v>
          </cell>
          <cell r="BK60">
            <v>6.8</v>
          </cell>
          <cell r="BL60" t="str">
            <v>X</v>
          </cell>
          <cell r="BM60" t="str">
            <v>X</v>
          </cell>
          <cell r="BP60">
            <v>5.8</v>
          </cell>
          <cell r="BR60">
            <v>6.4</v>
          </cell>
          <cell r="BS60" t="str">
            <v>X</v>
          </cell>
          <cell r="BU60" t="str">
            <v>X</v>
          </cell>
          <cell r="BV60">
            <v>8.8000000000000007</v>
          </cell>
          <cell r="BW60" t="str">
            <v>X</v>
          </cell>
          <cell r="BX60">
            <v>24</v>
          </cell>
          <cell r="BY60">
            <v>24</v>
          </cell>
          <cell r="CD60">
            <v>8</v>
          </cell>
          <cell r="CF60">
            <v>5.7</v>
          </cell>
          <cell r="CI60">
            <v>7.4</v>
          </cell>
          <cell r="CO60">
            <v>6.7</v>
          </cell>
          <cell r="CR60">
            <v>5.6</v>
          </cell>
          <cell r="CS60">
            <v>12</v>
          </cell>
          <cell r="CT60">
            <v>15</v>
          </cell>
          <cell r="CX60">
            <v>0</v>
          </cell>
          <cell r="CY60">
            <v>5</v>
          </cell>
          <cell r="CZ60">
            <v>76</v>
          </cell>
          <cell r="DA60">
            <v>56</v>
          </cell>
          <cell r="DB60">
            <v>130</v>
          </cell>
          <cell r="DC60">
            <v>80</v>
          </cell>
          <cell r="DD60">
            <v>5.85</v>
          </cell>
          <cell r="DE60">
            <v>2.1800000000000002</v>
          </cell>
          <cell r="DF60" t="str">
            <v>ENG 119</v>
          </cell>
        </row>
        <row r="61">
          <cell r="A61">
            <v>26218627019</v>
          </cell>
          <cell r="B61" t="str">
            <v>Trần</v>
          </cell>
          <cell r="C61" t="str">
            <v>Bảo</v>
          </cell>
          <cell r="D61" t="str">
            <v>Hưng</v>
          </cell>
          <cell r="E61">
            <v>37368</v>
          </cell>
          <cell r="F61" t="str">
            <v>Nam</v>
          </cell>
          <cell r="G61" t="str">
            <v>Đã Đăng Ký (chưa học xong)</v>
          </cell>
          <cell r="H61">
            <v>8</v>
          </cell>
          <cell r="I61">
            <v>8.1999999999999993</v>
          </cell>
          <cell r="K61">
            <v>7.5</v>
          </cell>
          <cell r="M61">
            <v>5.8</v>
          </cell>
          <cell r="N61">
            <v>6.4</v>
          </cell>
          <cell r="O61">
            <v>6.8</v>
          </cell>
          <cell r="P61">
            <v>8.1</v>
          </cell>
          <cell r="S61" t="str">
            <v>X</v>
          </cell>
          <cell r="V61">
            <v>7.8</v>
          </cell>
          <cell r="W61" t="str">
            <v>X</v>
          </cell>
          <cell r="X61">
            <v>8.6</v>
          </cell>
          <cell r="Y61">
            <v>5.8</v>
          </cell>
          <cell r="Z61">
            <v>6.1</v>
          </cell>
          <cell r="AA61" t="str">
            <v>X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M61">
            <v>22</v>
          </cell>
          <cell r="AN61">
            <v>27</v>
          </cell>
          <cell r="AO61">
            <v>7.7</v>
          </cell>
          <cell r="AQ61">
            <v>0</v>
          </cell>
          <cell r="BB61">
            <v>1</v>
          </cell>
          <cell r="BC61">
            <v>2</v>
          </cell>
          <cell r="BD61" t="str">
            <v>X</v>
          </cell>
          <cell r="BG61">
            <v>7.5</v>
          </cell>
          <cell r="BH61">
            <v>7.7</v>
          </cell>
          <cell r="BI61">
            <v>6</v>
          </cell>
          <cell r="BJ61" t="str">
            <v>X</v>
          </cell>
          <cell r="BK61" t="str">
            <v>X</v>
          </cell>
          <cell r="BM61">
            <v>7.1</v>
          </cell>
          <cell r="BN61" t="str">
            <v>X</v>
          </cell>
          <cell r="BP61" t="str">
            <v>X</v>
          </cell>
          <cell r="BQ61" t="str">
            <v>X</v>
          </cell>
          <cell r="BR61">
            <v>0</v>
          </cell>
          <cell r="BS61">
            <v>4.4000000000000004</v>
          </cell>
          <cell r="BT61">
            <v>4.7</v>
          </cell>
          <cell r="BV61">
            <v>6.5</v>
          </cell>
          <cell r="BX61">
            <v>18</v>
          </cell>
          <cell r="BY61">
            <v>30</v>
          </cell>
          <cell r="CI61">
            <v>7</v>
          </cell>
          <cell r="CS61">
            <v>2</v>
          </cell>
          <cell r="CT61">
            <v>25</v>
          </cell>
          <cell r="CX61">
            <v>0</v>
          </cell>
          <cell r="CY61">
            <v>5</v>
          </cell>
          <cell r="CZ61">
            <v>43</v>
          </cell>
          <cell r="DA61">
            <v>89</v>
          </cell>
          <cell r="DB61">
            <v>130</v>
          </cell>
          <cell r="DC61">
            <v>68</v>
          </cell>
          <cell r="DD61">
            <v>4.29</v>
          </cell>
          <cell r="DE61">
            <v>1.67</v>
          </cell>
          <cell r="DF61" t="str">
            <v>HOS 296; ENG 118</v>
          </cell>
        </row>
        <row r="62">
          <cell r="A62">
            <v>26207235930</v>
          </cell>
          <cell r="B62" t="str">
            <v>Nguyễn</v>
          </cell>
          <cell r="C62" t="str">
            <v>Thị Diệu Thanh</v>
          </cell>
          <cell r="D62" t="str">
            <v>Hương</v>
          </cell>
          <cell r="E62">
            <v>37532</v>
          </cell>
          <cell r="F62" t="str">
            <v>Nữ</v>
          </cell>
          <cell r="G62" t="str">
            <v>Đã Đăng Ký (chưa học xong)</v>
          </cell>
          <cell r="H62">
            <v>8.4</v>
          </cell>
          <cell r="I62">
            <v>8.1999999999999993</v>
          </cell>
          <cell r="K62">
            <v>7.1</v>
          </cell>
          <cell r="M62">
            <v>6</v>
          </cell>
          <cell r="N62">
            <v>4.9000000000000004</v>
          </cell>
          <cell r="O62">
            <v>7</v>
          </cell>
          <cell r="Q62">
            <v>7</v>
          </cell>
          <cell r="V62">
            <v>6.4</v>
          </cell>
          <cell r="W62">
            <v>6</v>
          </cell>
          <cell r="X62">
            <v>9</v>
          </cell>
          <cell r="Y62">
            <v>9.1</v>
          </cell>
          <cell r="AA62">
            <v>0</v>
          </cell>
          <cell r="AE62">
            <v>6.8</v>
          </cell>
          <cell r="AF62">
            <v>6</v>
          </cell>
          <cell r="AG62">
            <v>8.6</v>
          </cell>
          <cell r="AH62">
            <v>4.7</v>
          </cell>
          <cell r="AI62">
            <v>0</v>
          </cell>
          <cell r="AJ62">
            <v>0</v>
          </cell>
          <cell r="AK62">
            <v>0</v>
          </cell>
          <cell r="AM62">
            <v>30</v>
          </cell>
          <cell r="AN62">
            <v>19</v>
          </cell>
          <cell r="AO62">
            <v>6.9</v>
          </cell>
          <cell r="AR62">
            <v>7.1</v>
          </cell>
          <cell r="AX62">
            <v>0</v>
          </cell>
          <cell r="BB62">
            <v>2</v>
          </cell>
          <cell r="BC62">
            <v>1</v>
          </cell>
          <cell r="BD62">
            <v>0</v>
          </cell>
          <cell r="BE62">
            <v>0</v>
          </cell>
          <cell r="BG62">
            <v>7.1</v>
          </cell>
          <cell r="BH62">
            <v>8.1</v>
          </cell>
          <cell r="BI62">
            <v>5.5</v>
          </cell>
          <cell r="BJ62">
            <v>5.2</v>
          </cell>
          <cell r="BK62">
            <v>0</v>
          </cell>
          <cell r="BM62">
            <v>4.4000000000000004</v>
          </cell>
          <cell r="BN62">
            <v>0</v>
          </cell>
          <cell r="BR62">
            <v>5.4</v>
          </cell>
          <cell r="BX62">
            <v>16</v>
          </cell>
          <cell r="BY62">
            <v>32</v>
          </cell>
          <cell r="CI62">
            <v>0</v>
          </cell>
          <cell r="CS62">
            <v>0</v>
          </cell>
          <cell r="CT62">
            <v>27</v>
          </cell>
          <cell r="CX62">
            <v>0</v>
          </cell>
          <cell r="CY62">
            <v>5</v>
          </cell>
          <cell r="CZ62">
            <v>48</v>
          </cell>
          <cell r="DA62">
            <v>84</v>
          </cell>
          <cell r="DB62">
            <v>130</v>
          </cell>
          <cell r="DC62">
            <v>68</v>
          </cell>
          <cell r="DD62">
            <v>4.55</v>
          </cell>
          <cell r="DE62">
            <v>1.72</v>
          </cell>
          <cell r="DF62" t="str">
            <v>ENG 119</v>
          </cell>
        </row>
        <row r="63">
          <cell r="A63">
            <v>25217212023</v>
          </cell>
          <cell r="B63" t="str">
            <v>Trần</v>
          </cell>
          <cell r="C63" t="str">
            <v>Nhơn</v>
          </cell>
          <cell r="D63" t="str">
            <v>Huy</v>
          </cell>
          <cell r="E63">
            <v>37181</v>
          </cell>
          <cell r="F63" t="str">
            <v>Nam</v>
          </cell>
          <cell r="G63" t="str">
            <v>Đã Đăng Ký (chưa học xong)</v>
          </cell>
          <cell r="H63">
            <v>8</v>
          </cell>
          <cell r="I63">
            <v>6.9</v>
          </cell>
          <cell r="K63">
            <v>7.8</v>
          </cell>
          <cell r="M63">
            <v>8</v>
          </cell>
          <cell r="N63">
            <v>4.7</v>
          </cell>
          <cell r="O63">
            <v>6.1</v>
          </cell>
          <cell r="Q63">
            <v>7.8</v>
          </cell>
          <cell r="U63" t="str">
            <v>X</v>
          </cell>
          <cell r="V63">
            <v>7.5</v>
          </cell>
          <cell r="X63">
            <v>9.1</v>
          </cell>
          <cell r="Y63">
            <v>8.8000000000000007</v>
          </cell>
          <cell r="AA63">
            <v>8.3000000000000007</v>
          </cell>
          <cell r="AB63">
            <v>6.2</v>
          </cell>
          <cell r="AC63">
            <v>6.1</v>
          </cell>
          <cell r="AD63">
            <v>6.4</v>
          </cell>
          <cell r="AE63">
            <v>5.5</v>
          </cell>
          <cell r="AF63">
            <v>0</v>
          </cell>
          <cell r="AG63">
            <v>6.6</v>
          </cell>
          <cell r="AH63">
            <v>7.7</v>
          </cell>
          <cell r="AI63">
            <v>4.3</v>
          </cell>
          <cell r="AK63" t="str">
            <v>X</v>
          </cell>
          <cell r="AL63" t="str">
            <v>X</v>
          </cell>
          <cell r="AM63">
            <v>37</v>
          </cell>
          <cell r="AN63">
            <v>12</v>
          </cell>
          <cell r="AO63">
            <v>7.2</v>
          </cell>
          <cell r="AP63">
            <v>7.3</v>
          </cell>
          <cell r="AT63">
            <v>0</v>
          </cell>
          <cell r="BB63">
            <v>2</v>
          </cell>
          <cell r="BC63">
            <v>1</v>
          </cell>
          <cell r="BD63">
            <v>7.6</v>
          </cell>
          <cell r="BE63">
            <v>5.6</v>
          </cell>
          <cell r="BF63">
            <v>0</v>
          </cell>
          <cell r="BG63">
            <v>6.5</v>
          </cell>
          <cell r="BH63">
            <v>4.7</v>
          </cell>
          <cell r="BI63">
            <v>8.8000000000000007</v>
          </cell>
          <cell r="BJ63">
            <v>7</v>
          </cell>
          <cell r="BK63">
            <v>6.9</v>
          </cell>
          <cell r="BL63" t="str">
            <v>X</v>
          </cell>
          <cell r="BM63">
            <v>6.2</v>
          </cell>
          <cell r="BN63">
            <v>8.8000000000000007</v>
          </cell>
          <cell r="BO63" t="str">
            <v>X</v>
          </cell>
          <cell r="BP63">
            <v>7.4</v>
          </cell>
          <cell r="BR63">
            <v>8</v>
          </cell>
          <cell r="BS63">
            <v>4.7</v>
          </cell>
          <cell r="BT63" t="str">
            <v>X</v>
          </cell>
          <cell r="BU63">
            <v>5</v>
          </cell>
          <cell r="BV63">
            <v>9.3000000000000007</v>
          </cell>
          <cell r="BX63">
            <v>37</v>
          </cell>
          <cell r="BY63">
            <v>11</v>
          </cell>
          <cell r="CB63" t="str">
            <v>X</v>
          </cell>
          <cell r="CC63" t="str">
            <v>X</v>
          </cell>
          <cell r="CD63">
            <v>9</v>
          </cell>
          <cell r="CF63">
            <v>5.8</v>
          </cell>
          <cell r="CI63">
            <v>7.5</v>
          </cell>
          <cell r="CN63">
            <v>7.85</v>
          </cell>
          <cell r="CO63" t="str">
            <v>X</v>
          </cell>
          <cell r="CR63">
            <v>8.6999999999999993</v>
          </cell>
          <cell r="CS63">
            <v>11</v>
          </cell>
          <cell r="CT63">
            <v>16</v>
          </cell>
          <cell r="CX63">
            <v>0</v>
          </cell>
          <cell r="CY63">
            <v>5</v>
          </cell>
          <cell r="CZ63">
            <v>87</v>
          </cell>
          <cell r="DA63">
            <v>45</v>
          </cell>
          <cell r="DB63">
            <v>130</v>
          </cell>
          <cell r="DC63">
            <v>92</v>
          </cell>
          <cell r="DD63">
            <v>6.49</v>
          </cell>
          <cell r="DE63">
            <v>2.64</v>
          </cell>
          <cell r="DF63" t="str">
            <v>CS 101; ES 102</v>
          </cell>
        </row>
        <row r="64">
          <cell r="A64">
            <v>26213536117</v>
          </cell>
          <cell r="B64" t="str">
            <v>Nguyễn</v>
          </cell>
          <cell r="C64" t="str">
            <v>Thái</v>
          </cell>
          <cell r="D64" t="str">
            <v>Huy</v>
          </cell>
          <cell r="E64">
            <v>37552</v>
          </cell>
          <cell r="F64" t="str">
            <v>Nam</v>
          </cell>
          <cell r="G64" t="str">
            <v>Đã Đăng Ký (chưa học xong)</v>
          </cell>
          <cell r="H64">
            <v>7.3</v>
          </cell>
          <cell r="I64">
            <v>7.9</v>
          </cell>
          <cell r="K64">
            <v>7.7</v>
          </cell>
          <cell r="M64">
            <v>4.5</v>
          </cell>
          <cell r="N64">
            <v>5</v>
          </cell>
          <cell r="O64">
            <v>7.7</v>
          </cell>
          <cell r="Q64">
            <v>8.6</v>
          </cell>
          <cell r="V64">
            <v>5.0999999999999996</v>
          </cell>
          <cell r="W64">
            <v>9.1</v>
          </cell>
          <cell r="X64">
            <v>8.1</v>
          </cell>
          <cell r="Y64">
            <v>8.9</v>
          </cell>
          <cell r="Z64">
            <v>6.2</v>
          </cell>
          <cell r="AA64">
            <v>8.4</v>
          </cell>
          <cell r="AB64" t="str">
            <v>X</v>
          </cell>
          <cell r="AC64">
            <v>5.7</v>
          </cell>
          <cell r="AD64">
            <v>6.5</v>
          </cell>
          <cell r="AE64">
            <v>4.4000000000000004</v>
          </cell>
          <cell r="AF64">
            <v>5.6</v>
          </cell>
          <cell r="AG64">
            <v>9</v>
          </cell>
          <cell r="AH64">
            <v>8.5</v>
          </cell>
          <cell r="AI64">
            <v>7.5</v>
          </cell>
          <cell r="AJ64">
            <v>5.2</v>
          </cell>
          <cell r="AK64">
            <v>6.2</v>
          </cell>
          <cell r="AL64" t="str">
            <v>X</v>
          </cell>
          <cell r="AM64">
            <v>45</v>
          </cell>
          <cell r="AN64">
            <v>4</v>
          </cell>
          <cell r="AO64">
            <v>8.1999999999999993</v>
          </cell>
          <cell r="AT64">
            <v>4.7</v>
          </cell>
          <cell r="AZ64">
            <v>7.9</v>
          </cell>
          <cell r="BB64">
            <v>3</v>
          </cell>
          <cell r="BC64">
            <v>0</v>
          </cell>
          <cell r="BD64">
            <v>5.9</v>
          </cell>
          <cell r="BE64" t="str">
            <v>X</v>
          </cell>
          <cell r="BF64" t="str">
            <v>X</v>
          </cell>
          <cell r="BG64">
            <v>8.5</v>
          </cell>
          <cell r="BH64">
            <v>8.1</v>
          </cell>
          <cell r="BI64">
            <v>8.5</v>
          </cell>
          <cell r="BJ64">
            <v>6.1</v>
          </cell>
          <cell r="BK64">
            <v>8.3000000000000007</v>
          </cell>
          <cell r="BM64">
            <v>8</v>
          </cell>
          <cell r="BN64">
            <v>5.0999999999999996</v>
          </cell>
          <cell r="BO64">
            <v>4.3</v>
          </cell>
          <cell r="BP64">
            <v>6.3</v>
          </cell>
          <cell r="BR64">
            <v>8</v>
          </cell>
          <cell r="BS64">
            <v>4.4000000000000004</v>
          </cell>
          <cell r="BT64">
            <v>4.4000000000000004</v>
          </cell>
          <cell r="BU64">
            <v>4.5999999999999996</v>
          </cell>
          <cell r="BV64">
            <v>9.6</v>
          </cell>
          <cell r="BW64">
            <v>7.7</v>
          </cell>
          <cell r="BX64">
            <v>40</v>
          </cell>
          <cell r="BY64">
            <v>8</v>
          </cell>
          <cell r="CD64">
            <v>9.1</v>
          </cell>
          <cell r="CF64" t="str">
            <v>X</v>
          </cell>
          <cell r="CH64" t="str">
            <v>X</v>
          </cell>
          <cell r="CN64">
            <v>6.7</v>
          </cell>
          <cell r="CO64">
            <v>8</v>
          </cell>
          <cell r="CR64">
            <v>6</v>
          </cell>
          <cell r="CS64">
            <v>9</v>
          </cell>
          <cell r="CT64">
            <v>18</v>
          </cell>
          <cell r="CX64">
            <v>0</v>
          </cell>
          <cell r="CY64">
            <v>5</v>
          </cell>
          <cell r="CZ64">
            <v>97</v>
          </cell>
          <cell r="DA64">
            <v>35</v>
          </cell>
          <cell r="DB64">
            <v>130</v>
          </cell>
          <cell r="DC64">
            <v>97</v>
          </cell>
          <cell r="DD64">
            <v>6.64</v>
          </cell>
          <cell r="DE64">
            <v>2.63</v>
          </cell>
        </row>
        <row r="65">
          <cell r="A65">
            <v>26217232046</v>
          </cell>
          <cell r="B65" t="str">
            <v>Phạm</v>
          </cell>
          <cell r="C65" t="str">
            <v>Gia</v>
          </cell>
          <cell r="D65" t="str">
            <v>Huy</v>
          </cell>
          <cell r="E65">
            <v>37329</v>
          </cell>
          <cell r="F65" t="str">
            <v>Nam</v>
          </cell>
          <cell r="G65" t="str">
            <v>Đã Đăng Ký (chưa học xong)</v>
          </cell>
          <cell r="H65">
            <v>6</v>
          </cell>
          <cell r="I65">
            <v>8.6</v>
          </cell>
          <cell r="K65">
            <v>7.8</v>
          </cell>
          <cell r="M65">
            <v>6.6</v>
          </cell>
          <cell r="N65">
            <v>6.4</v>
          </cell>
          <cell r="O65">
            <v>8.1</v>
          </cell>
          <cell r="Q65">
            <v>8.8000000000000007</v>
          </cell>
          <cell r="V65">
            <v>6.8</v>
          </cell>
          <cell r="W65">
            <v>9.1</v>
          </cell>
          <cell r="X65">
            <v>9.3000000000000007</v>
          </cell>
          <cell r="Y65">
            <v>9.5</v>
          </cell>
          <cell r="Z65">
            <v>5.2</v>
          </cell>
          <cell r="AA65">
            <v>7.9</v>
          </cell>
          <cell r="AB65" t="str">
            <v>X</v>
          </cell>
          <cell r="AD65">
            <v>5.6</v>
          </cell>
          <cell r="AE65">
            <v>4.5999999999999996</v>
          </cell>
          <cell r="AF65">
            <v>8</v>
          </cell>
          <cell r="AG65">
            <v>9.5</v>
          </cell>
          <cell r="AH65">
            <v>6.7</v>
          </cell>
          <cell r="AJ65">
            <v>7.7</v>
          </cell>
          <cell r="AK65">
            <v>0</v>
          </cell>
          <cell r="AL65" t="str">
            <v>X</v>
          </cell>
          <cell r="AM65">
            <v>39</v>
          </cell>
          <cell r="AN65">
            <v>10</v>
          </cell>
          <cell r="AO65">
            <v>7.6</v>
          </cell>
          <cell r="AT65">
            <v>5</v>
          </cell>
          <cell r="AZ65">
            <v>0</v>
          </cell>
          <cell r="BB65">
            <v>2</v>
          </cell>
          <cell r="BC65">
            <v>1</v>
          </cell>
          <cell r="BD65">
            <v>6.5</v>
          </cell>
          <cell r="BF65">
            <v>6.4</v>
          </cell>
          <cell r="BG65">
            <v>4.9000000000000004</v>
          </cell>
          <cell r="BH65">
            <v>6.7</v>
          </cell>
          <cell r="BI65">
            <v>8.5</v>
          </cell>
          <cell r="BJ65">
            <v>6.2</v>
          </cell>
          <cell r="BK65">
            <v>6.1</v>
          </cell>
          <cell r="BM65">
            <v>7.5</v>
          </cell>
          <cell r="BN65">
            <v>4.2</v>
          </cell>
          <cell r="BO65">
            <v>4.9000000000000004</v>
          </cell>
          <cell r="BP65">
            <v>6.7</v>
          </cell>
          <cell r="BR65">
            <v>7.4</v>
          </cell>
          <cell r="BS65" t="str">
            <v>X</v>
          </cell>
          <cell r="BT65">
            <v>4.2</v>
          </cell>
          <cell r="BU65" t="str">
            <v>X</v>
          </cell>
          <cell r="BV65">
            <v>9.4</v>
          </cell>
          <cell r="BW65">
            <v>6</v>
          </cell>
          <cell r="BX65">
            <v>36</v>
          </cell>
          <cell r="BY65">
            <v>12</v>
          </cell>
          <cell r="CD65">
            <v>8.6</v>
          </cell>
          <cell r="CH65" t="str">
            <v>X</v>
          </cell>
          <cell r="CN65">
            <v>6.45</v>
          </cell>
          <cell r="CO65">
            <v>7.7</v>
          </cell>
          <cell r="CR65" t="str">
            <v>X</v>
          </cell>
          <cell r="CS65">
            <v>6</v>
          </cell>
          <cell r="CT65">
            <v>21</v>
          </cell>
          <cell r="CX65">
            <v>0</v>
          </cell>
          <cell r="CY65">
            <v>5</v>
          </cell>
          <cell r="CZ65">
            <v>83</v>
          </cell>
          <cell r="DA65">
            <v>49</v>
          </cell>
          <cell r="DB65">
            <v>130</v>
          </cell>
          <cell r="DC65">
            <v>86</v>
          </cell>
          <cell r="DD65">
            <v>6.57</v>
          </cell>
          <cell r="DE65">
            <v>2.61</v>
          </cell>
        </row>
        <row r="66">
          <cell r="A66">
            <v>26217234976</v>
          </cell>
          <cell r="B66" t="str">
            <v>Nguyễn</v>
          </cell>
          <cell r="C66" t="str">
            <v>Văn</v>
          </cell>
          <cell r="D66" t="str">
            <v>Huy</v>
          </cell>
          <cell r="E66">
            <v>37444</v>
          </cell>
          <cell r="F66" t="str">
            <v>Nam</v>
          </cell>
          <cell r="G66" t="str">
            <v>Đã Đăng Ký (chưa học xong)</v>
          </cell>
          <cell r="H66">
            <v>5.9</v>
          </cell>
          <cell r="I66">
            <v>8.8000000000000007</v>
          </cell>
          <cell r="L66">
            <v>8.4</v>
          </cell>
          <cell r="M66">
            <v>6.6</v>
          </cell>
          <cell r="N66" t="str">
            <v>X</v>
          </cell>
          <cell r="Q66">
            <v>8.5</v>
          </cell>
          <cell r="V66">
            <v>9.6999999999999993</v>
          </cell>
          <cell r="W66">
            <v>7.1</v>
          </cell>
          <cell r="X66">
            <v>9.5</v>
          </cell>
          <cell r="Y66">
            <v>8.8000000000000007</v>
          </cell>
          <cell r="Z66">
            <v>8.1</v>
          </cell>
          <cell r="AA66">
            <v>7.5</v>
          </cell>
          <cell r="AB66" t="str">
            <v>X</v>
          </cell>
          <cell r="AC66">
            <v>6.7</v>
          </cell>
          <cell r="AD66">
            <v>8.3000000000000007</v>
          </cell>
          <cell r="AE66">
            <v>6.1</v>
          </cell>
          <cell r="AF66">
            <v>6.1</v>
          </cell>
          <cell r="AG66">
            <v>6.2</v>
          </cell>
          <cell r="AH66">
            <v>5.6</v>
          </cell>
          <cell r="AI66">
            <v>4.4000000000000004</v>
          </cell>
          <cell r="AJ66">
            <v>7.6</v>
          </cell>
          <cell r="AK66">
            <v>6.5</v>
          </cell>
          <cell r="AM66">
            <v>39</v>
          </cell>
          <cell r="AN66">
            <v>9</v>
          </cell>
          <cell r="AO66">
            <v>8.4</v>
          </cell>
          <cell r="AQ66">
            <v>6</v>
          </cell>
          <cell r="AZ66">
            <v>7.4</v>
          </cell>
          <cell r="BB66">
            <v>3</v>
          </cell>
          <cell r="BC66">
            <v>0</v>
          </cell>
          <cell r="BE66">
            <v>7</v>
          </cell>
          <cell r="BF66">
            <v>6.5</v>
          </cell>
          <cell r="BG66">
            <v>9</v>
          </cell>
          <cell r="BI66">
            <v>8.3000000000000007</v>
          </cell>
          <cell r="BJ66" t="str">
            <v>X</v>
          </cell>
          <cell r="BK66" t="str">
            <v>X</v>
          </cell>
          <cell r="BM66">
            <v>7.9</v>
          </cell>
          <cell r="BN66">
            <v>5.3</v>
          </cell>
          <cell r="BO66" t="str">
            <v>X</v>
          </cell>
          <cell r="BP66">
            <v>8.3000000000000007</v>
          </cell>
          <cell r="BR66">
            <v>8.1999999999999993</v>
          </cell>
          <cell r="BS66">
            <v>6.3</v>
          </cell>
          <cell r="BT66">
            <v>4.9000000000000004</v>
          </cell>
          <cell r="BU66" t="str">
            <v>X</v>
          </cell>
          <cell r="BV66">
            <v>9.4</v>
          </cell>
          <cell r="BW66">
            <v>8.3000000000000007</v>
          </cell>
          <cell r="BX66">
            <v>31</v>
          </cell>
          <cell r="BY66">
            <v>17</v>
          </cell>
          <cell r="BZ66" t="str">
            <v>X</v>
          </cell>
          <cell r="CC66" t="str">
            <v>X</v>
          </cell>
          <cell r="CD66">
            <v>8.4</v>
          </cell>
          <cell r="CF66">
            <v>7.1</v>
          </cell>
          <cell r="CI66">
            <v>7.4</v>
          </cell>
          <cell r="CO66" t="str">
            <v>X</v>
          </cell>
          <cell r="CR66" t="str">
            <v>X</v>
          </cell>
          <cell r="CS66">
            <v>6</v>
          </cell>
          <cell r="CT66">
            <v>21</v>
          </cell>
          <cell r="CX66">
            <v>0</v>
          </cell>
          <cell r="CY66">
            <v>5</v>
          </cell>
          <cell r="CZ66">
            <v>79</v>
          </cell>
          <cell r="DA66">
            <v>52</v>
          </cell>
          <cell r="DB66">
            <v>130</v>
          </cell>
          <cell r="DC66">
            <v>83</v>
          </cell>
          <cell r="DD66">
            <v>6.96</v>
          </cell>
          <cell r="DE66">
            <v>2.83</v>
          </cell>
          <cell r="DF66" t="str">
            <v>PSU-ECO 151 ~ ECO 151; PSU-HOS 151</v>
          </cell>
        </row>
        <row r="67">
          <cell r="A67">
            <v>26217235147</v>
          </cell>
          <cell r="B67" t="str">
            <v>Huỳnh</v>
          </cell>
          <cell r="C67" t="str">
            <v>Bá</v>
          </cell>
          <cell r="D67" t="str">
            <v>Huy</v>
          </cell>
          <cell r="E67">
            <v>37398</v>
          </cell>
          <cell r="F67" t="str">
            <v>Nam</v>
          </cell>
          <cell r="G67" t="str">
            <v>Đã Đăng Ký (chưa học xong)</v>
          </cell>
          <cell r="I67">
            <v>7.9</v>
          </cell>
          <cell r="L67">
            <v>7.5</v>
          </cell>
          <cell r="M67">
            <v>5.7</v>
          </cell>
          <cell r="N67">
            <v>6.2</v>
          </cell>
          <cell r="O67">
            <v>5.6</v>
          </cell>
          <cell r="P67">
            <v>8.9</v>
          </cell>
          <cell r="S67">
            <v>5.9</v>
          </cell>
          <cell r="W67">
            <v>8.5</v>
          </cell>
          <cell r="X67">
            <v>9.3000000000000007</v>
          </cell>
          <cell r="Y67">
            <v>8.1999999999999993</v>
          </cell>
          <cell r="AA67">
            <v>7.4</v>
          </cell>
          <cell r="AB67" t="str">
            <v>X</v>
          </cell>
          <cell r="AD67">
            <v>0</v>
          </cell>
          <cell r="AE67">
            <v>7.1</v>
          </cell>
          <cell r="AF67">
            <v>0</v>
          </cell>
          <cell r="AG67">
            <v>5.4</v>
          </cell>
          <cell r="AH67">
            <v>4.4000000000000004</v>
          </cell>
          <cell r="AI67">
            <v>6.1</v>
          </cell>
          <cell r="AK67">
            <v>7.7</v>
          </cell>
          <cell r="AL67">
            <v>6.1</v>
          </cell>
          <cell r="AM67">
            <v>34</v>
          </cell>
          <cell r="AN67">
            <v>14</v>
          </cell>
          <cell r="AO67">
            <v>8.1999999999999993</v>
          </cell>
          <cell r="AR67">
            <v>7.9</v>
          </cell>
          <cell r="AX67">
            <v>4.9000000000000004</v>
          </cell>
          <cell r="BB67">
            <v>3</v>
          </cell>
          <cell r="BC67">
            <v>0</v>
          </cell>
          <cell r="BD67">
            <v>7.3</v>
          </cell>
          <cell r="BE67">
            <v>0</v>
          </cell>
          <cell r="BF67">
            <v>5.9</v>
          </cell>
          <cell r="BG67">
            <v>7.8</v>
          </cell>
          <cell r="BH67">
            <v>5.4</v>
          </cell>
          <cell r="BI67">
            <v>7.2</v>
          </cell>
          <cell r="BJ67">
            <v>7.6</v>
          </cell>
          <cell r="BK67">
            <v>5.0999999999999996</v>
          </cell>
          <cell r="BM67">
            <v>7.2</v>
          </cell>
          <cell r="BN67">
            <v>0</v>
          </cell>
          <cell r="BP67">
            <v>6.8</v>
          </cell>
          <cell r="BR67">
            <v>7.1</v>
          </cell>
          <cell r="BS67">
            <v>4.5999999999999996</v>
          </cell>
          <cell r="BT67">
            <v>0</v>
          </cell>
          <cell r="BU67" t="str">
            <v>X</v>
          </cell>
          <cell r="BW67">
            <v>8.4</v>
          </cell>
          <cell r="BX67">
            <v>30</v>
          </cell>
          <cell r="BY67">
            <v>18</v>
          </cell>
          <cell r="CD67">
            <v>8.1</v>
          </cell>
          <cell r="CF67" t="str">
            <v>X</v>
          </cell>
          <cell r="CI67">
            <v>6.5</v>
          </cell>
          <cell r="CN67">
            <v>6.55</v>
          </cell>
          <cell r="CO67">
            <v>0</v>
          </cell>
          <cell r="CR67" t="str">
            <v>X</v>
          </cell>
          <cell r="CS67">
            <v>5</v>
          </cell>
          <cell r="CT67">
            <v>22</v>
          </cell>
          <cell r="CX67">
            <v>0</v>
          </cell>
          <cell r="CY67">
            <v>5</v>
          </cell>
          <cell r="CZ67">
            <v>72</v>
          </cell>
          <cell r="DA67">
            <v>59</v>
          </cell>
          <cell r="DB67">
            <v>130</v>
          </cell>
          <cell r="DC67">
            <v>87</v>
          </cell>
          <cell r="DD67">
            <v>5.9</v>
          </cell>
          <cell r="DE67">
            <v>2.13</v>
          </cell>
          <cell r="DF67" t="str">
            <v>PSU-MGT 201 ~ MGT 201</v>
          </cell>
        </row>
        <row r="68">
          <cell r="A68">
            <v>26217235926</v>
          </cell>
          <cell r="B68" t="str">
            <v>Lê</v>
          </cell>
          <cell r="C68" t="str">
            <v>Bảo</v>
          </cell>
          <cell r="D68" t="str">
            <v>Huy</v>
          </cell>
          <cell r="E68">
            <v>37445</v>
          </cell>
          <cell r="F68" t="str">
            <v>Nam</v>
          </cell>
          <cell r="G68" t="str">
            <v>Đã Đăng Ký (chưa học xong)</v>
          </cell>
          <cell r="H68">
            <v>8.3000000000000007</v>
          </cell>
          <cell r="I68">
            <v>8.8000000000000007</v>
          </cell>
          <cell r="K68">
            <v>8.3000000000000007</v>
          </cell>
          <cell r="M68">
            <v>8.4</v>
          </cell>
          <cell r="N68">
            <v>7.3</v>
          </cell>
          <cell r="O68">
            <v>7.7</v>
          </cell>
          <cell r="P68">
            <v>9.9</v>
          </cell>
          <cell r="V68">
            <v>8.5</v>
          </cell>
          <cell r="W68">
            <v>8.6999999999999993</v>
          </cell>
          <cell r="X68">
            <v>8.9</v>
          </cell>
          <cell r="Y68">
            <v>8.1999999999999993</v>
          </cell>
          <cell r="Z68">
            <v>8.6</v>
          </cell>
          <cell r="AA68">
            <v>9.1</v>
          </cell>
          <cell r="AB68">
            <v>7.9</v>
          </cell>
          <cell r="AC68">
            <v>8.8000000000000007</v>
          </cell>
          <cell r="AD68">
            <v>7.8</v>
          </cell>
          <cell r="AE68">
            <v>8.8000000000000007</v>
          </cell>
          <cell r="AF68">
            <v>8.4</v>
          </cell>
          <cell r="AG68">
            <v>8.8000000000000007</v>
          </cell>
          <cell r="AH68">
            <v>9.3000000000000007</v>
          </cell>
          <cell r="AI68">
            <v>8.4</v>
          </cell>
          <cell r="AJ68">
            <v>9</v>
          </cell>
          <cell r="AK68">
            <v>7.8</v>
          </cell>
          <cell r="AL68">
            <v>8.5</v>
          </cell>
          <cell r="AM68">
            <v>49</v>
          </cell>
          <cell r="AN68">
            <v>0</v>
          </cell>
          <cell r="AO68">
            <v>8.4</v>
          </cell>
          <cell r="AR68">
            <v>8.4</v>
          </cell>
          <cell r="AX68">
            <v>9.5</v>
          </cell>
          <cell r="BB68">
            <v>3</v>
          </cell>
          <cell r="BC68">
            <v>0</v>
          </cell>
          <cell r="BD68">
            <v>8.3000000000000007</v>
          </cell>
          <cell r="BE68">
            <v>8.4</v>
          </cell>
          <cell r="BG68">
            <v>7.7</v>
          </cell>
          <cell r="BH68">
            <v>8</v>
          </cell>
          <cell r="BI68">
            <v>8.6</v>
          </cell>
          <cell r="BJ68">
            <v>7</v>
          </cell>
          <cell r="BK68">
            <v>7.5</v>
          </cell>
          <cell r="BL68" t="str">
            <v>X</v>
          </cell>
          <cell r="BM68">
            <v>8.1</v>
          </cell>
          <cell r="BN68">
            <v>7</v>
          </cell>
          <cell r="BO68">
            <v>7.5</v>
          </cell>
          <cell r="BP68">
            <v>9.6</v>
          </cell>
          <cell r="BR68">
            <v>8.5</v>
          </cell>
          <cell r="BS68">
            <v>9.3000000000000007</v>
          </cell>
          <cell r="BT68" t="str">
            <v>X</v>
          </cell>
          <cell r="BU68" t="str">
            <v>X</v>
          </cell>
          <cell r="BV68">
            <v>9.5</v>
          </cell>
          <cell r="BW68" t="str">
            <v>X</v>
          </cell>
          <cell r="BX68">
            <v>36</v>
          </cell>
          <cell r="BY68">
            <v>12</v>
          </cell>
          <cell r="CA68" t="str">
            <v>X</v>
          </cell>
          <cell r="CB68">
            <v>6.5</v>
          </cell>
          <cell r="CC68" t="str">
            <v>X</v>
          </cell>
          <cell r="CD68">
            <v>8.6999999999999993</v>
          </cell>
          <cell r="CF68">
            <v>8</v>
          </cell>
          <cell r="CI68">
            <v>9.3000000000000007</v>
          </cell>
          <cell r="CN68">
            <v>8</v>
          </cell>
          <cell r="CO68" t="str">
            <v>X</v>
          </cell>
          <cell r="CP68">
            <v>8.1999999999999993</v>
          </cell>
          <cell r="CR68" t="str">
            <v>X</v>
          </cell>
          <cell r="CS68">
            <v>14</v>
          </cell>
          <cell r="CT68">
            <v>13</v>
          </cell>
          <cell r="CX68">
            <v>0</v>
          </cell>
          <cell r="CY68">
            <v>5</v>
          </cell>
          <cell r="CZ68">
            <v>102</v>
          </cell>
          <cell r="DA68">
            <v>30</v>
          </cell>
          <cell r="DB68">
            <v>130</v>
          </cell>
          <cell r="DC68">
            <v>99</v>
          </cell>
          <cell r="DD68">
            <v>8.32</v>
          </cell>
          <cell r="DE68">
            <v>3.66</v>
          </cell>
        </row>
        <row r="69">
          <cell r="A69">
            <v>26218631664</v>
          </cell>
          <cell r="B69" t="str">
            <v>Nguyễn</v>
          </cell>
          <cell r="C69" t="str">
            <v>Kim</v>
          </cell>
          <cell r="D69" t="str">
            <v>Huy</v>
          </cell>
          <cell r="E69">
            <v>37078</v>
          </cell>
          <cell r="F69" t="str">
            <v>Nam</v>
          </cell>
          <cell r="G69" t="str">
            <v>Đã Đăng Ký (chưa học xong)</v>
          </cell>
          <cell r="H69">
            <v>8</v>
          </cell>
          <cell r="I69">
            <v>8.5</v>
          </cell>
          <cell r="K69">
            <v>7.2</v>
          </cell>
          <cell r="M69">
            <v>5.6</v>
          </cell>
          <cell r="N69">
            <v>5</v>
          </cell>
          <cell r="O69">
            <v>8.4</v>
          </cell>
          <cell r="Q69" t="str">
            <v>X</v>
          </cell>
          <cell r="V69">
            <v>5.4</v>
          </cell>
          <cell r="W69">
            <v>6</v>
          </cell>
          <cell r="X69">
            <v>9</v>
          </cell>
          <cell r="Y69">
            <v>9</v>
          </cell>
          <cell r="AA69">
            <v>8.9</v>
          </cell>
          <cell r="AB69">
            <v>7</v>
          </cell>
          <cell r="AC69">
            <v>5.2</v>
          </cell>
          <cell r="AD69">
            <v>4.9000000000000004</v>
          </cell>
          <cell r="AE69">
            <v>5.0999999999999996</v>
          </cell>
          <cell r="AF69">
            <v>6.5</v>
          </cell>
          <cell r="AG69">
            <v>9.3000000000000007</v>
          </cell>
          <cell r="AH69">
            <v>8.4</v>
          </cell>
          <cell r="AI69">
            <v>8.1999999999999993</v>
          </cell>
          <cell r="AJ69">
            <v>0</v>
          </cell>
          <cell r="AK69">
            <v>5.6</v>
          </cell>
          <cell r="AL69" t="str">
            <v>X</v>
          </cell>
          <cell r="AM69">
            <v>41</v>
          </cell>
          <cell r="AN69">
            <v>8</v>
          </cell>
          <cell r="AO69">
            <v>7.8</v>
          </cell>
          <cell r="AP69">
            <v>8.1</v>
          </cell>
          <cell r="AV69">
            <v>6.6</v>
          </cell>
          <cell r="BB69">
            <v>3</v>
          </cell>
          <cell r="BC69">
            <v>0</v>
          </cell>
          <cell r="BD69">
            <v>8.6999999999999993</v>
          </cell>
          <cell r="BE69">
            <v>5.2</v>
          </cell>
          <cell r="BF69">
            <v>4.5999999999999996</v>
          </cell>
          <cell r="BG69">
            <v>9.1999999999999993</v>
          </cell>
          <cell r="BH69">
            <v>7.9</v>
          </cell>
          <cell r="BI69">
            <v>8.8000000000000007</v>
          </cell>
          <cell r="BJ69">
            <v>6.3</v>
          </cell>
          <cell r="BK69">
            <v>7.8</v>
          </cell>
          <cell r="BL69" t="str">
            <v>X</v>
          </cell>
          <cell r="BM69">
            <v>8.5</v>
          </cell>
          <cell r="BN69">
            <v>4.0999999999999996</v>
          </cell>
          <cell r="BO69" t="str">
            <v>X</v>
          </cell>
          <cell r="BP69">
            <v>7.7</v>
          </cell>
          <cell r="BR69">
            <v>6.8</v>
          </cell>
          <cell r="BS69">
            <v>4.5999999999999996</v>
          </cell>
          <cell r="BT69">
            <v>4.5999999999999996</v>
          </cell>
          <cell r="BU69" t="str">
            <v>X</v>
          </cell>
          <cell r="BV69">
            <v>9.6</v>
          </cell>
          <cell r="BW69" t="str">
            <v>X</v>
          </cell>
          <cell r="BX69">
            <v>39</v>
          </cell>
          <cell r="BY69">
            <v>9</v>
          </cell>
          <cell r="CB69" t="str">
            <v>X</v>
          </cell>
          <cell r="CD69">
            <v>8.6999999999999993</v>
          </cell>
          <cell r="CF69">
            <v>6.1</v>
          </cell>
          <cell r="CI69">
            <v>8.1</v>
          </cell>
          <cell r="CN69">
            <v>6.8</v>
          </cell>
          <cell r="CO69">
            <v>8.1</v>
          </cell>
          <cell r="CP69">
            <v>6.8</v>
          </cell>
          <cell r="CQ69">
            <v>5.6</v>
          </cell>
          <cell r="CR69">
            <v>6.7</v>
          </cell>
          <cell r="CS69">
            <v>19</v>
          </cell>
          <cell r="CT69">
            <v>8</v>
          </cell>
          <cell r="CX69">
            <v>0</v>
          </cell>
          <cell r="CY69">
            <v>5</v>
          </cell>
          <cell r="CZ69">
            <v>102</v>
          </cell>
          <cell r="DA69">
            <v>30</v>
          </cell>
          <cell r="DB69">
            <v>130</v>
          </cell>
          <cell r="DC69">
            <v>101</v>
          </cell>
          <cell r="DD69">
            <v>6.84</v>
          </cell>
          <cell r="DE69">
            <v>2.76</v>
          </cell>
        </row>
        <row r="70">
          <cell r="A70">
            <v>26207223933</v>
          </cell>
          <cell r="B70" t="str">
            <v>Nguyễn</v>
          </cell>
          <cell r="C70" t="str">
            <v>Thị Bảo</v>
          </cell>
          <cell r="D70" t="str">
            <v>Huyền</v>
          </cell>
          <cell r="E70">
            <v>37411</v>
          </cell>
          <cell r="F70" t="str">
            <v>Nữ</v>
          </cell>
          <cell r="G70" t="str">
            <v>Đã Đăng Ký (chưa học xong)</v>
          </cell>
          <cell r="H70">
            <v>8.1</v>
          </cell>
          <cell r="I70">
            <v>7.7</v>
          </cell>
          <cell r="K70">
            <v>8.3000000000000007</v>
          </cell>
          <cell r="M70">
            <v>4.8</v>
          </cell>
          <cell r="N70">
            <v>5</v>
          </cell>
          <cell r="O70">
            <v>8.6999999999999993</v>
          </cell>
          <cell r="Q70">
            <v>8.1</v>
          </cell>
          <cell r="V70">
            <v>6.4</v>
          </cell>
          <cell r="W70">
            <v>6.3</v>
          </cell>
          <cell r="X70">
            <v>8</v>
          </cell>
          <cell r="Y70">
            <v>8.8000000000000007</v>
          </cell>
          <cell r="Z70">
            <v>6.7</v>
          </cell>
          <cell r="AA70">
            <v>7.3</v>
          </cell>
          <cell r="AB70">
            <v>7.2</v>
          </cell>
          <cell r="AE70">
            <v>6.8</v>
          </cell>
          <cell r="AF70">
            <v>8.9</v>
          </cell>
          <cell r="AG70">
            <v>9</v>
          </cell>
          <cell r="AH70">
            <v>4.9000000000000004</v>
          </cell>
          <cell r="AI70">
            <v>0</v>
          </cell>
          <cell r="AJ70">
            <v>6.8</v>
          </cell>
          <cell r="AK70">
            <v>4.5999999999999996</v>
          </cell>
          <cell r="AM70">
            <v>41</v>
          </cell>
          <cell r="AN70">
            <v>8</v>
          </cell>
          <cell r="AO70">
            <v>7.8</v>
          </cell>
          <cell r="AR70">
            <v>4.8</v>
          </cell>
          <cell r="AX70">
            <v>5.3</v>
          </cell>
          <cell r="BB70">
            <v>3</v>
          </cell>
          <cell r="BC70">
            <v>0</v>
          </cell>
          <cell r="BD70">
            <v>8.1</v>
          </cell>
          <cell r="BE70" t="str">
            <v>X</v>
          </cell>
          <cell r="BF70">
            <v>4.0999999999999996</v>
          </cell>
          <cell r="BG70">
            <v>8.9</v>
          </cell>
          <cell r="BH70">
            <v>7.8</v>
          </cell>
          <cell r="BI70">
            <v>7.2</v>
          </cell>
          <cell r="BJ70">
            <v>5.0999999999999996</v>
          </cell>
          <cell r="BK70">
            <v>6.6</v>
          </cell>
          <cell r="BL70">
            <v>5.6</v>
          </cell>
          <cell r="BM70">
            <v>6.9</v>
          </cell>
          <cell r="BN70">
            <v>7.7</v>
          </cell>
          <cell r="BO70">
            <v>4.7</v>
          </cell>
          <cell r="BP70">
            <v>5.5</v>
          </cell>
          <cell r="BR70">
            <v>7.8</v>
          </cell>
          <cell r="BS70" t="str">
            <v>X</v>
          </cell>
          <cell r="BT70">
            <v>5.0999999999999996</v>
          </cell>
          <cell r="BU70" t="str">
            <v>X</v>
          </cell>
          <cell r="BV70">
            <v>9.6</v>
          </cell>
          <cell r="BW70">
            <v>7.2</v>
          </cell>
          <cell r="BX70">
            <v>39</v>
          </cell>
          <cell r="BY70">
            <v>9</v>
          </cell>
          <cell r="CB70" t="str">
            <v>X</v>
          </cell>
          <cell r="CD70">
            <v>8.3000000000000007</v>
          </cell>
          <cell r="CF70" t="str">
            <v>X</v>
          </cell>
          <cell r="CI70" t="str">
            <v>X</v>
          </cell>
          <cell r="CN70">
            <v>7.4</v>
          </cell>
          <cell r="CR70">
            <v>5</v>
          </cell>
          <cell r="CS70">
            <v>6</v>
          </cell>
          <cell r="CT70">
            <v>21</v>
          </cell>
          <cell r="CX70">
            <v>0</v>
          </cell>
          <cell r="CY70">
            <v>5</v>
          </cell>
          <cell r="CZ70">
            <v>89</v>
          </cell>
          <cell r="DA70">
            <v>43</v>
          </cell>
          <cell r="DB70">
            <v>130</v>
          </cell>
          <cell r="DC70">
            <v>91</v>
          </cell>
          <cell r="DD70">
            <v>6.43</v>
          </cell>
          <cell r="DE70">
            <v>2.59</v>
          </cell>
        </row>
        <row r="71">
          <cell r="A71">
            <v>26217235187</v>
          </cell>
          <cell r="B71" t="str">
            <v>Trần</v>
          </cell>
          <cell r="C71" t="str">
            <v>Đình</v>
          </cell>
          <cell r="D71" t="str">
            <v>Khải</v>
          </cell>
          <cell r="E71">
            <v>37446</v>
          </cell>
          <cell r="F71" t="str">
            <v>Nam</v>
          </cell>
          <cell r="G71" t="str">
            <v>Đã Đăng Ký (chưa học xong)</v>
          </cell>
          <cell r="H71">
            <v>8.1999999999999993</v>
          </cell>
          <cell r="I71">
            <v>7.6</v>
          </cell>
          <cell r="K71">
            <v>8.1</v>
          </cell>
          <cell r="M71">
            <v>6.9</v>
          </cell>
          <cell r="N71">
            <v>4.7</v>
          </cell>
          <cell r="O71">
            <v>5.3</v>
          </cell>
          <cell r="Q71">
            <v>8</v>
          </cell>
          <cell r="V71">
            <v>6.7</v>
          </cell>
          <cell r="W71">
            <v>9.1</v>
          </cell>
          <cell r="X71">
            <v>9.5</v>
          </cell>
          <cell r="Y71">
            <v>8.6999999999999993</v>
          </cell>
          <cell r="AA71">
            <v>8.3000000000000007</v>
          </cell>
          <cell r="AB71" t="str">
            <v>X</v>
          </cell>
          <cell r="AD71">
            <v>8.1</v>
          </cell>
          <cell r="AE71">
            <v>5.5</v>
          </cell>
          <cell r="AF71">
            <v>8</v>
          </cell>
          <cell r="AG71">
            <v>9.6</v>
          </cell>
          <cell r="AH71">
            <v>6.5</v>
          </cell>
          <cell r="AI71">
            <v>8.6999999999999993</v>
          </cell>
          <cell r="AJ71">
            <v>6.2</v>
          </cell>
          <cell r="AK71">
            <v>5.7</v>
          </cell>
          <cell r="AL71" t="str">
            <v>X</v>
          </cell>
          <cell r="AM71">
            <v>41</v>
          </cell>
          <cell r="AN71">
            <v>8</v>
          </cell>
          <cell r="AO71">
            <v>7.8</v>
          </cell>
          <cell r="AT71">
            <v>5.7</v>
          </cell>
          <cell r="BA71">
            <v>7.1</v>
          </cell>
          <cell r="BB71">
            <v>3</v>
          </cell>
          <cell r="BC71">
            <v>0</v>
          </cell>
          <cell r="BD71">
            <v>4</v>
          </cell>
          <cell r="BE71">
            <v>4.9000000000000004</v>
          </cell>
          <cell r="BF71">
            <v>5.8</v>
          </cell>
          <cell r="BG71">
            <v>8.6</v>
          </cell>
          <cell r="BH71">
            <v>7.1</v>
          </cell>
          <cell r="BI71">
            <v>8.3000000000000007</v>
          </cell>
          <cell r="BJ71">
            <v>6.4</v>
          </cell>
          <cell r="BK71">
            <v>7.4</v>
          </cell>
          <cell r="BM71">
            <v>8.1</v>
          </cell>
          <cell r="BN71">
            <v>5.5</v>
          </cell>
          <cell r="BO71">
            <v>4.3</v>
          </cell>
          <cell r="BP71">
            <v>6.3</v>
          </cell>
          <cell r="BR71">
            <v>7.9</v>
          </cell>
          <cell r="BS71" t="str">
            <v>X</v>
          </cell>
          <cell r="BT71" t="str">
            <v>X</v>
          </cell>
          <cell r="BU71" t="str">
            <v>X</v>
          </cell>
          <cell r="BV71">
            <v>8.8000000000000007</v>
          </cell>
          <cell r="BX71">
            <v>35</v>
          </cell>
          <cell r="BY71">
            <v>13</v>
          </cell>
          <cell r="BZ71">
            <v>8.1</v>
          </cell>
          <cell r="CB71">
            <v>7.7</v>
          </cell>
          <cell r="CF71">
            <v>6.4</v>
          </cell>
          <cell r="CI71">
            <v>7.6</v>
          </cell>
          <cell r="CN71">
            <v>7.25</v>
          </cell>
          <cell r="CO71">
            <v>7.6</v>
          </cell>
          <cell r="CR71">
            <v>6.5</v>
          </cell>
          <cell r="CS71">
            <v>18</v>
          </cell>
          <cell r="CT71">
            <v>9</v>
          </cell>
          <cell r="CX71">
            <v>0</v>
          </cell>
          <cell r="CY71">
            <v>5</v>
          </cell>
          <cell r="CZ71">
            <v>97</v>
          </cell>
          <cell r="DA71">
            <v>35</v>
          </cell>
          <cell r="DB71">
            <v>130</v>
          </cell>
          <cell r="DC71">
            <v>94</v>
          </cell>
          <cell r="DD71">
            <v>7.05</v>
          </cell>
          <cell r="DE71">
            <v>2.89</v>
          </cell>
        </row>
        <row r="72">
          <cell r="A72">
            <v>26217223124</v>
          </cell>
          <cell r="B72" t="str">
            <v>Huỳnh</v>
          </cell>
          <cell r="C72" t="str">
            <v>Nguyễn Anh</v>
          </cell>
          <cell r="D72" t="str">
            <v>Khoa</v>
          </cell>
          <cell r="E72">
            <v>37599</v>
          </cell>
          <cell r="F72" t="str">
            <v>Nam</v>
          </cell>
          <cell r="G72" t="str">
            <v>Đã Đăng Ký (chưa học xong)</v>
          </cell>
          <cell r="H72">
            <v>7.7</v>
          </cell>
          <cell r="I72">
            <v>7.5</v>
          </cell>
          <cell r="K72">
            <v>7.3</v>
          </cell>
          <cell r="M72">
            <v>6.1</v>
          </cell>
          <cell r="N72">
            <v>6.6</v>
          </cell>
          <cell r="O72">
            <v>7.5</v>
          </cell>
          <cell r="P72">
            <v>7.6</v>
          </cell>
          <cell r="V72">
            <v>6.9</v>
          </cell>
          <cell r="W72">
            <v>8</v>
          </cell>
          <cell r="X72">
            <v>8.8000000000000007</v>
          </cell>
          <cell r="Y72">
            <v>7.8</v>
          </cell>
          <cell r="Z72">
            <v>6.2</v>
          </cell>
          <cell r="AA72">
            <v>8.8000000000000007</v>
          </cell>
          <cell r="AB72" t="str">
            <v>X</v>
          </cell>
          <cell r="AC72">
            <v>5.4</v>
          </cell>
          <cell r="AD72" t="str">
            <v>X</v>
          </cell>
          <cell r="AE72">
            <v>7.2</v>
          </cell>
          <cell r="AF72">
            <v>7.6</v>
          </cell>
          <cell r="AG72">
            <v>8.6999999999999993</v>
          </cell>
          <cell r="AH72">
            <v>8.6</v>
          </cell>
          <cell r="AI72">
            <v>8.4</v>
          </cell>
          <cell r="AJ72">
            <v>7.5</v>
          </cell>
          <cell r="AK72">
            <v>4.8</v>
          </cell>
          <cell r="AM72">
            <v>43</v>
          </cell>
          <cell r="AN72">
            <v>6</v>
          </cell>
          <cell r="AO72">
            <v>5</v>
          </cell>
          <cell r="AP72">
            <v>4.7</v>
          </cell>
          <cell r="AV72">
            <v>6.5</v>
          </cell>
          <cell r="BB72">
            <v>3</v>
          </cell>
          <cell r="BC72">
            <v>0</v>
          </cell>
          <cell r="BD72" t="str">
            <v>X</v>
          </cell>
          <cell r="BE72" t="str">
            <v>X</v>
          </cell>
          <cell r="BG72">
            <v>8.4</v>
          </cell>
          <cell r="BH72">
            <v>7.8</v>
          </cell>
          <cell r="BI72">
            <v>6.9</v>
          </cell>
          <cell r="BJ72">
            <v>6.2</v>
          </cell>
          <cell r="BK72">
            <v>6.4</v>
          </cell>
          <cell r="BM72">
            <v>5</v>
          </cell>
          <cell r="BN72" t="str">
            <v>X</v>
          </cell>
          <cell r="BP72">
            <v>7.6</v>
          </cell>
          <cell r="BR72">
            <v>7.8</v>
          </cell>
          <cell r="BS72">
            <v>8.5</v>
          </cell>
          <cell r="BT72">
            <v>5.3</v>
          </cell>
          <cell r="BV72">
            <v>9.4</v>
          </cell>
          <cell r="BW72">
            <v>0</v>
          </cell>
          <cell r="BX72">
            <v>28</v>
          </cell>
          <cell r="BY72">
            <v>20</v>
          </cell>
          <cell r="CD72">
            <v>7.9</v>
          </cell>
          <cell r="CF72" t="str">
            <v>X</v>
          </cell>
          <cell r="CO72">
            <v>7.7</v>
          </cell>
          <cell r="CS72">
            <v>4</v>
          </cell>
          <cell r="CT72">
            <v>23</v>
          </cell>
          <cell r="CX72">
            <v>0</v>
          </cell>
          <cell r="CY72">
            <v>5</v>
          </cell>
          <cell r="CZ72">
            <v>78</v>
          </cell>
          <cell r="DA72">
            <v>54</v>
          </cell>
          <cell r="DB72">
            <v>130</v>
          </cell>
          <cell r="DC72">
            <v>79</v>
          </cell>
          <cell r="DD72">
            <v>6.89</v>
          </cell>
          <cell r="DE72">
            <v>2.88</v>
          </cell>
        </row>
        <row r="73">
          <cell r="A73">
            <v>26217234435</v>
          </cell>
          <cell r="B73" t="str">
            <v>Nguyễn</v>
          </cell>
          <cell r="C73" t="str">
            <v>Tiến</v>
          </cell>
          <cell r="D73" t="str">
            <v>Khôi</v>
          </cell>
          <cell r="E73">
            <v>37500</v>
          </cell>
          <cell r="F73" t="str">
            <v>Nam</v>
          </cell>
          <cell r="G73" t="str">
            <v>Đã Đăng Ký (chưa học xong)</v>
          </cell>
          <cell r="H73">
            <v>0</v>
          </cell>
          <cell r="I73">
            <v>5.7</v>
          </cell>
          <cell r="K73">
            <v>6.3</v>
          </cell>
          <cell r="M73">
            <v>6.7</v>
          </cell>
          <cell r="N73">
            <v>0</v>
          </cell>
          <cell r="Q73">
            <v>6</v>
          </cell>
          <cell r="V73">
            <v>5</v>
          </cell>
          <cell r="W73">
            <v>8.8000000000000007</v>
          </cell>
          <cell r="X73">
            <v>6.2</v>
          </cell>
          <cell r="Y73">
            <v>7.7</v>
          </cell>
          <cell r="AA73">
            <v>8.8000000000000007</v>
          </cell>
          <cell r="AE73">
            <v>8.1999999999999993</v>
          </cell>
          <cell r="AF73">
            <v>7.3</v>
          </cell>
          <cell r="AG73">
            <v>7</v>
          </cell>
          <cell r="AI73">
            <v>5.7</v>
          </cell>
          <cell r="AK73">
            <v>0</v>
          </cell>
          <cell r="AM73">
            <v>26</v>
          </cell>
          <cell r="AN73">
            <v>23</v>
          </cell>
          <cell r="AO73">
            <v>0</v>
          </cell>
          <cell r="AT73">
            <v>0</v>
          </cell>
          <cell r="BB73">
            <v>0</v>
          </cell>
          <cell r="BC73">
            <v>3</v>
          </cell>
          <cell r="BD73">
            <v>4.5</v>
          </cell>
          <cell r="BE73">
            <v>6.1</v>
          </cell>
          <cell r="BG73">
            <v>8.3000000000000007</v>
          </cell>
          <cell r="BH73">
            <v>4.7</v>
          </cell>
          <cell r="BI73">
            <v>8.1999999999999993</v>
          </cell>
          <cell r="BJ73">
            <v>6.3</v>
          </cell>
          <cell r="BP73">
            <v>0</v>
          </cell>
          <cell r="BR73">
            <v>0</v>
          </cell>
          <cell r="BT73">
            <v>0</v>
          </cell>
          <cell r="BV73">
            <v>8.6999999999999993</v>
          </cell>
          <cell r="BX73">
            <v>17</v>
          </cell>
          <cell r="BY73">
            <v>31</v>
          </cell>
          <cell r="CI73">
            <v>7.7</v>
          </cell>
          <cell r="CS73">
            <v>2</v>
          </cell>
          <cell r="CT73">
            <v>25</v>
          </cell>
          <cell r="CX73">
            <v>0</v>
          </cell>
          <cell r="CY73">
            <v>5</v>
          </cell>
          <cell r="CZ73">
            <v>45</v>
          </cell>
          <cell r="DA73">
            <v>87</v>
          </cell>
          <cell r="DB73">
            <v>130</v>
          </cell>
          <cell r="DC73">
            <v>61</v>
          </cell>
          <cell r="DD73">
            <v>5.22</v>
          </cell>
          <cell r="DE73">
            <v>2.0699999999999998</v>
          </cell>
          <cell r="DF73" t="str">
            <v>CS 101</v>
          </cell>
        </row>
        <row r="74">
          <cell r="A74">
            <v>26217223735</v>
          </cell>
          <cell r="B74" t="str">
            <v>Trần</v>
          </cell>
          <cell r="C74" t="str">
            <v>Hữu</v>
          </cell>
          <cell r="D74" t="str">
            <v>Kiên</v>
          </cell>
          <cell r="E74">
            <v>37494</v>
          </cell>
          <cell r="F74" t="str">
            <v>Nam</v>
          </cell>
          <cell r="G74" t="str">
            <v>Đã Đăng Ký (chưa học xong)</v>
          </cell>
          <cell r="H74">
            <v>6.5</v>
          </cell>
          <cell r="I74">
            <v>7.3</v>
          </cell>
          <cell r="K74">
            <v>7.9</v>
          </cell>
          <cell r="M74">
            <v>0</v>
          </cell>
          <cell r="N74">
            <v>4.2</v>
          </cell>
          <cell r="O74">
            <v>7.3</v>
          </cell>
          <cell r="Q74">
            <v>7.1</v>
          </cell>
          <cell r="V74">
            <v>5.2</v>
          </cell>
          <cell r="W74">
            <v>5.3</v>
          </cell>
          <cell r="X74">
            <v>7.3</v>
          </cell>
          <cell r="Y74">
            <v>7.8</v>
          </cell>
          <cell r="AA74">
            <v>9.1999999999999993</v>
          </cell>
          <cell r="AB74">
            <v>7.6</v>
          </cell>
          <cell r="AC74">
            <v>6.7</v>
          </cell>
          <cell r="AD74">
            <v>7.5</v>
          </cell>
          <cell r="AE74">
            <v>6.4</v>
          </cell>
          <cell r="AF74">
            <v>7.3</v>
          </cell>
          <cell r="AG74">
            <v>7.7</v>
          </cell>
          <cell r="AH74">
            <v>5.3</v>
          </cell>
          <cell r="AI74">
            <v>7.6</v>
          </cell>
          <cell r="AJ74">
            <v>0</v>
          </cell>
          <cell r="AK74">
            <v>4.0999999999999996</v>
          </cell>
          <cell r="AL74">
            <v>0</v>
          </cell>
          <cell r="AM74">
            <v>40</v>
          </cell>
          <cell r="AN74">
            <v>9</v>
          </cell>
          <cell r="AO74">
            <v>6.5</v>
          </cell>
          <cell r="AR74" t="str">
            <v>X</v>
          </cell>
          <cell r="AX74">
            <v>7.9</v>
          </cell>
          <cell r="BB74">
            <v>2</v>
          </cell>
          <cell r="BC74">
            <v>1</v>
          </cell>
          <cell r="BD74">
            <v>6.4</v>
          </cell>
          <cell r="BE74" t="str">
            <v>X</v>
          </cell>
          <cell r="BF74" t="str">
            <v>X</v>
          </cell>
          <cell r="BG74">
            <v>6.4</v>
          </cell>
          <cell r="BH74">
            <v>5.7</v>
          </cell>
          <cell r="BI74">
            <v>4.3</v>
          </cell>
          <cell r="BJ74">
            <v>6.3</v>
          </cell>
          <cell r="BK74">
            <v>5.5</v>
          </cell>
          <cell r="BL74" t="str">
            <v>X</v>
          </cell>
          <cell r="BM74">
            <v>7.3</v>
          </cell>
          <cell r="BN74" t="str">
            <v>X</v>
          </cell>
          <cell r="BP74">
            <v>8.1999999999999993</v>
          </cell>
          <cell r="BR74" t="str">
            <v>X</v>
          </cell>
          <cell r="BS74">
            <v>4.2</v>
          </cell>
          <cell r="BT74" t="str">
            <v>X</v>
          </cell>
          <cell r="BU74">
            <v>5</v>
          </cell>
          <cell r="BV74">
            <v>9.5</v>
          </cell>
          <cell r="BW74">
            <v>6.7</v>
          </cell>
          <cell r="BX74">
            <v>29</v>
          </cell>
          <cell r="BY74">
            <v>19</v>
          </cell>
          <cell r="CB74" t="str">
            <v>X</v>
          </cell>
          <cell r="CC74">
            <v>7.1</v>
          </cell>
          <cell r="CD74">
            <v>8.1</v>
          </cell>
          <cell r="CE74">
            <v>6.8</v>
          </cell>
          <cell r="CN74">
            <v>8.4499999999999993</v>
          </cell>
          <cell r="CP74">
            <v>6.8</v>
          </cell>
          <cell r="CQ74">
            <v>5.5</v>
          </cell>
          <cell r="CR74" t="str">
            <v>X</v>
          </cell>
          <cell r="CS74">
            <v>11</v>
          </cell>
          <cell r="CT74">
            <v>16</v>
          </cell>
          <cell r="CX74">
            <v>0</v>
          </cell>
          <cell r="CY74">
            <v>5</v>
          </cell>
          <cell r="CZ74">
            <v>82</v>
          </cell>
          <cell r="DA74">
            <v>50</v>
          </cell>
          <cell r="DB74">
            <v>130</v>
          </cell>
          <cell r="DC74">
            <v>96</v>
          </cell>
          <cell r="DD74">
            <v>5.87</v>
          </cell>
          <cell r="DE74">
            <v>2.1</v>
          </cell>
        </row>
        <row r="75">
          <cell r="A75">
            <v>26217226485</v>
          </cell>
          <cell r="B75" t="str">
            <v>Phan</v>
          </cell>
          <cell r="C75" t="str">
            <v>Phước</v>
          </cell>
          <cell r="D75" t="str">
            <v>Kiên</v>
          </cell>
          <cell r="E75">
            <v>36921</v>
          </cell>
          <cell r="F75" t="str">
            <v>Nam</v>
          </cell>
          <cell r="G75" t="str">
            <v>Đã Đăng Ký (chưa học xong)</v>
          </cell>
          <cell r="H75">
            <v>8.3000000000000007</v>
          </cell>
          <cell r="I75">
            <v>8.9</v>
          </cell>
          <cell r="K75">
            <v>7.5</v>
          </cell>
          <cell r="M75">
            <v>7</v>
          </cell>
          <cell r="N75">
            <v>6.3</v>
          </cell>
          <cell r="O75">
            <v>7.3</v>
          </cell>
          <cell r="Q75">
            <v>8</v>
          </cell>
          <cell r="V75">
            <v>9.1</v>
          </cell>
          <cell r="W75">
            <v>8.8000000000000007</v>
          </cell>
          <cell r="X75">
            <v>8.3000000000000007</v>
          </cell>
          <cell r="Y75">
            <v>8.6</v>
          </cell>
          <cell r="Z75">
            <v>8.6999999999999993</v>
          </cell>
          <cell r="AA75">
            <v>9.1999999999999993</v>
          </cell>
          <cell r="AB75">
            <v>7.1</v>
          </cell>
          <cell r="AC75">
            <v>8.1999999999999993</v>
          </cell>
          <cell r="AD75">
            <v>7.1</v>
          </cell>
          <cell r="AE75">
            <v>7.1</v>
          </cell>
          <cell r="AF75">
            <v>8.1999999999999993</v>
          </cell>
          <cell r="AG75">
            <v>9.1</v>
          </cell>
          <cell r="AH75">
            <v>8.3000000000000007</v>
          </cell>
          <cell r="AI75">
            <v>7.1</v>
          </cell>
          <cell r="AJ75">
            <v>8.4</v>
          </cell>
          <cell r="AK75">
            <v>7.8</v>
          </cell>
          <cell r="AL75" t="str">
            <v>X</v>
          </cell>
          <cell r="AM75">
            <v>47</v>
          </cell>
          <cell r="AN75">
            <v>2</v>
          </cell>
          <cell r="AO75">
            <v>7.9</v>
          </cell>
          <cell r="AR75">
            <v>8.5</v>
          </cell>
          <cell r="AX75">
            <v>8.5</v>
          </cell>
          <cell r="BB75">
            <v>3</v>
          </cell>
          <cell r="BC75">
            <v>0</v>
          </cell>
          <cell r="BD75">
            <v>8.4</v>
          </cell>
          <cell r="BE75">
            <v>4.8</v>
          </cell>
          <cell r="BF75">
            <v>7.9</v>
          </cell>
          <cell r="BG75">
            <v>9.1</v>
          </cell>
          <cell r="BH75">
            <v>8.5</v>
          </cell>
          <cell r="BI75">
            <v>7.6</v>
          </cell>
          <cell r="BJ75">
            <v>6.4</v>
          </cell>
          <cell r="BK75">
            <v>5.4</v>
          </cell>
          <cell r="BL75">
            <v>5.9</v>
          </cell>
          <cell r="BM75">
            <v>7.4</v>
          </cell>
          <cell r="BN75">
            <v>6.7</v>
          </cell>
          <cell r="BO75">
            <v>5.3</v>
          </cell>
          <cell r="BP75">
            <v>8.6</v>
          </cell>
          <cell r="BR75">
            <v>8.4</v>
          </cell>
          <cell r="BS75">
            <v>6.9</v>
          </cell>
          <cell r="BT75">
            <v>5</v>
          </cell>
          <cell r="BU75" t="str">
            <v>X</v>
          </cell>
          <cell r="BV75">
            <v>9.1</v>
          </cell>
          <cell r="BW75" t="str">
            <v>X</v>
          </cell>
          <cell r="BX75">
            <v>44</v>
          </cell>
          <cell r="BY75">
            <v>4</v>
          </cell>
          <cell r="CA75" t="str">
            <v>X</v>
          </cell>
          <cell r="CB75" t="str">
            <v>X</v>
          </cell>
          <cell r="CD75">
            <v>9</v>
          </cell>
          <cell r="CF75">
            <v>8</v>
          </cell>
          <cell r="CI75">
            <v>7.8</v>
          </cell>
          <cell r="CN75">
            <v>7.9</v>
          </cell>
          <cell r="CO75">
            <v>8.8000000000000007</v>
          </cell>
          <cell r="CP75" t="str">
            <v>X</v>
          </cell>
          <cell r="CR75">
            <v>6.5</v>
          </cell>
          <cell r="CS75">
            <v>14</v>
          </cell>
          <cell r="CT75">
            <v>13</v>
          </cell>
          <cell r="CX75">
            <v>0</v>
          </cell>
          <cell r="CY75">
            <v>5</v>
          </cell>
          <cell r="CZ75">
            <v>108</v>
          </cell>
          <cell r="DA75">
            <v>24</v>
          </cell>
          <cell r="DB75">
            <v>130</v>
          </cell>
          <cell r="DC75">
            <v>105</v>
          </cell>
          <cell r="DD75">
            <v>7.59</v>
          </cell>
          <cell r="DE75">
            <v>3.22</v>
          </cell>
        </row>
        <row r="76">
          <cell r="A76">
            <v>26217234434</v>
          </cell>
          <cell r="B76" t="str">
            <v>Nguyễn</v>
          </cell>
          <cell r="C76" t="str">
            <v>Tuấn</v>
          </cell>
          <cell r="D76" t="str">
            <v>Kiệt</v>
          </cell>
          <cell r="E76">
            <v>37520</v>
          </cell>
          <cell r="F76" t="str">
            <v>Nam</v>
          </cell>
          <cell r="G76" t="str">
            <v>Đã Đăng Ký (chưa học xong)</v>
          </cell>
          <cell r="H76">
            <v>4</v>
          </cell>
          <cell r="I76">
            <v>5.7</v>
          </cell>
          <cell r="K76">
            <v>0</v>
          </cell>
          <cell r="M76">
            <v>4.8</v>
          </cell>
          <cell r="N76">
            <v>7.8</v>
          </cell>
          <cell r="O76">
            <v>0</v>
          </cell>
          <cell r="P76">
            <v>9.1999999999999993</v>
          </cell>
          <cell r="Q76">
            <v>0</v>
          </cell>
          <cell r="V76">
            <v>7.4</v>
          </cell>
          <cell r="W76">
            <v>8.6</v>
          </cell>
          <cell r="X76">
            <v>7.9</v>
          </cell>
          <cell r="Y76">
            <v>6.5</v>
          </cell>
          <cell r="Z76">
            <v>4.3</v>
          </cell>
          <cell r="AA76">
            <v>0</v>
          </cell>
          <cell r="AB76" t="str">
            <v>X</v>
          </cell>
          <cell r="AC76">
            <v>0</v>
          </cell>
          <cell r="AD76" t="str">
            <v>X</v>
          </cell>
          <cell r="AE76">
            <v>0</v>
          </cell>
          <cell r="AF76">
            <v>7.1</v>
          </cell>
          <cell r="AG76">
            <v>8.4</v>
          </cell>
          <cell r="AH76">
            <v>0</v>
          </cell>
          <cell r="AJ76">
            <v>0</v>
          </cell>
          <cell r="AM76">
            <v>24</v>
          </cell>
          <cell r="AN76">
            <v>24</v>
          </cell>
          <cell r="AO76">
            <v>0</v>
          </cell>
          <cell r="AT76">
            <v>0</v>
          </cell>
          <cell r="BB76">
            <v>0</v>
          </cell>
          <cell r="BC76">
            <v>3</v>
          </cell>
          <cell r="BD76">
            <v>0</v>
          </cell>
          <cell r="BG76">
            <v>7.5</v>
          </cell>
          <cell r="BH76">
            <v>4.9000000000000004</v>
          </cell>
          <cell r="BI76">
            <v>6.3</v>
          </cell>
          <cell r="BJ76">
            <v>6.2</v>
          </cell>
          <cell r="BK76">
            <v>5.6</v>
          </cell>
          <cell r="BL76">
            <v>0</v>
          </cell>
          <cell r="BM76">
            <v>8.1</v>
          </cell>
          <cell r="BN76">
            <v>0</v>
          </cell>
          <cell r="BP76">
            <v>8.6</v>
          </cell>
          <cell r="BR76">
            <v>5</v>
          </cell>
          <cell r="BS76">
            <v>0</v>
          </cell>
          <cell r="BT76">
            <v>0</v>
          </cell>
          <cell r="BV76">
            <v>8.6999999999999993</v>
          </cell>
          <cell r="BW76">
            <v>0</v>
          </cell>
          <cell r="BX76">
            <v>22</v>
          </cell>
          <cell r="BY76">
            <v>26</v>
          </cell>
          <cell r="BZ76">
            <v>6.2</v>
          </cell>
          <cell r="CC76">
            <v>0</v>
          </cell>
          <cell r="CD76">
            <v>0</v>
          </cell>
          <cell r="CF76" t="str">
            <v>X</v>
          </cell>
          <cell r="CH76" t="str">
            <v>X</v>
          </cell>
          <cell r="CS76">
            <v>2</v>
          </cell>
          <cell r="CT76">
            <v>25</v>
          </cell>
          <cell r="CX76">
            <v>0</v>
          </cell>
          <cell r="CY76">
            <v>5</v>
          </cell>
          <cell r="CZ76">
            <v>48</v>
          </cell>
          <cell r="DA76">
            <v>83</v>
          </cell>
          <cell r="DB76">
            <v>130</v>
          </cell>
          <cell r="DC76">
            <v>84</v>
          </cell>
          <cell r="DD76">
            <v>3.95</v>
          </cell>
          <cell r="DE76">
            <v>1.54</v>
          </cell>
        </row>
        <row r="77">
          <cell r="A77">
            <v>26207226544</v>
          </cell>
          <cell r="B77" t="str">
            <v>Vương</v>
          </cell>
          <cell r="C77" t="str">
            <v>Thị Thúy</v>
          </cell>
          <cell r="D77" t="str">
            <v>Kiều</v>
          </cell>
          <cell r="E77">
            <v>37397</v>
          </cell>
          <cell r="F77" t="str">
            <v>Nữ</v>
          </cell>
          <cell r="G77" t="str">
            <v>Đã Đăng Ký (chưa học xong)</v>
          </cell>
          <cell r="H77">
            <v>8</v>
          </cell>
          <cell r="I77">
            <v>8</v>
          </cell>
          <cell r="K77">
            <v>8.9</v>
          </cell>
          <cell r="M77">
            <v>7</v>
          </cell>
          <cell r="N77">
            <v>6.1</v>
          </cell>
          <cell r="O77">
            <v>8.5</v>
          </cell>
          <cell r="P77">
            <v>8.6999999999999993</v>
          </cell>
          <cell r="V77">
            <v>9.5</v>
          </cell>
          <cell r="W77">
            <v>9.4</v>
          </cell>
          <cell r="X77">
            <v>8.8000000000000007</v>
          </cell>
          <cell r="Y77">
            <v>8.6</v>
          </cell>
          <cell r="Z77">
            <v>6.8</v>
          </cell>
          <cell r="AA77">
            <v>8.6999999999999993</v>
          </cell>
          <cell r="AB77">
            <v>8.5</v>
          </cell>
          <cell r="AC77">
            <v>6.5</v>
          </cell>
          <cell r="AD77">
            <v>7.5</v>
          </cell>
          <cell r="AE77">
            <v>6.2</v>
          </cell>
          <cell r="AF77">
            <v>8.5</v>
          </cell>
          <cell r="AG77">
            <v>9.6</v>
          </cell>
          <cell r="AH77" t="str">
            <v>X</v>
          </cell>
          <cell r="AI77">
            <v>8.6999999999999993</v>
          </cell>
          <cell r="AJ77">
            <v>9.1</v>
          </cell>
          <cell r="AK77">
            <v>7.9</v>
          </cell>
          <cell r="AM77">
            <v>45</v>
          </cell>
          <cell r="AN77">
            <v>4</v>
          </cell>
          <cell r="AO77">
            <v>7.3</v>
          </cell>
          <cell r="AP77">
            <v>7.6</v>
          </cell>
          <cell r="AV77">
            <v>5.3</v>
          </cell>
          <cell r="BB77">
            <v>3</v>
          </cell>
          <cell r="BC77">
            <v>0</v>
          </cell>
          <cell r="BD77">
            <v>7.7</v>
          </cell>
          <cell r="BE77">
            <v>8.5</v>
          </cell>
          <cell r="BF77">
            <v>5.9</v>
          </cell>
          <cell r="BG77">
            <v>8.6</v>
          </cell>
          <cell r="BH77">
            <v>8.6</v>
          </cell>
          <cell r="BI77">
            <v>8.1</v>
          </cell>
          <cell r="BJ77">
            <v>7</v>
          </cell>
          <cell r="BK77">
            <v>7.7</v>
          </cell>
          <cell r="BL77" t="str">
            <v>X</v>
          </cell>
          <cell r="BM77">
            <v>8.4</v>
          </cell>
          <cell r="BN77">
            <v>5</v>
          </cell>
          <cell r="BO77">
            <v>4.9000000000000004</v>
          </cell>
          <cell r="BP77">
            <v>8.6</v>
          </cell>
          <cell r="BR77">
            <v>9</v>
          </cell>
          <cell r="BS77">
            <v>5.7</v>
          </cell>
          <cell r="BT77" t="str">
            <v>X</v>
          </cell>
          <cell r="BU77" t="str">
            <v>X</v>
          </cell>
          <cell r="BV77">
            <v>9.6</v>
          </cell>
          <cell r="BW77">
            <v>6.7</v>
          </cell>
          <cell r="BX77">
            <v>39</v>
          </cell>
          <cell r="BY77">
            <v>9</v>
          </cell>
          <cell r="CA77">
            <v>4.4000000000000004</v>
          </cell>
          <cell r="CB77">
            <v>6.6</v>
          </cell>
          <cell r="CC77" t="str">
            <v>X</v>
          </cell>
          <cell r="CD77">
            <v>8.5</v>
          </cell>
          <cell r="CE77">
            <v>7.2</v>
          </cell>
          <cell r="CF77">
            <v>7.7</v>
          </cell>
          <cell r="CI77">
            <v>8.4</v>
          </cell>
          <cell r="CN77">
            <v>8.75</v>
          </cell>
          <cell r="CP77">
            <v>8.9</v>
          </cell>
          <cell r="CQ77">
            <v>6.1</v>
          </cell>
          <cell r="CR77">
            <v>7</v>
          </cell>
          <cell r="CS77">
            <v>22</v>
          </cell>
          <cell r="CT77">
            <v>5</v>
          </cell>
          <cell r="CX77">
            <v>0</v>
          </cell>
          <cell r="CY77">
            <v>5</v>
          </cell>
          <cell r="CZ77">
            <v>109</v>
          </cell>
          <cell r="DA77">
            <v>23</v>
          </cell>
          <cell r="DB77">
            <v>130</v>
          </cell>
          <cell r="DC77">
            <v>106</v>
          </cell>
          <cell r="DD77">
            <v>7.72</v>
          </cell>
          <cell r="DE77">
            <v>3.33</v>
          </cell>
        </row>
        <row r="78">
          <cell r="A78">
            <v>26207234248</v>
          </cell>
          <cell r="B78" t="str">
            <v>Triệu</v>
          </cell>
          <cell r="C78" t="str">
            <v>Thị Mỹ</v>
          </cell>
          <cell r="D78" t="str">
            <v>Lệ</v>
          </cell>
          <cell r="E78">
            <v>37570</v>
          </cell>
          <cell r="F78" t="str">
            <v>Nữ</v>
          </cell>
          <cell r="G78" t="str">
            <v>Đã Đăng Ký (chưa học xong)</v>
          </cell>
          <cell r="H78">
            <v>8.1999999999999993</v>
          </cell>
          <cell r="I78">
            <v>8.3000000000000007</v>
          </cell>
          <cell r="K78">
            <v>8.6999999999999993</v>
          </cell>
          <cell r="M78">
            <v>5.9</v>
          </cell>
          <cell r="N78">
            <v>5.3</v>
          </cell>
          <cell r="O78">
            <v>6.9</v>
          </cell>
          <cell r="Q78">
            <v>8.6</v>
          </cell>
          <cell r="V78">
            <v>6.8</v>
          </cell>
          <cell r="W78">
            <v>9.6</v>
          </cell>
          <cell r="X78">
            <v>9.6</v>
          </cell>
          <cell r="Y78">
            <v>9.4</v>
          </cell>
          <cell r="Z78">
            <v>7.5</v>
          </cell>
          <cell r="AA78">
            <v>8.6999999999999993</v>
          </cell>
          <cell r="AB78">
            <v>7.2</v>
          </cell>
          <cell r="AC78">
            <v>8.5</v>
          </cell>
          <cell r="AD78">
            <v>7.2</v>
          </cell>
          <cell r="AE78">
            <v>4.3</v>
          </cell>
          <cell r="AF78">
            <v>8.5</v>
          </cell>
          <cell r="AG78">
            <v>9.4</v>
          </cell>
          <cell r="AH78">
            <v>7.8</v>
          </cell>
          <cell r="AI78">
            <v>7.6</v>
          </cell>
          <cell r="AJ78">
            <v>8.5</v>
          </cell>
          <cell r="AK78" t="str">
            <v>X</v>
          </cell>
          <cell r="AL78">
            <v>6.8</v>
          </cell>
          <cell r="AM78">
            <v>47</v>
          </cell>
          <cell r="AN78">
            <v>2</v>
          </cell>
          <cell r="AO78">
            <v>9.5</v>
          </cell>
          <cell r="AR78">
            <v>8</v>
          </cell>
          <cell r="AX78">
            <v>6.4</v>
          </cell>
          <cell r="BB78">
            <v>3</v>
          </cell>
          <cell r="BC78">
            <v>0</v>
          </cell>
          <cell r="BD78">
            <v>7.6</v>
          </cell>
          <cell r="BE78">
            <v>6.7</v>
          </cell>
          <cell r="BF78">
            <v>4.3</v>
          </cell>
          <cell r="BG78">
            <v>8.8000000000000007</v>
          </cell>
          <cell r="BH78">
            <v>7.7</v>
          </cell>
          <cell r="BI78">
            <v>8.8000000000000007</v>
          </cell>
          <cell r="BJ78">
            <v>5.9</v>
          </cell>
          <cell r="BK78">
            <v>7.3</v>
          </cell>
          <cell r="BM78">
            <v>8.1999999999999993</v>
          </cell>
          <cell r="BN78">
            <v>4.8</v>
          </cell>
          <cell r="BO78">
            <v>5.4</v>
          </cell>
          <cell r="BP78">
            <v>7.5</v>
          </cell>
          <cell r="BR78" t="str">
            <v>X</v>
          </cell>
          <cell r="BS78">
            <v>6.6</v>
          </cell>
          <cell r="BT78">
            <v>5.8</v>
          </cell>
          <cell r="BU78" t="str">
            <v>X</v>
          </cell>
          <cell r="BV78">
            <v>9.5</v>
          </cell>
          <cell r="BW78" t="str">
            <v>X</v>
          </cell>
          <cell r="BX78">
            <v>38</v>
          </cell>
          <cell r="BY78">
            <v>10</v>
          </cell>
          <cell r="CA78" t="str">
            <v>X</v>
          </cell>
          <cell r="CB78" t="str">
            <v>X</v>
          </cell>
          <cell r="CD78">
            <v>8.6</v>
          </cell>
          <cell r="CF78">
            <v>6.9</v>
          </cell>
          <cell r="CI78">
            <v>8</v>
          </cell>
          <cell r="CN78">
            <v>7.2</v>
          </cell>
          <cell r="CO78">
            <v>7.9</v>
          </cell>
          <cell r="CR78">
            <v>5.3</v>
          </cell>
          <cell r="CS78">
            <v>14</v>
          </cell>
          <cell r="CT78">
            <v>13</v>
          </cell>
          <cell r="CX78">
            <v>0</v>
          </cell>
          <cell r="CY78">
            <v>5</v>
          </cell>
          <cell r="CZ78">
            <v>102</v>
          </cell>
          <cell r="DA78">
            <v>30</v>
          </cell>
          <cell r="DB78">
            <v>130</v>
          </cell>
          <cell r="DC78">
            <v>99</v>
          </cell>
          <cell r="DD78">
            <v>7.31</v>
          </cell>
          <cell r="DE78">
            <v>3.02</v>
          </cell>
        </row>
        <row r="79">
          <cell r="A79">
            <v>26207239822</v>
          </cell>
          <cell r="D79" t="str">
            <v>Len</v>
          </cell>
          <cell r="E79">
            <v>37352</v>
          </cell>
          <cell r="F79" t="str">
            <v>Nữ</v>
          </cell>
          <cell r="G79" t="str">
            <v>Đã Đăng Ký (chưa học xong)</v>
          </cell>
          <cell r="H79">
            <v>7.9</v>
          </cell>
          <cell r="I79">
            <v>6.5</v>
          </cell>
          <cell r="K79">
            <v>8</v>
          </cell>
          <cell r="M79">
            <v>6.5</v>
          </cell>
          <cell r="N79">
            <v>4.5999999999999996</v>
          </cell>
          <cell r="O79">
            <v>5.8</v>
          </cell>
          <cell r="Q79">
            <v>8</v>
          </cell>
          <cell r="V79">
            <v>9</v>
          </cell>
          <cell r="W79">
            <v>8.6</v>
          </cell>
          <cell r="X79">
            <v>9.1999999999999993</v>
          </cell>
          <cell r="Y79">
            <v>8.9</v>
          </cell>
          <cell r="Z79">
            <v>6.4</v>
          </cell>
          <cell r="AA79">
            <v>8.6999999999999993</v>
          </cell>
          <cell r="AB79">
            <v>5.0999999999999996</v>
          </cell>
          <cell r="AC79">
            <v>7.7</v>
          </cell>
          <cell r="AD79">
            <v>5.7</v>
          </cell>
          <cell r="AE79">
            <v>7.6</v>
          </cell>
          <cell r="AF79">
            <v>5.6</v>
          </cell>
          <cell r="AG79">
            <v>7.6</v>
          </cell>
          <cell r="AH79">
            <v>6</v>
          </cell>
          <cell r="AI79">
            <v>6.8</v>
          </cell>
          <cell r="AJ79">
            <v>5.4</v>
          </cell>
          <cell r="AK79">
            <v>5.8</v>
          </cell>
          <cell r="AL79">
            <v>5.5</v>
          </cell>
          <cell r="AM79">
            <v>49</v>
          </cell>
          <cell r="AN79">
            <v>0</v>
          </cell>
          <cell r="AO79">
            <v>6</v>
          </cell>
          <cell r="AU79">
            <v>7.1</v>
          </cell>
          <cell r="BA79">
            <v>6.9</v>
          </cell>
          <cell r="BB79">
            <v>3</v>
          </cell>
          <cell r="BC79">
            <v>0</v>
          </cell>
          <cell r="BD79">
            <v>4.8</v>
          </cell>
          <cell r="BE79" t="str">
            <v>X</v>
          </cell>
          <cell r="BF79" t="str">
            <v>X</v>
          </cell>
          <cell r="BG79">
            <v>8.6</v>
          </cell>
          <cell r="BH79">
            <v>7.5</v>
          </cell>
          <cell r="BI79">
            <v>6.8</v>
          </cell>
          <cell r="BJ79">
            <v>5.9</v>
          </cell>
          <cell r="BK79">
            <v>7.3</v>
          </cell>
          <cell r="BM79">
            <v>7</v>
          </cell>
          <cell r="BN79">
            <v>4.0999999999999996</v>
          </cell>
          <cell r="BO79">
            <v>0</v>
          </cell>
          <cell r="BP79">
            <v>6.6</v>
          </cell>
          <cell r="BR79" t="str">
            <v>X</v>
          </cell>
          <cell r="BS79">
            <v>0</v>
          </cell>
          <cell r="BT79">
            <v>5.0999999999999996</v>
          </cell>
          <cell r="BU79" t="str">
            <v>X</v>
          </cell>
          <cell r="BV79">
            <v>9.3000000000000007</v>
          </cell>
          <cell r="BX79">
            <v>28</v>
          </cell>
          <cell r="BY79">
            <v>20</v>
          </cell>
          <cell r="BZ79">
            <v>8</v>
          </cell>
          <cell r="CF79">
            <v>8</v>
          </cell>
          <cell r="CI79">
            <v>8</v>
          </cell>
          <cell r="CN79">
            <v>6.85</v>
          </cell>
          <cell r="CO79">
            <v>7.2</v>
          </cell>
          <cell r="CR79">
            <v>7.1</v>
          </cell>
          <cell r="CS79">
            <v>15</v>
          </cell>
          <cell r="CT79">
            <v>12</v>
          </cell>
          <cell r="CX79">
            <v>0</v>
          </cell>
          <cell r="CY79">
            <v>5</v>
          </cell>
          <cell r="CZ79">
            <v>95</v>
          </cell>
          <cell r="DA79">
            <v>37</v>
          </cell>
          <cell r="DB79">
            <v>130</v>
          </cell>
          <cell r="DC79">
            <v>99</v>
          </cell>
          <cell r="DD79">
            <v>6.59</v>
          </cell>
          <cell r="DE79">
            <v>2.59</v>
          </cell>
        </row>
        <row r="80">
          <cell r="A80">
            <v>26207229138</v>
          </cell>
          <cell r="B80" t="str">
            <v>Nguyễn</v>
          </cell>
          <cell r="C80" t="str">
            <v>Thị Hoài</v>
          </cell>
          <cell r="D80" t="str">
            <v>Linh</v>
          </cell>
          <cell r="E80">
            <v>37532</v>
          </cell>
          <cell r="F80" t="str">
            <v>Nữ</v>
          </cell>
          <cell r="G80" t="str">
            <v>Đã Đăng Ký (chưa học xong)</v>
          </cell>
          <cell r="H80">
            <v>7.8</v>
          </cell>
          <cell r="I80">
            <v>7.6</v>
          </cell>
          <cell r="K80">
            <v>8.6999999999999993</v>
          </cell>
          <cell r="M80">
            <v>8.1</v>
          </cell>
          <cell r="N80">
            <v>9</v>
          </cell>
          <cell r="O80">
            <v>9.4</v>
          </cell>
          <cell r="P80">
            <v>9.6</v>
          </cell>
          <cell r="V80">
            <v>9</v>
          </cell>
          <cell r="W80">
            <v>9.6999999999999993</v>
          </cell>
          <cell r="X80">
            <v>8.8000000000000007</v>
          </cell>
          <cell r="Y80">
            <v>8.6</v>
          </cell>
          <cell r="Z80">
            <v>8.5</v>
          </cell>
          <cell r="AA80">
            <v>8.6999999999999993</v>
          </cell>
          <cell r="AB80">
            <v>9.3000000000000007</v>
          </cell>
          <cell r="AC80">
            <v>9.5</v>
          </cell>
          <cell r="AD80">
            <v>8</v>
          </cell>
          <cell r="AE80">
            <v>6.3</v>
          </cell>
          <cell r="AF80">
            <v>8.6</v>
          </cell>
          <cell r="AG80">
            <v>9.6</v>
          </cell>
          <cell r="AH80">
            <v>8</v>
          </cell>
          <cell r="AI80">
            <v>9</v>
          </cell>
          <cell r="AJ80">
            <v>8.4</v>
          </cell>
          <cell r="AK80">
            <v>7.7</v>
          </cell>
          <cell r="AL80" t="str">
            <v>X</v>
          </cell>
          <cell r="AM80">
            <v>47</v>
          </cell>
          <cell r="AN80">
            <v>2</v>
          </cell>
          <cell r="AO80">
            <v>8</v>
          </cell>
          <cell r="AP80">
            <v>6.8</v>
          </cell>
          <cell r="AV80">
            <v>7.9</v>
          </cell>
          <cell r="BB80">
            <v>3</v>
          </cell>
          <cell r="BC80">
            <v>0</v>
          </cell>
          <cell r="BD80">
            <v>4.3</v>
          </cell>
          <cell r="BE80">
            <v>8.8000000000000007</v>
          </cell>
          <cell r="BF80">
            <v>7.8</v>
          </cell>
          <cell r="BG80">
            <v>9.1</v>
          </cell>
          <cell r="BH80">
            <v>8.8000000000000007</v>
          </cell>
          <cell r="BI80">
            <v>8.8000000000000007</v>
          </cell>
          <cell r="BJ80">
            <v>7.7</v>
          </cell>
          <cell r="BK80">
            <v>8.3000000000000007</v>
          </cell>
          <cell r="BL80" t="str">
            <v>X</v>
          </cell>
          <cell r="BM80">
            <v>8.3000000000000007</v>
          </cell>
          <cell r="BN80">
            <v>8.1</v>
          </cell>
          <cell r="BO80">
            <v>0</v>
          </cell>
          <cell r="BP80">
            <v>9.3000000000000007</v>
          </cell>
          <cell r="BR80">
            <v>8.3000000000000007</v>
          </cell>
          <cell r="BS80">
            <v>7.7</v>
          </cell>
          <cell r="BT80" t="str">
            <v>X</v>
          </cell>
          <cell r="BU80">
            <v>6.6</v>
          </cell>
          <cell r="BV80">
            <v>9.4</v>
          </cell>
          <cell r="BW80">
            <v>7.7</v>
          </cell>
          <cell r="BX80">
            <v>40</v>
          </cell>
          <cell r="BY80">
            <v>8</v>
          </cell>
          <cell r="CA80">
            <v>6.2</v>
          </cell>
          <cell r="CB80">
            <v>6.7</v>
          </cell>
          <cell r="CC80" t="str">
            <v>X</v>
          </cell>
          <cell r="CD80">
            <v>8.8000000000000007</v>
          </cell>
          <cell r="CE80">
            <v>7.2</v>
          </cell>
          <cell r="CF80">
            <v>8.8000000000000007</v>
          </cell>
          <cell r="CI80">
            <v>8.8000000000000007</v>
          </cell>
          <cell r="CN80">
            <v>8.4</v>
          </cell>
          <cell r="CP80" t="str">
            <v>X</v>
          </cell>
          <cell r="CQ80">
            <v>8.1</v>
          </cell>
          <cell r="CR80">
            <v>7.2</v>
          </cell>
          <cell r="CS80">
            <v>19</v>
          </cell>
          <cell r="CT80">
            <v>8</v>
          </cell>
          <cell r="CX80">
            <v>0</v>
          </cell>
          <cell r="CY80">
            <v>5</v>
          </cell>
          <cell r="CZ80">
            <v>109</v>
          </cell>
          <cell r="DA80">
            <v>23</v>
          </cell>
          <cell r="DB80">
            <v>130</v>
          </cell>
          <cell r="DC80">
            <v>108</v>
          </cell>
          <cell r="DD80">
            <v>8.07</v>
          </cell>
          <cell r="DE80">
            <v>3.51</v>
          </cell>
        </row>
        <row r="81">
          <cell r="A81">
            <v>26207231687</v>
          </cell>
          <cell r="B81" t="str">
            <v>Huyền</v>
          </cell>
          <cell r="C81" t="str">
            <v>Tôn Nữ Ngọc</v>
          </cell>
          <cell r="D81" t="str">
            <v>Linh</v>
          </cell>
          <cell r="E81">
            <v>37379</v>
          </cell>
          <cell r="F81" t="str">
            <v>Nữ</v>
          </cell>
          <cell r="G81" t="str">
            <v>Đã Đăng Ký (chưa học xong)</v>
          </cell>
          <cell r="H81">
            <v>7.9</v>
          </cell>
          <cell r="I81">
            <v>8.1</v>
          </cell>
          <cell r="K81">
            <v>7.9</v>
          </cell>
          <cell r="M81">
            <v>5.9</v>
          </cell>
          <cell r="N81">
            <v>4.7</v>
          </cell>
          <cell r="O81">
            <v>7.4</v>
          </cell>
          <cell r="Q81">
            <v>7.3</v>
          </cell>
          <cell r="V81">
            <v>5.4</v>
          </cell>
          <cell r="W81">
            <v>6.4</v>
          </cell>
          <cell r="X81">
            <v>8.8000000000000007</v>
          </cell>
          <cell r="Y81">
            <v>8.5</v>
          </cell>
          <cell r="Z81">
            <v>7.2</v>
          </cell>
          <cell r="AA81">
            <v>8.5</v>
          </cell>
          <cell r="AB81">
            <v>6.9</v>
          </cell>
          <cell r="AC81">
            <v>7.5</v>
          </cell>
          <cell r="AD81">
            <v>7</v>
          </cell>
          <cell r="AE81">
            <v>4.5999999999999996</v>
          </cell>
          <cell r="AF81">
            <v>6.8</v>
          </cell>
          <cell r="AG81">
            <v>9.1</v>
          </cell>
          <cell r="AH81">
            <v>8.3000000000000007</v>
          </cell>
          <cell r="AI81">
            <v>6.5</v>
          </cell>
          <cell r="AJ81">
            <v>7.6</v>
          </cell>
          <cell r="AK81">
            <v>6.3</v>
          </cell>
          <cell r="AM81">
            <v>47</v>
          </cell>
          <cell r="AN81">
            <v>2</v>
          </cell>
          <cell r="AO81">
            <v>8.6999999999999993</v>
          </cell>
          <cell r="AR81">
            <v>6.3</v>
          </cell>
          <cell r="AX81">
            <v>6.9</v>
          </cell>
          <cell r="BB81">
            <v>3</v>
          </cell>
          <cell r="BC81">
            <v>0</v>
          </cell>
          <cell r="BD81">
            <v>5.9</v>
          </cell>
          <cell r="BE81">
            <v>6.8</v>
          </cell>
          <cell r="BF81">
            <v>5.7</v>
          </cell>
          <cell r="BG81">
            <v>7.5</v>
          </cell>
          <cell r="BH81">
            <v>8.6</v>
          </cell>
          <cell r="BI81">
            <v>8.1</v>
          </cell>
          <cell r="BJ81">
            <v>5.7</v>
          </cell>
          <cell r="BK81">
            <v>7.3</v>
          </cell>
          <cell r="BL81">
            <v>4.3</v>
          </cell>
          <cell r="BM81">
            <v>7.1</v>
          </cell>
          <cell r="BN81">
            <v>7.1</v>
          </cell>
          <cell r="BO81">
            <v>4.2</v>
          </cell>
          <cell r="BP81">
            <v>6.6</v>
          </cell>
          <cell r="BR81">
            <v>7.9</v>
          </cell>
          <cell r="BS81" t="str">
            <v>X</v>
          </cell>
          <cell r="BT81">
            <v>5.8</v>
          </cell>
          <cell r="BU81" t="str">
            <v>X</v>
          </cell>
          <cell r="BV81">
            <v>9.1999999999999993</v>
          </cell>
          <cell r="BW81" t="str">
            <v>X</v>
          </cell>
          <cell r="BX81">
            <v>41</v>
          </cell>
          <cell r="BY81">
            <v>7</v>
          </cell>
          <cell r="CB81" t="str">
            <v>X</v>
          </cell>
          <cell r="CD81">
            <v>8.4</v>
          </cell>
          <cell r="CF81" t="str">
            <v>X</v>
          </cell>
          <cell r="CI81">
            <v>7.8</v>
          </cell>
          <cell r="CN81">
            <v>7.45</v>
          </cell>
          <cell r="CR81" t="str">
            <v>X</v>
          </cell>
          <cell r="CS81">
            <v>5</v>
          </cell>
          <cell r="CT81">
            <v>22</v>
          </cell>
          <cell r="CX81">
            <v>0</v>
          </cell>
          <cell r="CY81">
            <v>5</v>
          </cell>
          <cell r="CZ81">
            <v>96</v>
          </cell>
          <cell r="DA81">
            <v>36</v>
          </cell>
          <cell r="DB81">
            <v>130</v>
          </cell>
          <cell r="DC81">
            <v>93</v>
          </cell>
          <cell r="DD81">
            <v>6.92</v>
          </cell>
          <cell r="DE81">
            <v>2.8</v>
          </cell>
        </row>
        <row r="82">
          <cell r="A82">
            <v>26207242003</v>
          </cell>
          <cell r="B82" t="str">
            <v>Phạm</v>
          </cell>
          <cell r="C82" t="str">
            <v>Thị Cẩm</v>
          </cell>
          <cell r="D82" t="str">
            <v>Linh</v>
          </cell>
          <cell r="E82">
            <v>37418</v>
          </cell>
          <cell r="F82" t="str">
            <v>Nữ</v>
          </cell>
          <cell r="G82" t="str">
            <v>Đã Đăng Ký (chưa học xong)</v>
          </cell>
          <cell r="H82">
            <v>8.1999999999999993</v>
          </cell>
          <cell r="I82">
            <v>8.1</v>
          </cell>
          <cell r="K82">
            <v>8.6999999999999993</v>
          </cell>
          <cell r="M82">
            <v>6.4</v>
          </cell>
          <cell r="N82">
            <v>8.6</v>
          </cell>
          <cell r="O82">
            <v>8.4</v>
          </cell>
          <cell r="Q82">
            <v>9.1999999999999993</v>
          </cell>
          <cell r="V82">
            <v>8.5</v>
          </cell>
          <cell r="W82">
            <v>9.5</v>
          </cell>
          <cell r="X82">
            <v>9.3000000000000007</v>
          </cell>
          <cell r="Y82">
            <v>9.3000000000000007</v>
          </cell>
          <cell r="Z82">
            <v>6.9</v>
          </cell>
          <cell r="AA82">
            <v>9</v>
          </cell>
          <cell r="AB82">
            <v>7.4</v>
          </cell>
          <cell r="AC82">
            <v>8.1</v>
          </cell>
          <cell r="AD82">
            <v>8.3000000000000007</v>
          </cell>
          <cell r="AE82">
            <v>6.8</v>
          </cell>
          <cell r="AF82">
            <v>9</v>
          </cell>
          <cell r="AG82">
            <v>8.9</v>
          </cell>
          <cell r="AH82" t="str">
            <v>X</v>
          </cell>
          <cell r="AI82">
            <v>8.4</v>
          </cell>
          <cell r="AJ82">
            <v>8.6</v>
          </cell>
          <cell r="AK82">
            <v>5.3</v>
          </cell>
          <cell r="AM82">
            <v>45</v>
          </cell>
          <cell r="AN82">
            <v>4</v>
          </cell>
          <cell r="AO82">
            <v>8.6999999999999993</v>
          </cell>
          <cell r="AU82">
            <v>8.4</v>
          </cell>
          <cell r="BA82">
            <v>6.9</v>
          </cell>
          <cell r="BB82">
            <v>3</v>
          </cell>
          <cell r="BC82">
            <v>0</v>
          </cell>
          <cell r="BD82">
            <v>6</v>
          </cell>
          <cell r="BE82">
            <v>8.1</v>
          </cell>
          <cell r="BF82">
            <v>7.5</v>
          </cell>
          <cell r="BG82">
            <v>8.5</v>
          </cell>
          <cell r="BH82">
            <v>9.3000000000000007</v>
          </cell>
          <cell r="BI82">
            <v>8.1</v>
          </cell>
          <cell r="BJ82">
            <v>6.9</v>
          </cell>
          <cell r="BK82">
            <v>7.1</v>
          </cell>
          <cell r="BM82">
            <v>7.3</v>
          </cell>
          <cell r="BN82">
            <v>6.1</v>
          </cell>
          <cell r="BO82">
            <v>5.2</v>
          </cell>
          <cell r="BP82">
            <v>6.4</v>
          </cell>
          <cell r="BR82" t="str">
            <v>X</v>
          </cell>
          <cell r="BS82">
            <v>6.1</v>
          </cell>
          <cell r="BT82">
            <v>6.7</v>
          </cell>
          <cell r="BU82" t="str">
            <v>X</v>
          </cell>
          <cell r="BV82">
            <v>9.5</v>
          </cell>
          <cell r="BW82" t="str">
            <v>X</v>
          </cell>
          <cell r="BX82">
            <v>38</v>
          </cell>
          <cell r="BY82">
            <v>10</v>
          </cell>
          <cell r="CF82">
            <v>8.1999999999999993</v>
          </cell>
          <cell r="CI82">
            <v>8.4</v>
          </cell>
          <cell r="CN82">
            <v>8.85</v>
          </cell>
          <cell r="CO82" t="str">
            <v>X</v>
          </cell>
          <cell r="CR82">
            <v>7.3</v>
          </cell>
          <cell r="CS82">
            <v>10</v>
          </cell>
          <cell r="CT82">
            <v>17</v>
          </cell>
          <cell r="CX82">
            <v>0</v>
          </cell>
          <cell r="CY82">
            <v>5</v>
          </cell>
          <cell r="CZ82">
            <v>96</v>
          </cell>
          <cell r="DA82">
            <v>36</v>
          </cell>
          <cell r="DB82">
            <v>130</v>
          </cell>
          <cell r="DC82">
            <v>93</v>
          </cell>
          <cell r="DD82">
            <v>7.74</v>
          </cell>
          <cell r="DE82">
            <v>3.29</v>
          </cell>
        </row>
        <row r="83">
          <cell r="A83">
            <v>26207242734</v>
          </cell>
          <cell r="B83" t="str">
            <v>Võ</v>
          </cell>
          <cell r="C83" t="str">
            <v>Cát</v>
          </cell>
          <cell r="D83" t="str">
            <v>Linh</v>
          </cell>
          <cell r="E83">
            <v>37561</v>
          </cell>
          <cell r="F83" t="str">
            <v>Nữ</v>
          </cell>
          <cell r="G83" t="str">
            <v>Đã Đăng Ký (chưa học xong)</v>
          </cell>
          <cell r="H83">
            <v>5.9</v>
          </cell>
          <cell r="I83">
            <v>8.6999999999999993</v>
          </cell>
          <cell r="K83">
            <v>7.8</v>
          </cell>
          <cell r="M83">
            <v>5.5</v>
          </cell>
          <cell r="N83">
            <v>4.3</v>
          </cell>
          <cell r="O83">
            <v>6.2</v>
          </cell>
          <cell r="P83">
            <v>9.4</v>
          </cell>
          <cell r="V83">
            <v>7</v>
          </cell>
          <cell r="W83">
            <v>6.7</v>
          </cell>
          <cell r="X83">
            <v>8.6</v>
          </cell>
          <cell r="Y83">
            <v>8.9</v>
          </cell>
          <cell r="Z83">
            <v>7.2</v>
          </cell>
          <cell r="AA83">
            <v>9.9</v>
          </cell>
          <cell r="AB83" t="str">
            <v>X</v>
          </cell>
          <cell r="AC83">
            <v>7.9</v>
          </cell>
          <cell r="AE83">
            <v>4.7</v>
          </cell>
          <cell r="AF83">
            <v>6.5</v>
          </cell>
          <cell r="AG83">
            <v>8.6999999999999993</v>
          </cell>
          <cell r="AH83">
            <v>8.4</v>
          </cell>
          <cell r="AI83">
            <v>7.6</v>
          </cell>
          <cell r="AJ83">
            <v>5.6</v>
          </cell>
          <cell r="AK83">
            <v>7.4</v>
          </cell>
          <cell r="AL83">
            <v>5.4</v>
          </cell>
          <cell r="AM83">
            <v>45</v>
          </cell>
          <cell r="AN83">
            <v>4</v>
          </cell>
          <cell r="AO83">
            <v>6</v>
          </cell>
          <cell r="AU83">
            <v>7.3</v>
          </cell>
          <cell r="AV83">
            <v>6.2</v>
          </cell>
          <cell r="BB83">
            <v>3</v>
          </cell>
          <cell r="BC83">
            <v>0</v>
          </cell>
          <cell r="BD83">
            <v>7.5</v>
          </cell>
          <cell r="BE83">
            <v>8.3000000000000007</v>
          </cell>
          <cell r="BF83">
            <v>9.1</v>
          </cell>
          <cell r="BG83">
            <v>7.8</v>
          </cell>
          <cell r="BH83">
            <v>7.1</v>
          </cell>
          <cell r="BI83">
            <v>7</v>
          </cell>
          <cell r="BJ83">
            <v>5.6</v>
          </cell>
          <cell r="BK83">
            <v>7</v>
          </cell>
          <cell r="BL83" t="str">
            <v>X</v>
          </cell>
          <cell r="BM83">
            <v>7.8</v>
          </cell>
          <cell r="BN83">
            <v>4.3</v>
          </cell>
          <cell r="BO83">
            <v>4.7</v>
          </cell>
          <cell r="BP83">
            <v>7.3</v>
          </cell>
          <cell r="BR83">
            <v>6.9</v>
          </cell>
          <cell r="BS83">
            <v>8</v>
          </cell>
          <cell r="BT83" t="str">
            <v>X</v>
          </cell>
          <cell r="BU83" t="str">
            <v>X</v>
          </cell>
          <cell r="BV83">
            <v>9.6</v>
          </cell>
          <cell r="BW83" t="str">
            <v>X</v>
          </cell>
          <cell r="BX83">
            <v>38</v>
          </cell>
          <cell r="BY83">
            <v>10</v>
          </cell>
          <cell r="CA83" t="str">
            <v>X</v>
          </cell>
          <cell r="CB83">
            <v>8.1999999999999993</v>
          </cell>
          <cell r="CC83" t="str">
            <v>X</v>
          </cell>
          <cell r="CD83">
            <v>8.6</v>
          </cell>
          <cell r="CF83">
            <v>6.2</v>
          </cell>
          <cell r="CN83">
            <v>6.65</v>
          </cell>
          <cell r="CO83" t="str">
            <v>X</v>
          </cell>
          <cell r="CP83">
            <v>6.3</v>
          </cell>
          <cell r="CR83" t="str">
            <v>X</v>
          </cell>
          <cell r="CS83">
            <v>12</v>
          </cell>
          <cell r="CT83">
            <v>15</v>
          </cell>
          <cell r="CX83">
            <v>0</v>
          </cell>
          <cell r="CY83">
            <v>5</v>
          </cell>
          <cell r="CZ83">
            <v>98</v>
          </cell>
          <cell r="DA83">
            <v>34</v>
          </cell>
          <cell r="DB83">
            <v>130</v>
          </cell>
          <cell r="DC83">
            <v>95</v>
          </cell>
          <cell r="DD83">
            <v>7.1</v>
          </cell>
          <cell r="DE83">
            <v>2.89</v>
          </cell>
        </row>
        <row r="84">
          <cell r="A84">
            <v>26207232191</v>
          </cell>
          <cell r="B84" t="str">
            <v>Huỳnh</v>
          </cell>
          <cell r="C84" t="str">
            <v>Lê</v>
          </cell>
          <cell r="D84" t="str">
            <v>Long</v>
          </cell>
          <cell r="E84">
            <v>37525</v>
          </cell>
          <cell r="F84" t="str">
            <v>Nữ</v>
          </cell>
          <cell r="G84" t="str">
            <v>Đã Đăng Ký (chưa học xong)</v>
          </cell>
          <cell r="H84">
            <v>8.1999999999999993</v>
          </cell>
          <cell r="I84">
            <v>7</v>
          </cell>
          <cell r="K84">
            <v>7.1</v>
          </cell>
          <cell r="M84">
            <v>6.4</v>
          </cell>
          <cell r="N84">
            <v>5.0999999999999996</v>
          </cell>
          <cell r="O84">
            <v>7.4</v>
          </cell>
          <cell r="Q84">
            <v>8.3000000000000007</v>
          </cell>
          <cell r="V84">
            <v>8.5</v>
          </cell>
          <cell r="W84">
            <v>8.6999999999999993</v>
          </cell>
          <cell r="X84">
            <v>8.6</v>
          </cell>
          <cell r="Y84">
            <v>9.5</v>
          </cell>
          <cell r="Z84">
            <v>8.3000000000000007</v>
          </cell>
          <cell r="AA84">
            <v>8</v>
          </cell>
          <cell r="AB84">
            <v>7.1</v>
          </cell>
          <cell r="AC84">
            <v>6.7</v>
          </cell>
          <cell r="AD84">
            <v>7.6</v>
          </cell>
          <cell r="AE84">
            <v>4.7</v>
          </cell>
          <cell r="AF84">
            <v>6.7</v>
          </cell>
          <cell r="AG84">
            <v>9.1</v>
          </cell>
          <cell r="AH84">
            <v>6.8</v>
          </cell>
          <cell r="AJ84">
            <v>7.3</v>
          </cell>
          <cell r="AK84">
            <v>5.2</v>
          </cell>
          <cell r="AL84" t="str">
            <v>X</v>
          </cell>
          <cell r="AM84">
            <v>45</v>
          </cell>
          <cell r="AN84">
            <v>4</v>
          </cell>
          <cell r="AO84">
            <v>7.7</v>
          </cell>
          <cell r="AR84">
            <v>4.8</v>
          </cell>
          <cell r="AZ84">
            <v>9.6</v>
          </cell>
          <cell r="BB84">
            <v>3</v>
          </cell>
          <cell r="BC84">
            <v>0</v>
          </cell>
          <cell r="BD84">
            <v>7.9</v>
          </cell>
          <cell r="BE84">
            <v>6.4</v>
          </cell>
          <cell r="BF84">
            <v>6.8</v>
          </cell>
          <cell r="BG84">
            <v>7.6</v>
          </cell>
          <cell r="BH84">
            <v>7.8</v>
          </cell>
          <cell r="BI84">
            <v>7.9</v>
          </cell>
          <cell r="BJ84">
            <v>7</v>
          </cell>
          <cell r="BK84">
            <v>7.3</v>
          </cell>
          <cell r="BM84">
            <v>7.8</v>
          </cell>
          <cell r="BN84">
            <v>4.8</v>
          </cell>
          <cell r="BO84">
            <v>4.8</v>
          </cell>
          <cell r="BP84">
            <v>8.1</v>
          </cell>
          <cell r="BR84">
            <v>7.6</v>
          </cell>
          <cell r="BS84">
            <v>5.7</v>
          </cell>
          <cell r="BT84">
            <v>5.5</v>
          </cell>
          <cell r="BU84" t="str">
            <v>X</v>
          </cell>
          <cell r="BW84">
            <v>7.9</v>
          </cell>
          <cell r="BX84">
            <v>41</v>
          </cell>
          <cell r="BY84">
            <v>7</v>
          </cell>
          <cell r="CA84" t="str">
            <v>X</v>
          </cell>
          <cell r="CB84" t="str">
            <v>X</v>
          </cell>
          <cell r="CD84">
            <v>9</v>
          </cell>
          <cell r="CF84">
            <v>7.1</v>
          </cell>
          <cell r="CO84">
            <v>7.4</v>
          </cell>
          <cell r="CR84" t="str">
            <v>X</v>
          </cell>
          <cell r="CS84">
            <v>7</v>
          </cell>
          <cell r="CT84">
            <v>20</v>
          </cell>
          <cell r="CX84">
            <v>0</v>
          </cell>
          <cell r="CY84">
            <v>5</v>
          </cell>
          <cell r="CZ84">
            <v>96</v>
          </cell>
          <cell r="DA84">
            <v>36</v>
          </cell>
          <cell r="DB84">
            <v>130</v>
          </cell>
          <cell r="DC84">
            <v>93</v>
          </cell>
          <cell r="DD84">
            <v>7.12</v>
          </cell>
          <cell r="DE84">
            <v>2.94</v>
          </cell>
        </row>
        <row r="85">
          <cell r="A85">
            <v>26217226950</v>
          </cell>
          <cell r="B85" t="str">
            <v>Nguyễn</v>
          </cell>
          <cell r="C85" t="str">
            <v>Đăng Thành</v>
          </cell>
          <cell r="D85" t="str">
            <v>Long</v>
          </cell>
          <cell r="E85">
            <v>37419</v>
          </cell>
          <cell r="F85" t="str">
            <v>Nam</v>
          </cell>
          <cell r="G85" t="str">
            <v>Đã Đăng Ký (chưa học xong)</v>
          </cell>
          <cell r="H85">
            <v>8.8000000000000007</v>
          </cell>
          <cell r="I85">
            <v>8.6999999999999993</v>
          </cell>
          <cell r="K85">
            <v>9.1999999999999993</v>
          </cell>
          <cell r="M85">
            <v>7.8</v>
          </cell>
          <cell r="N85">
            <v>7.8</v>
          </cell>
          <cell r="O85">
            <v>6.6</v>
          </cell>
          <cell r="Q85">
            <v>9.1</v>
          </cell>
          <cell r="V85">
            <v>9.1</v>
          </cell>
          <cell r="W85">
            <v>9.8000000000000007</v>
          </cell>
          <cell r="X85">
            <v>9.8000000000000007</v>
          </cell>
          <cell r="Y85">
            <v>9.4</v>
          </cell>
          <cell r="Z85" t="str">
            <v>X</v>
          </cell>
          <cell r="AA85">
            <v>8.8000000000000007</v>
          </cell>
          <cell r="AB85">
            <v>8</v>
          </cell>
          <cell r="AC85">
            <v>8.3000000000000007</v>
          </cell>
          <cell r="AD85">
            <v>8.3000000000000007</v>
          </cell>
          <cell r="AE85">
            <v>5.2</v>
          </cell>
          <cell r="AF85">
            <v>8.9</v>
          </cell>
          <cell r="AG85">
            <v>9.8000000000000007</v>
          </cell>
          <cell r="AH85">
            <v>8.3000000000000007</v>
          </cell>
          <cell r="AI85">
            <v>8.1</v>
          </cell>
          <cell r="AJ85">
            <v>6.7</v>
          </cell>
          <cell r="AK85">
            <v>7.3</v>
          </cell>
          <cell r="AL85" t="str">
            <v>X</v>
          </cell>
          <cell r="AM85">
            <v>45</v>
          </cell>
          <cell r="AN85">
            <v>4</v>
          </cell>
          <cell r="AO85">
            <v>8.9</v>
          </cell>
          <cell r="AR85">
            <v>8.4</v>
          </cell>
          <cell r="AV85">
            <v>7.6</v>
          </cell>
          <cell r="BB85">
            <v>3</v>
          </cell>
          <cell r="BC85">
            <v>0</v>
          </cell>
          <cell r="BD85">
            <v>9.6999999999999993</v>
          </cell>
          <cell r="BE85">
            <v>6.5</v>
          </cell>
          <cell r="BF85">
            <v>9.1</v>
          </cell>
          <cell r="BG85">
            <v>8</v>
          </cell>
          <cell r="BH85">
            <v>9.1</v>
          </cell>
          <cell r="BI85">
            <v>9.8000000000000007</v>
          </cell>
          <cell r="BJ85">
            <v>7.4</v>
          </cell>
          <cell r="BK85">
            <v>8.6999999999999993</v>
          </cell>
          <cell r="BM85">
            <v>9.1999999999999993</v>
          </cell>
          <cell r="BN85">
            <v>9.3000000000000007</v>
          </cell>
          <cell r="BO85">
            <v>6.6</v>
          </cell>
          <cell r="BP85">
            <v>9</v>
          </cell>
          <cell r="BR85">
            <v>9.3000000000000007</v>
          </cell>
          <cell r="BS85">
            <v>8.5</v>
          </cell>
          <cell r="BT85">
            <v>7</v>
          </cell>
          <cell r="BU85" t="str">
            <v>X</v>
          </cell>
          <cell r="BV85">
            <v>9.5</v>
          </cell>
          <cell r="BW85" t="str">
            <v>X</v>
          </cell>
          <cell r="BX85">
            <v>41</v>
          </cell>
          <cell r="BY85">
            <v>7</v>
          </cell>
          <cell r="CA85" t="str">
            <v>X</v>
          </cell>
          <cell r="CD85">
            <v>9.6</v>
          </cell>
          <cell r="CF85">
            <v>7.6</v>
          </cell>
          <cell r="CI85">
            <v>9.4</v>
          </cell>
          <cell r="CN85">
            <v>9.1999999999999993</v>
          </cell>
          <cell r="CP85" t="str">
            <v>X</v>
          </cell>
          <cell r="CR85">
            <v>7.3</v>
          </cell>
          <cell r="CS85">
            <v>11</v>
          </cell>
          <cell r="CT85">
            <v>16</v>
          </cell>
          <cell r="CX85">
            <v>0</v>
          </cell>
          <cell r="CY85">
            <v>5</v>
          </cell>
          <cell r="CZ85">
            <v>100</v>
          </cell>
          <cell r="DA85">
            <v>32</v>
          </cell>
          <cell r="DB85">
            <v>130</v>
          </cell>
          <cell r="DC85">
            <v>97</v>
          </cell>
          <cell r="DD85">
            <v>8.4</v>
          </cell>
          <cell r="DE85">
            <v>3.61</v>
          </cell>
        </row>
        <row r="86">
          <cell r="A86">
            <v>26217229330</v>
          </cell>
          <cell r="B86" t="str">
            <v>Trịnh</v>
          </cell>
          <cell r="C86" t="str">
            <v>Hải</v>
          </cell>
          <cell r="D86" t="str">
            <v>Long</v>
          </cell>
          <cell r="E86">
            <v>37450</v>
          </cell>
          <cell r="F86" t="str">
            <v>Nam</v>
          </cell>
          <cell r="G86" t="str">
            <v>Đã Đăng Ký (chưa học xong)</v>
          </cell>
          <cell r="H86">
            <v>7.8</v>
          </cell>
          <cell r="I86">
            <v>7.2</v>
          </cell>
          <cell r="K86">
            <v>7.7</v>
          </cell>
          <cell r="M86">
            <v>5.9</v>
          </cell>
          <cell r="N86">
            <v>4.3</v>
          </cell>
          <cell r="O86">
            <v>7.3</v>
          </cell>
          <cell r="Q86">
            <v>7.9</v>
          </cell>
          <cell r="V86">
            <v>6.1</v>
          </cell>
          <cell r="W86">
            <v>8.8000000000000007</v>
          </cell>
          <cell r="X86">
            <v>8.1999999999999993</v>
          </cell>
          <cell r="Y86">
            <v>9.4</v>
          </cell>
          <cell r="AA86">
            <v>7.7</v>
          </cell>
          <cell r="AB86" t="str">
            <v>X</v>
          </cell>
          <cell r="AC86">
            <v>6.4</v>
          </cell>
          <cell r="AD86">
            <v>5.9</v>
          </cell>
          <cell r="AE86">
            <v>5.7</v>
          </cell>
          <cell r="AF86">
            <v>6.2</v>
          </cell>
          <cell r="AG86">
            <v>9.4</v>
          </cell>
          <cell r="AH86">
            <v>4.4000000000000004</v>
          </cell>
          <cell r="AJ86">
            <v>0</v>
          </cell>
          <cell r="AM86">
            <v>37</v>
          </cell>
          <cell r="AN86">
            <v>12</v>
          </cell>
          <cell r="AO86">
            <v>7.6</v>
          </cell>
          <cell r="AT86">
            <v>5.2</v>
          </cell>
          <cell r="AZ86">
            <v>6.9</v>
          </cell>
          <cell r="BB86">
            <v>3</v>
          </cell>
          <cell r="BC86">
            <v>0</v>
          </cell>
          <cell r="BD86">
            <v>5.0999999999999996</v>
          </cell>
          <cell r="BE86" t="str">
            <v>X</v>
          </cell>
          <cell r="BF86" t="str">
            <v>X</v>
          </cell>
          <cell r="BG86">
            <v>7.5</v>
          </cell>
          <cell r="BH86">
            <v>6.2</v>
          </cell>
          <cell r="BI86" t="str">
            <v>X</v>
          </cell>
          <cell r="BJ86">
            <v>5.8</v>
          </cell>
          <cell r="BK86">
            <v>6.6</v>
          </cell>
          <cell r="BL86" t="str">
            <v>X</v>
          </cell>
          <cell r="BM86">
            <v>8.1999999999999993</v>
          </cell>
          <cell r="BN86">
            <v>0</v>
          </cell>
          <cell r="BP86">
            <v>8.6</v>
          </cell>
          <cell r="BR86">
            <v>5.7</v>
          </cell>
          <cell r="BS86">
            <v>4.5</v>
          </cell>
          <cell r="BT86" t="str">
            <v>X</v>
          </cell>
          <cell r="BU86">
            <v>4.5999999999999996</v>
          </cell>
          <cell r="BV86">
            <v>9.1999999999999993</v>
          </cell>
          <cell r="BW86">
            <v>6.6</v>
          </cell>
          <cell r="BX86">
            <v>29</v>
          </cell>
          <cell r="BY86">
            <v>19</v>
          </cell>
          <cell r="CA86" t="str">
            <v>X</v>
          </cell>
          <cell r="CB86">
            <v>6.4</v>
          </cell>
          <cell r="CD86">
            <v>8.3000000000000007</v>
          </cell>
          <cell r="CF86">
            <v>5.9</v>
          </cell>
          <cell r="CH86" t="str">
            <v>X</v>
          </cell>
          <cell r="CN86">
            <v>7.7</v>
          </cell>
          <cell r="CO86">
            <v>7.1</v>
          </cell>
          <cell r="CP86" t="str">
            <v>X</v>
          </cell>
          <cell r="CR86">
            <v>5.0999999999999996</v>
          </cell>
          <cell r="CS86">
            <v>15</v>
          </cell>
          <cell r="CT86">
            <v>12</v>
          </cell>
          <cell r="CX86">
            <v>0</v>
          </cell>
          <cell r="CY86">
            <v>5</v>
          </cell>
          <cell r="CZ86">
            <v>84</v>
          </cell>
          <cell r="DA86">
            <v>48</v>
          </cell>
          <cell r="DB86">
            <v>130</v>
          </cell>
          <cell r="DC86">
            <v>92</v>
          </cell>
          <cell r="DD86">
            <v>6.01</v>
          </cell>
          <cell r="DE86">
            <v>2.29</v>
          </cell>
        </row>
        <row r="87">
          <cell r="A87">
            <v>26217239855</v>
          </cell>
          <cell r="B87" t="str">
            <v>Ngô</v>
          </cell>
          <cell r="C87" t="str">
            <v>Anh</v>
          </cell>
          <cell r="D87" t="str">
            <v>Long</v>
          </cell>
          <cell r="E87">
            <v>37481</v>
          </cell>
          <cell r="F87" t="str">
            <v>Nam</v>
          </cell>
          <cell r="G87" t="str">
            <v>Đã Đăng Ký (chưa học xong)</v>
          </cell>
          <cell r="H87">
            <v>8.1</v>
          </cell>
          <cell r="I87">
            <v>8.9</v>
          </cell>
          <cell r="K87">
            <v>8</v>
          </cell>
          <cell r="M87">
            <v>7.9</v>
          </cell>
          <cell r="N87">
            <v>7.9</v>
          </cell>
          <cell r="O87">
            <v>9.6999999999999993</v>
          </cell>
          <cell r="P87">
            <v>9.1</v>
          </cell>
          <cell r="V87">
            <v>8.6</v>
          </cell>
          <cell r="W87">
            <v>8.3000000000000007</v>
          </cell>
          <cell r="X87">
            <v>8.8000000000000007</v>
          </cell>
          <cell r="Y87">
            <v>9</v>
          </cell>
          <cell r="Z87" t="str">
            <v>X</v>
          </cell>
          <cell r="AA87">
            <v>7.2</v>
          </cell>
          <cell r="AB87">
            <v>7.6</v>
          </cell>
          <cell r="AC87">
            <v>7.7</v>
          </cell>
          <cell r="AD87">
            <v>8.3000000000000007</v>
          </cell>
          <cell r="AE87">
            <v>6</v>
          </cell>
          <cell r="AF87">
            <v>7.5</v>
          </cell>
          <cell r="AG87">
            <v>9.5</v>
          </cell>
          <cell r="AH87">
            <v>8.9</v>
          </cell>
          <cell r="AI87">
            <v>7.2</v>
          </cell>
          <cell r="AJ87">
            <v>7.2</v>
          </cell>
          <cell r="AK87">
            <v>7.1</v>
          </cell>
          <cell r="AL87">
            <v>9</v>
          </cell>
          <cell r="AM87">
            <v>47</v>
          </cell>
          <cell r="AN87">
            <v>2</v>
          </cell>
          <cell r="AO87">
            <v>6.7</v>
          </cell>
          <cell r="AT87">
            <v>6.2</v>
          </cell>
          <cell r="AZ87">
            <v>8.5</v>
          </cell>
          <cell r="BB87">
            <v>3</v>
          </cell>
          <cell r="BC87">
            <v>0</v>
          </cell>
          <cell r="BD87">
            <v>8.5</v>
          </cell>
          <cell r="BE87">
            <v>8.1</v>
          </cell>
          <cell r="BF87">
            <v>6.8</v>
          </cell>
          <cell r="BG87">
            <v>9</v>
          </cell>
          <cell r="BH87">
            <v>9.1999999999999993</v>
          </cell>
          <cell r="BI87">
            <v>8.6</v>
          </cell>
          <cell r="BJ87">
            <v>7.8</v>
          </cell>
          <cell r="BK87">
            <v>8.5</v>
          </cell>
          <cell r="BL87" t="str">
            <v>X</v>
          </cell>
          <cell r="BM87">
            <v>7.6</v>
          </cell>
          <cell r="BN87">
            <v>5.9</v>
          </cell>
          <cell r="BO87">
            <v>5.4</v>
          </cell>
          <cell r="BP87">
            <v>7.3</v>
          </cell>
          <cell r="BR87">
            <v>5.9</v>
          </cell>
          <cell r="BS87" t="str">
            <v>X</v>
          </cell>
          <cell r="BT87">
            <v>5.4</v>
          </cell>
          <cell r="BU87" t="str">
            <v>X</v>
          </cell>
          <cell r="BV87">
            <v>9.6</v>
          </cell>
          <cell r="BW87">
            <v>8.5</v>
          </cell>
          <cell r="BX87">
            <v>39</v>
          </cell>
          <cell r="BY87">
            <v>9</v>
          </cell>
          <cell r="CA87">
            <v>6.8</v>
          </cell>
          <cell r="CB87" t="str">
            <v>X</v>
          </cell>
          <cell r="CC87" t="str">
            <v>X</v>
          </cell>
          <cell r="CD87">
            <v>8.6999999999999993</v>
          </cell>
          <cell r="CF87">
            <v>8.4</v>
          </cell>
          <cell r="CI87">
            <v>8.8000000000000007</v>
          </cell>
          <cell r="CN87">
            <v>8.1999999999999993</v>
          </cell>
          <cell r="CO87">
            <v>8.1999999999999993</v>
          </cell>
          <cell r="CP87" t="str">
            <v>X</v>
          </cell>
          <cell r="CR87" t="str">
            <v>X</v>
          </cell>
          <cell r="CS87">
            <v>13</v>
          </cell>
          <cell r="CT87">
            <v>14</v>
          </cell>
          <cell r="CX87">
            <v>0</v>
          </cell>
          <cell r="CY87">
            <v>5</v>
          </cell>
          <cell r="CZ87">
            <v>102</v>
          </cell>
          <cell r="DA87">
            <v>30</v>
          </cell>
          <cell r="DB87">
            <v>130</v>
          </cell>
          <cell r="DC87">
            <v>99</v>
          </cell>
          <cell r="DD87">
            <v>7.87</v>
          </cell>
          <cell r="DE87">
            <v>3.37</v>
          </cell>
        </row>
        <row r="88">
          <cell r="A88">
            <v>26203136737</v>
          </cell>
          <cell r="B88" t="str">
            <v>Trần</v>
          </cell>
          <cell r="C88" t="str">
            <v>Thị Bích</v>
          </cell>
          <cell r="D88" t="str">
            <v>Luận</v>
          </cell>
          <cell r="E88">
            <v>37283</v>
          </cell>
          <cell r="F88" t="str">
            <v>Nữ</v>
          </cell>
          <cell r="G88" t="str">
            <v>Đã Đăng Ký (chưa học xong)</v>
          </cell>
          <cell r="H88">
            <v>5.9</v>
          </cell>
          <cell r="I88">
            <v>6.1</v>
          </cell>
          <cell r="K88">
            <v>8.5</v>
          </cell>
          <cell r="M88">
            <v>7.5</v>
          </cell>
          <cell r="N88">
            <v>8.9</v>
          </cell>
          <cell r="O88">
            <v>9</v>
          </cell>
          <cell r="Q88">
            <v>7.1</v>
          </cell>
          <cell r="V88">
            <v>9.4</v>
          </cell>
          <cell r="W88">
            <v>8.4</v>
          </cell>
          <cell r="X88">
            <v>9</v>
          </cell>
          <cell r="Z88" t="str">
            <v>X</v>
          </cell>
          <cell r="AA88">
            <v>5.9</v>
          </cell>
          <cell r="AB88">
            <v>6.9</v>
          </cell>
          <cell r="AC88">
            <v>7.9</v>
          </cell>
          <cell r="AD88">
            <v>7.2</v>
          </cell>
          <cell r="AE88" t="str">
            <v>X</v>
          </cell>
          <cell r="AF88" t="str">
            <v>X</v>
          </cell>
          <cell r="AG88" t="str">
            <v>X</v>
          </cell>
          <cell r="AH88">
            <v>7.6</v>
          </cell>
          <cell r="AL88">
            <v>0</v>
          </cell>
          <cell r="AM88">
            <v>32</v>
          </cell>
          <cell r="AN88">
            <v>17</v>
          </cell>
          <cell r="AO88">
            <v>8.6999999999999993</v>
          </cell>
          <cell r="AR88">
            <v>7.3</v>
          </cell>
          <cell r="AV88">
            <v>7.9</v>
          </cell>
          <cell r="BB88">
            <v>3</v>
          </cell>
          <cell r="BC88">
            <v>0</v>
          </cell>
          <cell r="BD88">
            <v>8.8000000000000007</v>
          </cell>
          <cell r="BE88">
            <v>5.7</v>
          </cell>
          <cell r="BF88">
            <v>5.7</v>
          </cell>
          <cell r="BG88">
            <v>8.6999999999999993</v>
          </cell>
          <cell r="BH88">
            <v>8.5</v>
          </cell>
          <cell r="BI88">
            <v>7.5</v>
          </cell>
          <cell r="BJ88" t="str">
            <v>X</v>
          </cell>
          <cell r="BK88">
            <v>7.2</v>
          </cell>
          <cell r="BM88">
            <v>5.7</v>
          </cell>
          <cell r="BN88">
            <v>4.5999999999999996</v>
          </cell>
          <cell r="BO88">
            <v>5.3</v>
          </cell>
          <cell r="BR88">
            <v>8</v>
          </cell>
          <cell r="BS88" t="str">
            <v>X</v>
          </cell>
          <cell r="BT88" t="str">
            <v>X</v>
          </cell>
          <cell r="BU88" t="str">
            <v>X</v>
          </cell>
          <cell r="BV88">
            <v>7.9</v>
          </cell>
          <cell r="BW88">
            <v>0</v>
          </cell>
          <cell r="BX88">
            <v>30</v>
          </cell>
          <cell r="BY88">
            <v>18</v>
          </cell>
          <cell r="CA88">
            <v>5.3</v>
          </cell>
          <cell r="CD88">
            <v>8.9</v>
          </cell>
          <cell r="CF88">
            <v>8.8000000000000007</v>
          </cell>
          <cell r="CI88">
            <v>8.6999999999999993</v>
          </cell>
          <cell r="CO88">
            <v>7.8</v>
          </cell>
          <cell r="CR88" t="str">
            <v>X</v>
          </cell>
          <cell r="CS88">
            <v>11</v>
          </cell>
          <cell r="CT88">
            <v>16</v>
          </cell>
          <cell r="CX88">
            <v>0</v>
          </cell>
          <cell r="CY88">
            <v>5</v>
          </cell>
          <cell r="CZ88">
            <v>76</v>
          </cell>
          <cell r="DA88">
            <v>56</v>
          </cell>
          <cell r="DB88">
            <v>130</v>
          </cell>
          <cell r="DC88">
            <v>76</v>
          </cell>
          <cell r="DD88">
            <v>7.09</v>
          </cell>
          <cell r="DE88">
            <v>2.98</v>
          </cell>
          <cell r="DF88" t="str">
            <v>ENG 104; ENG 105; ENG 106; ENG 107; DTE-LIN 152; ENG 108; ENG 109; JAP 101; MTH 100</v>
          </cell>
        </row>
        <row r="89">
          <cell r="A89">
            <v>26207241665</v>
          </cell>
          <cell r="B89" t="str">
            <v>Phạm</v>
          </cell>
          <cell r="C89" t="str">
            <v>Thị Ái</v>
          </cell>
          <cell r="D89" t="str">
            <v>Ly</v>
          </cell>
          <cell r="E89">
            <v>37369</v>
          </cell>
          <cell r="F89" t="str">
            <v>Nữ</v>
          </cell>
          <cell r="G89" t="str">
            <v>Đã Đăng Ký (chưa học xong)</v>
          </cell>
          <cell r="H89">
            <v>8.1</v>
          </cell>
          <cell r="I89">
            <v>8.8000000000000007</v>
          </cell>
          <cell r="K89">
            <v>8</v>
          </cell>
          <cell r="M89">
            <v>6.9</v>
          </cell>
          <cell r="N89">
            <v>7.1</v>
          </cell>
          <cell r="O89">
            <v>8.6</v>
          </cell>
          <cell r="P89">
            <v>9.1</v>
          </cell>
          <cell r="V89">
            <v>9</v>
          </cell>
          <cell r="W89">
            <v>9.4</v>
          </cell>
          <cell r="X89">
            <v>9</v>
          </cell>
          <cell r="Y89">
            <v>9.5</v>
          </cell>
          <cell r="Z89">
            <v>9.1</v>
          </cell>
          <cell r="AA89">
            <v>8.1999999999999993</v>
          </cell>
          <cell r="AB89">
            <v>8.6999999999999993</v>
          </cell>
          <cell r="AC89" t="str">
            <v>X</v>
          </cell>
          <cell r="AD89">
            <v>8</v>
          </cell>
          <cell r="AE89">
            <v>6.1</v>
          </cell>
          <cell r="AF89">
            <v>8.5</v>
          </cell>
          <cell r="AG89">
            <v>9.5</v>
          </cell>
          <cell r="AH89">
            <v>7.2</v>
          </cell>
          <cell r="AI89">
            <v>7.8</v>
          </cell>
          <cell r="AJ89">
            <v>6.6</v>
          </cell>
          <cell r="AK89">
            <v>6.3</v>
          </cell>
          <cell r="AL89">
            <v>8</v>
          </cell>
          <cell r="AM89">
            <v>47</v>
          </cell>
          <cell r="AN89">
            <v>2</v>
          </cell>
          <cell r="AO89">
            <v>7.9</v>
          </cell>
          <cell r="AR89">
            <v>6.5</v>
          </cell>
          <cell r="BB89">
            <v>2</v>
          </cell>
          <cell r="BC89">
            <v>1</v>
          </cell>
          <cell r="BD89">
            <v>6.7</v>
          </cell>
          <cell r="BE89">
            <v>8.4</v>
          </cell>
          <cell r="BF89">
            <v>8.6999999999999993</v>
          </cell>
          <cell r="BG89">
            <v>8.4</v>
          </cell>
          <cell r="BH89">
            <v>8.9</v>
          </cell>
          <cell r="BI89">
            <v>8.3000000000000007</v>
          </cell>
          <cell r="BJ89">
            <v>7.4</v>
          </cell>
          <cell r="BK89">
            <v>6.6</v>
          </cell>
          <cell r="BM89">
            <v>6.9</v>
          </cell>
          <cell r="BN89">
            <v>5.6</v>
          </cell>
          <cell r="BO89">
            <v>7.9</v>
          </cell>
          <cell r="BP89">
            <v>7.1</v>
          </cell>
          <cell r="BR89">
            <v>8.8000000000000007</v>
          </cell>
          <cell r="BS89">
            <v>6.9</v>
          </cell>
          <cell r="BT89">
            <v>7.3</v>
          </cell>
          <cell r="BU89">
            <v>6.1</v>
          </cell>
          <cell r="BV89">
            <v>8.9</v>
          </cell>
          <cell r="BW89">
            <v>8.6999999999999993</v>
          </cell>
          <cell r="BX89">
            <v>45</v>
          </cell>
          <cell r="BY89">
            <v>3</v>
          </cell>
          <cell r="CB89" t="str">
            <v>X</v>
          </cell>
          <cell r="CD89">
            <v>9.6</v>
          </cell>
          <cell r="CF89" t="str">
            <v>X</v>
          </cell>
          <cell r="CI89" t="str">
            <v>X</v>
          </cell>
          <cell r="CN89">
            <v>8.0500000000000007</v>
          </cell>
          <cell r="CP89" t="str">
            <v>X</v>
          </cell>
          <cell r="CR89">
            <v>6.5</v>
          </cell>
          <cell r="CS89">
            <v>6</v>
          </cell>
          <cell r="CT89">
            <v>21</v>
          </cell>
          <cell r="CX89">
            <v>0</v>
          </cell>
          <cell r="CY89">
            <v>5</v>
          </cell>
          <cell r="CZ89">
            <v>100</v>
          </cell>
          <cell r="DA89">
            <v>32</v>
          </cell>
          <cell r="DB89">
            <v>130</v>
          </cell>
          <cell r="DC89">
            <v>98</v>
          </cell>
          <cell r="DD89">
            <v>7.78</v>
          </cell>
          <cell r="DE89">
            <v>3.32</v>
          </cell>
        </row>
        <row r="90">
          <cell r="A90">
            <v>26207234598</v>
          </cell>
          <cell r="B90" t="str">
            <v>Trần</v>
          </cell>
          <cell r="C90" t="str">
            <v>Thị Hoàng</v>
          </cell>
          <cell r="D90" t="str">
            <v>Mai</v>
          </cell>
          <cell r="E90">
            <v>37438</v>
          </cell>
          <cell r="F90" t="str">
            <v>Nữ</v>
          </cell>
          <cell r="G90" t="str">
            <v>Đã Đăng Ký (chưa học xong)</v>
          </cell>
          <cell r="H90">
            <v>8.5</v>
          </cell>
          <cell r="I90">
            <v>9.5</v>
          </cell>
          <cell r="K90">
            <v>8.6999999999999993</v>
          </cell>
          <cell r="M90">
            <v>8.6999999999999993</v>
          </cell>
          <cell r="N90">
            <v>9.6</v>
          </cell>
          <cell r="O90">
            <v>10</v>
          </cell>
          <cell r="Q90">
            <v>9.5</v>
          </cell>
          <cell r="V90">
            <v>9.3000000000000007</v>
          </cell>
          <cell r="W90">
            <v>8.8000000000000007</v>
          </cell>
          <cell r="X90">
            <v>8.6</v>
          </cell>
          <cell r="Y90">
            <v>8.5</v>
          </cell>
          <cell r="Z90">
            <v>9.1</v>
          </cell>
          <cell r="AA90">
            <v>8.5</v>
          </cell>
          <cell r="AB90">
            <v>8.1999999999999993</v>
          </cell>
          <cell r="AC90">
            <v>8.3000000000000007</v>
          </cell>
          <cell r="AD90">
            <v>7.9</v>
          </cell>
          <cell r="AE90">
            <v>7.3</v>
          </cell>
          <cell r="AF90">
            <v>9.3000000000000007</v>
          </cell>
          <cell r="AG90">
            <v>9.4</v>
          </cell>
          <cell r="AH90">
            <v>8.6999999999999993</v>
          </cell>
          <cell r="AI90">
            <v>9.1</v>
          </cell>
          <cell r="AJ90">
            <v>8.1999999999999993</v>
          </cell>
          <cell r="AK90" t="str">
            <v>X</v>
          </cell>
          <cell r="AM90">
            <v>45</v>
          </cell>
          <cell r="AN90">
            <v>4</v>
          </cell>
          <cell r="AO90">
            <v>9.1999999999999993</v>
          </cell>
          <cell r="AP90">
            <v>9.5</v>
          </cell>
          <cell r="AV90">
            <v>7.3</v>
          </cell>
          <cell r="BB90">
            <v>3</v>
          </cell>
          <cell r="BC90">
            <v>0</v>
          </cell>
          <cell r="BD90">
            <v>9.3000000000000007</v>
          </cell>
          <cell r="BE90">
            <v>8</v>
          </cell>
          <cell r="BF90">
            <v>9.3000000000000007</v>
          </cell>
          <cell r="BG90">
            <v>9.3000000000000007</v>
          </cell>
          <cell r="BH90">
            <v>9.5</v>
          </cell>
          <cell r="BI90">
            <v>8.9</v>
          </cell>
          <cell r="BJ90">
            <v>8.8000000000000007</v>
          </cell>
          <cell r="BK90">
            <v>8.9</v>
          </cell>
          <cell r="BL90" t="str">
            <v>X</v>
          </cell>
          <cell r="BM90">
            <v>9.1</v>
          </cell>
          <cell r="BN90">
            <v>9.6999999999999993</v>
          </cell>
          <cell r="BO90">
            <v>8.1</v>
          </cell>
          <cell r="BP90">
            <v>9.8000000000000007</v>
          </cell>
          <cell r="BR90">
            <v>9.4</v>
          </cell>
          <cell r="BS90">
            <v>8.1999999999999993</v>
          </cell>
          <cell r="BT90">
            <v>8.5</v>
          </cell>
          <cell r="BU90" t="str">
            <v>X</v>
          </cell>
          <cell r="BV90">
            <v>9</v>
          </cell>
          <cell r="BW90" t="str">
            <v>X</v>
          </cell>
          <cell r="BX90">
            <v>41</v>
          </cell>
          <cell r="BY90">
            <v>7</v>
          </cell>
          <cell r="CA90">
            <v>6.4</v>
          </cell>
          <cell r="CB90" t="str">
            <v>X</v>
          </cell>
          <cell r="CD90">
            <v>8.5</v>
          </cell>
          <cell r="CF90">
            <v>9.4</v>
          </cell>
          <cell r="CI90">
            <v>9.6</v>
          </cell>
          <cell r="CN90">
            <v>9.0500000000000007</v>
          </cell>
          <cell r="CO90">
            <v>9.6</v>
          </cell>
          <cell r="CP90" t="str">
            <v>X</v>
          </cell>
          <cell r="CR90">
            <v>7.4</v>
          </cell>
          <cell r="CS90">
            <v>16</v>
          </cell>
          <cell r="CT90">
            <v>11</v>
          </cell>
          <cell r="CX90">
            <v>0</v>
          </cell>
          <cell r="CY90">
            <v>5</v>
          </cell>
          <cell r="CZ90">
            <v>105</v>
          </cell>
          <cell r="DA90">
            <v>27</v>
          </cell>
          <cell r="DB90">
            <v>130</v>
          </cell>
          <cell r="DC90">
            <v>102</v>
          </cell>
          <cell r="DD90">
            <v>8.86</v>
          </cell>
          <cell r="DE90">
            <v>3.86</v>
          </cell>
        </row>
        <row r="91">
          <cell r="A91">
            <v>26217225180</v>
          </cell>
          <cell r="B91" t="str">
            <v>Võ</v>
          </cell>
          <cell r="C91" t="str">
            <v>Công</v>
          </cell>
          <cell r="D91" t="str">
            <v>Mạnh</v>
          </cell>
          <cell r="E91">
            <v>37449</v>
          </cell>
          <cell r="F91" t="str">
            <v>Nam</v>
          </cell>
          <cell r="G91" t="str">
            <v>Đã Đăng Ký (chưa học xong)</v>
          </cell>
          <cell r="H91">
            <v>6.1</v>
          </cell>
          <cell r="I91">
            <v>7.7</v>
          </cell>
          <cell r="K91">
            <v>7.1</v>
          </cell>
          <cell r="M91">
            <v>5.6</v>
          </cell>
          <cell r="N91">
            <v>5.2</v>
          </cell>
          <cell r="O91">
            <v>7.9</v>
          </cell>
          <cell r="Q91">
            <v>8.8000000000000007</v>
          </cell>
          <cell r="V91">
            <v>6.5</v>
          </cell>
          <cell r="W91">
            <v>5.6</v>
          </cell>
          <cell r="X91">
            <v>9</v>
          </cell>
          <cell r="Y91">
            <v>9</v>
          </cell>
          <cell r="Z91" t="str">
            <v>X</v>
          </cell>
          <cell r="AA91">
            <v>8.3000000000000007</v>
          </cell>
          <cell r="AB91" t="str">
            <v>X</v>
          </cell>
          <cell r="AD91">
            <v>4.2</v>
          </cell>
          <cell r="AE91">
            <v>5.6</v>
          </cell>
          <cell r="AF91">
            <v>6.8</v>
          </cell>
          <cell r="AG91">
            <v>8.5</v>
          </cell>
          <cell r="AH91">
            <v>6.4</v>
          </cell>
          <cell r="AI91">
            <v>0</v>
          </cell>
          <cell r="AJ91" t="str">
            <v>X</v>
          </cell>
          <cell r="AM91">
            <v>35</v>
          </cell>
          <cell r="AN91">
            <v>14</v>
          </cell>
          <cell r="AO91">
            <v>5.3</v>
          </cell>
          <cell r="AP91">
            <v>5</v>
          </cell>
          <cell r="AT91">
            <v>0</v>
          </cell>
          <cell r="BB91">
            <v>2</v>
          </cell>
          <cell r="BC91">
            <v>1</v>
          </cell>
          <cell r="BD91">
            <v>4.2</v>
          </cell>
          <cell r="BE91">
            <v>6.7</v>
          </cell>
          <cell r="BF91" t="str">
            <v>X</v>
          </cell>
          <cell r="BG91">
            <v>8.4</v>
          </cell>
          <cell r="BH91">
            <v>7.5</v>
          </cell>
          <cell r="BI91">
            <v>7</v>
          </cell>
          <cell r="BJ91">
            <v>7</v>
          </cell>
          <cell r="BK91">
            <v>4.3</v>
          </cell>
          <cell r="BM91">
            <v>7.7</v>
          </cell>
          <cell r="BN91">
            <v>5.8</v>
          </cell>
          <cell r="BO91" t="str">
            <v>X</v>
          </cell>
          <cell r="BP91">
            <v>5</v>
          </cell>
          <cell r="BR91">
            <v>6.3</v>
          </cell>
          <cell r="BS91">
            <v>6.2</v>
          </cell>
          <cell r="BT91" t="str">
            <v>X</v>
          </cell>
          <cell r="BU91" t="str">
            <v>X</v>
          </cell>
          <cell r="BW91" t="str">
            <v>X</v>
          </cell>
          <cell r="BX91">
            <v>33</v>
          </cell>
          <cell r="BY91">
            <v>15</v>
          </cell>
          <cell r="CD91">
            <v>8.5</v>
          </cell>
          <cell r="CF91">
            <v>5.6</v>
          </cell>
          <cell r="CI91">
            <v>7.5</v>
          </cell>
          <cell r="CN91">
            <v>7.35</v>
          </cell>
          <cell r="CO91">
            <v>0</v>
          </cell>
          <cell r="CP91">
            <v>7.3</v>
          </cell>
          <cell r="CQ91">
            <v>6.3</v>
          </cell>
          <cell r="CR91">
            <v>5</v>
          </cell>
          <cell r="CS91">
            <v>16</v>
          </cell>
          <cell r="CT91">
            <v>11</v>
          </cell>
          <cell r="CX91">
            <v>0</v>
          </cell>
          <cell r="CY91">
            <v>5</v>
          </cell>
          <cell r="CZ91">
            <v>86</v>
          </cell>
          <cell r="DA91">
            <v>46</v>
          </cell>
          <cell r="DB91">
            <v>130</v>
          </cell>
          <cell r="DC91">
            <v>94</v>
          </cell>
          <cell r="DD91">
            <v>5.95</v>
          </cell>
          <cell r="DE91">
            <v>2.31</v>
          </cell>
        </row>
        <row r="92">
          <cell r="A92">
            <v>25207216736</v>
          </cell>
          <cell r="B92" t="str">
            <v>Vũ</v>
          </cell>
          <cell r="C92" t="str">
            <v>Thị Hồng</v>
          </cell>
          <cell r="D92" t="str">
            <v>Minh</v>
          </cell>
          <cell r="E92">
            <v>37022</v>
          </cell>
          <cell r="F92" t="str">
            <v>Nữ</v>
          </cell>
          <cell r="G92" t="str">
            <v>Đang Học Lại</v>
          </cell>
          <cell r="H92">
            <v>7.9</v>
          </cell>
          <cell r="I92">
            <v>6.6</v>
          </cell>
          <cell r="K92">
            <v>8</v>
          </cell>
          <cell r="M92">
            <v>6.7</v>
          </cell>
          <cell r="N92">
            <v>8.1</v>
          </cell>
          <cell r="O92">
            <v>8.4</v>
          </cell>
          <cell r="Q92">
            <v>9.1999999999999993</v>
          </cell>
          <cell r="V92">
            <v>6.8</v>
          </cell>
          <cell r="W92">
            <v>8.9</v>
          </cell>
          <cell r="X92">
            <v>9.5</v>
          </cell>
          <cell r="Y92">
            <v>9.1</v>
          </cell>
          <cell r="Z92">
            <v>8.3000000000000007</v>
          </cell>
          <cell r="AA92">
            <v>8.4</v>
          </cell>
          <cell r="AB92">
            <v>8.3000000000000007</v>
          </cell>
          <cell r="AC92">
            <v>8.6</v>
          </cell>
          <cell r="AD92">
            <v>9</v>
          </cell>
          <cell r="AE92">
            <v>6.5</v>
          </cell>
          <cell r="AF92">
            <v>6.3</v>
          </cell>
          <cell r="AG92">
            <v>7.7</v>
          </cell>
          <cell r="AH92">
            <v>6.2</v>
          </cell>
          <cell r="AI92">
            <v>8.3000000000000007</v>
          </cell>
          <cell r="AJ92">
            <v>7</v>
          </cell>
          <cell r="AK92">
            <v>5.4</v>
          </cell>
          <cell r="AL92">
            <v>6.9</v>
          </cell>
          <cell r="AM92">
            <v>49</v>
          </cell>
          <cell r="AN92">
            <v>0</v>
          </cell>
          <cell r="AO92">
            <v>6.8</v>
          </cell>
          <cell r="AR92">
            <v>8</v>
          </cell>
          <cell r="AX92">
            <v>7.3</v>
          </cell>
          <cell r="BB92">
            <v>3</v>
          </cell>
          <cell r="BC92">
            <v>0</v>
          </cell>
          <cell r="BD92">
            <v>4.7</v>
          </cell>
          <cell r="BE92">
            <v>6.4</v>
          </cell>
          <cell r="BF92">
            <v>8</v>
          </cell>
          <cell r="BG92">
            <v>8.3000000000000007</v>
          </cell>
          <cell r="BH92">
            <v>6.9</v>
          </cell>
          <cell r="BI92">
            <v>7.8</v>
          </cell>
          <cell r="BJ92">
            <v>7.1</v>
          </cell>
          <cell r="BK92">
            <v>5.7</v>
          </cell>
          <cell r="BL92">
            <v>6.7</v>
          </cell>
          <cell r="BM92">
            <v>6.2</v>
          </cell>
          <cell r="BN92">
            <v>5.0999999999999996</v>
          </cell>
          <cell r="BO92">
            <v>6.8</v>
          </cell>
          <cell r="BP92">
            <v>7.1</v>
          </cell>
          <cell r="BR92">
            <v>8.3000000000000007</v>
          </cell>
          <cell r="BS92">
            <v>6.6</v>
          </cell>
          <cell r="BT92">
            <v>6.7</v>
          </cell>
          <cell r="BU92">
            <v>5</v>
          </cell>
          <cell r="BV92">
            <v>9.8000000000000007</v>
          </cell>
          <cell r="BW92">
            <v>8.4</v>
          </cell>
          <cell r="BX92">
            <v>48</v>
          </cell>
          <cell r="BY92">
            <v>0</v>
          </cell>
          <cell r="CA92">
            <v>7.3</v>
          </cell>
          <cell r="CB92">
            <v>6.7</v>
          </cell>
          <cell r="CC92">
            <v>6.9</v>
          </cell>
          <cell r="CD92">
            <v>8</v>
          </cell>
          <cell r="CE92">
            <v>8.4</v>
          </cell>
          <cell r="CF92">
            <v>5.2</v>
          </cell>
          <cell r="CI92">
            <v>7.2</v>
          </cell>
          <cell r="CN92">
            <v>8.4</v>
          </cell>
          <cell r="CO92">
            <v>7.3</v>
          </cell>
          <cell r="CP92">
            <v>8.1</v>
          </cell>
          <cell r="CQ92">
            <v>8</v>
          </cell>
          <cell r="CR92">
            <v>5.7</v>
          </cell>
          <cell r="CS92">
            <v>27</v>
          </cell>
          <cell r="CT92">
            <v>0</v>
          </cell>
          <cell r="CX92">
            <v>0</v>
          </cell>
          <cell r="CY92">
            <v>5</v>
          </cell>
          <cell r="CZ92">
            <v>127</v>
          </cell>
          <cell r="DA92">
            <v>5</v>
          </cell>
          <cell r="DB92">
            <v>130</v>
          </cell>
          <cell r="DC92">
            <v>124</v>
          </cell>
          <cell r="DD92">
            <v>7.19</v>
          </cell>
          <cell r="DE92">
            <v>2.96</v>
          </cell>
          <cell r="DF92" t="str">
            <v>CS 101; ES 102</v>
          </cell>
        </row>
        <row r="93">
          <cell r="A93">
            <v>25217212771</v>
          </cell>
          <cell r="B93" t="str">
            <v>Hoàng</v>
          </cell>
          <cell r="C93" t="str">
            <v>Hữu</v>
          </cell>
          <cell r="D93" t="str">
            <v>Minh</v>
          </cell>
          <cell r="E93">
            <v>37207</v>
          </cell>
          <cell r="F93" t="str">
            <v>Nam</v>
          </cell>
          <cell r="G93" t="str">
            <v>Đã Đăng Ký (chưa học xong)</v>
          </cell>
          <cell r="H93">
            <v>5.7</v>
          </cell>
          <cell r="I93">
            <v>7.4</v>
          </cell>
          <cell r="K93">
            <v>8.1</v>
          </cell>
          <cell r="M93">
            <v>7.3</v>
          </cell>
          <cell r="N93">
            <v>7.2</v>
          </cell>
          <cell r="O93">
            <v>7.7</v>
          </cell>
          <cell r="Q93">
            <v>8.6</v>
          </cell>
          <cell r="V93">
            <v>7.4</v>
          </cell>
          <cell r="W93">
            <v>9.3000000000000007</v>
          </cell>
          <cell r="X93">
            <v>8.8000000000000007</v>
          </cell>
          <cell r="Y93">
            <v>8.4</v>
          </cell>
          <cell r="Z93">
            <v>9</v>
          </cell>
          <cell r="AA93">
            <v>8.6</v>
          </cell>
          <cell r="AB93">
            <v>8.4</v>
          </cell>
          <cell r="AC93">
            <v>9</v>
          </cell>
          <cell r="AD93">
            <v>8.8000000000000007</v>
          </cell>
          <cell r="AE93">
            <v>4.7</v>
          </cell>
          <cell r="AF93">
            <v>9</v>
          </cell>
          <cell r="AG93">
            <v>7.8</v>
          </cell>
          <cell r="AH93">
            <v>8.5</v>
          </cell>
          <cell r="AI93">
            <v>8.8000000000000007</v>
          </cell>
          <cell r="AJ93">
            <v>9.5</v>
          </cell>
          <cell r="AK93">
            <v>7.4</v>
          </cell>
          <cell r="AL93">
            <v>8.9</v>
          </cell>
          <cell r="AM93">
            <v>49</v>
          </cell>
          <cell r="AN93">
            <v>0</v>
          </cell>
          <cell r="AO93">
            <v>7.7</v>
          </cell>
          <cell r="AR93">
            <v>8.9</v>
          </cell>
          <cell r="AX93">
            <v>10</v>
          </cell>
          <cell r="BB93">
            <v>3</v>
          </cell>
          <cell r="BC93">
            <v>0</v>
          </cell>
          <cell r="BD93">
            <v>7</v>
          </cell>
          <cell r="BE93">
            <v>8.4</v>
          </cell>
          <cell r="BF93">
            <v>8.4</v>
          </cell>
          <cell r="BG93">
            <v>8.1999999999999993</v>
          </cell>
          <cell r="BH93">
            <v>6.2</v>
          </cell>
          <cell r="BI93">
            <v>9.3000000000000007</v>
          </cell>
          <cell r="BJ93">
            <v>7.7</v>
          </cell>
          <cell r="BK93">
            <v>7.8</v>
          </cell>
          <cell r="BL93">
            <v>9.6999999999999993</v>
          </cell>
          <cell r="BM93">
            <v>9.1</v>
          </cell>
          <cell r="BN93">
            <v>8.6</v>
          </cell>
          <cell r="BO93">
            <v>8.1</v>
          </cell>
          <cell r="BP93">
            <v>8.9</v>
          </cell>
          <cell r="BR93">
            <v>9.4</v>
          </cell>
          <cell r="BS93">
            <v>8.3000000000000007</v>
          </cell>
          <cell r="BT93">
            <v>8.4</v>
          </cell>
          <cell r="BU93">
            <v>7.9</v>
          </cell>
          <cell r="BV93">
            <v>9.6</v>
          </cell>
          <cell r="BW93">
            <v>9</v>
          </cell>
          <cell r="BX93">
            <v>48</v>
          </cell>
          <cell r="BY93">
            <v>0</v>
          </cell>
          <cell r="CA93">
            <v>7</v>
          </cell>
          <cell r="CB93">
            <v>8</v>
          </cell>
          <cell r="CC93">
            <v>9.1</v>
          </cell>
          <cell r="CD93">
            <v>8.1</v>
          </cell>
          <cell r="CE93">
            <v>9.1</v>
          </cell>
          <cell r="CF93">
            <v>9.3000000000000007</v>
          </cell>
          <cell r="CI93">
            <v>9.4</v>
          </cell>
          <cell r="CN93">
            <v>8.1</v>
          </cell>
          <cell r="CO93">
            <v>9</v>
          </cell>
          <cell r="CP93">
            <v>8.9</v>
          </cell>
          <cell r="CQ93">
            <v>8.1999999999999993</v>
          </cell>
          <cell r="CR93">
            <v>7.3</v>
          </cell>
          <cell r="CS93">
            <v>27</v>
          </cell>
          <cell r="CT93">
            <v>0</v>
          </cell>
          <cell r="CV93">
            <v>8.6</v>
          </cell>
          <cell r="CW93">
            <v>9.5</v>
          </cell>
          <cell r="CX93">
            <v>5</v>
          </cell>
          <cell r="CY93">
            <v>0</v>
          </cell>
          <cell r="CZ93">
            <v>132</v>
          </cell>
          <cell r="DA93">
            <v>0</v>
          </cell>
          <cell r="DB93">
            <v>130</v>
          </cell>
          <cell r="DC93">
            <v>129</v>
          </cell>
          <cell r="DD93">
            <v>8.31</v>
          </cell>
          <cell r="DE93">
            <v>3.62</v>
          </cell>
          <cell r="DF93" t="str">
            <v>CS 101</v>
          </cell>
        </row>
        <row r="94">
          <cell r="A94">
            <v>26207200377</v>
          </cell>
          <cell r="B94" t="str">
            <v>Trần</v>
          </cell>
          <cell r="C94" t="str">
            <v>Thị Thúy</v>
          </cell>
          <cell r="D94" t="str">
            <v>Minh</v>
          </cell>
          <cell r="E94">
            <v>36908</v>
          </cell>
          <cell r="F94" t="str">
            <v>Nữ</v>
          </cell>
          <cell r="G94" t="str">
            <v>Đã Đăng Ký (chưa học xong)</v>
          </cell>
          <cell r="H94">
            <v>8.1</v>
          </cell>
          <cell r="I94">
            <v>6.9</v>
          </cell>
          <cell r="K94">
            <v>7.3</v>
          </cell>
          <cell r="M94">
            <v>5.5</v>
          </cell>
          <cell r="N94">
            <v>6.7</v>
          </cell>
          <cell r="O94">
            <v>8.6999999999999993</v>
          </cell>
          <cell r="Q94">
            <v>8.8000000000000007</v>
          </cell>
          <cell r="V94">
            <v>6.8</v>
          </cell>
          <cell r="W94">
            <v>7.4</v>
          </cell>
          <cell r="X94">
            <v>8.4</v>
          </cell>
          <cell r="Y94">
            <v>8.1999999999999993</v>
          </cell>
          <cell r="Z94" t="str">
            <v>X</v>
          </cell>
          <cell r="AA94">
            <v>9.4</v>
          </cell>
          <cell r="AB94">
            <v>6.5</v>
          </cell>
          <cell r="AC94">
            <v>5.4</v>
          </cell>
          <cell r="AD94">
            <v>8.5</v>
          </cell>
          <cell r="AE94">
            <v>4</v>
          </cell>
          <cell r="AF94">
            <v>7.6</v>
          </cell>
          <cell r="AG94">
            <v>8.6999999999999993</v>
          </cell>
          <cell r="AH94">
            <v>9.3000000000000007</v>
          </cell>
          <cell r="AI94">
            <v>8.6</v>
          </cell>
          <cell r="AJ94">
            <v>8.6</v>
          </cell>
          <cell r="AK94">
            <v>9.3000000000000007</v>
          </cell>
          <cell r="AL94">
            <v>6.4</v>
          </cell>
          <cell r="AM94">
            <v>47</v>
          </cell>
          <cell r="AN94">
            <v>2</v>
          </cell>
          <cell r="AO94">
            <v>8.4</v>
          </cell>
          <cell r="AU94">
            <v>7.9</v>
          </cell>
          <cell r="AZ94">
            <v>8.4</v>
          </cell>
          <cell r="BB94">
            <v>3</v>
          </cell>
          <cell r="BC94">
            <v>0</v>
          </cell>
          <cell r="BD94">
            <v>7.8</v>
          </cell>
          <cell r="BE94">
            <v>8.4</v>
          </cell>
          <cell r="BF94">
            <v>7.2</v>
          </cell>
          <cell r="BG94">
            <v>8</v>
          </cell>
          <cell r="BH94">
            <v>8.3000000000000007</v>
          </cell>
          <cell r="BI94">
            <v>6.4</v>
          </cell>
          <cell r="BJ94">
            <v>6.9</v>
          </cell>
          <cell r="BK94">
            <v>6.1</v>
          </cell>
          <cell r="BL94" t="str">
            <v>X</v>
          </cell>
          <cell r="BM94">
            <v>9.9</v>
          </cell>
          <cell r="BN94">
            <v>6.7</v>
          </cell>
          <cell r="BO94">
            <v>5.6</v>
          </cell>
          <cell r="BP94">
            <v>8</v>
          </cell>
          <cell r="BR94">
            <v>8.1</v>
          </cell>
          <cell r="BS94">
            <v>4.5999999999999996</v>
          </cell>
          <cell r="BT94">
            <v>6.1</v>
          </cell>
          <cell r="BU94">
            <v>5.4</v>
          </cell>
          <cell r="BV94">
            <v>9.6</v>
          </cell>
          <cell r="BW94" t="str">
            <v>X</v>
          </cell>
          <cell r="BX94">
            <v>44</v>
          </cell>
          <cell r="BY94">
            <v>4</v>
          </cell>
          <cell r="CA94" t="str">
            <v>X</v>
          </cell>
          <cell r="CB94" t="str">
            <v>X</v>
          </cell>
          <cell r="CC94">
            <v>6.6</v>
          </cell>
          <cell r="CD94">
            <v>8.1999999999999993</v>
          </cell>
          <cell r="CE94">
            <v>7.7</v>
          </cell>
          <cell r="CF94">
            <v>6.2</v>
          </cell>
          <cell r="CI94">
            <v>8.3000000000000007</v>
          </cell>
          <cell r="CN94">
            <v>8.4499999999999993</v>
          </cell>
          <cell r="CO94">
            <v>8</v>
          </cell>
          <cell r="CP94">
            <v>7</v>
          </cell>
          <cell r="CQ94">
            <v>5.9</v>
          </cell>
          <cell r="CR94" t="str">
            <v>X</v>
          </cell>
          <cell r="CS94">
            <v>19</v>
          </cell>
          <cell r="CT94">
            <v>8</v>
          </cell>
          <cell r="CX94">
            <v>0</v>
          </cell>
          <cell r="CY94">
            <v>5</v>
          </cell>
          <cell r="CZ94">
            <v>113</v>
          </cell>
          <cell r="DA94">
            <v>19</v>
          </cell>
          <cell r="DB94">
            <v>130</v>
          </cell>
          <cell r="DC94">
            <v>110</v>
          </cell>
          <cell r="DD94">
            <v>7.36</v>
          </cell>
          <cell r="DE94">
            <v>3.06</v>
          </cell>
        </row>
        <row r="95">
          <cell r="A95">
            <v>26217226204</v>
          </cell>
          <cell r="B95" t="str">
            <v>Nguyễn</v>
          </cell>
          <cell r="C95" t="str">
            <v>Nhật</v>
          </cell>
          <cell r="D95" t="str">
            <v>Minh</v>
          </cell>
          <cell r="E95">
            <v>37593</v>
          </cell>
          <cell r="F95" t="str">
            <v>Nam</v>
          </cell>
          <cell r="G95" t="str">
            <v>Đã Đăng Ký (chưa học xong)</v>
          </cell>
          <cell r="H95">
            <v>5.9</v>
          </cell>
          <cell r="I95">
            <v>8.3000000000000007</v>
          </cell>
          <cell r="K95">
            <v>7.1</v>
          </cell>
          <cell r="M95">
            <v>6.1</v>
          </cell>
          <cell r="N95">
            <v>4.7</v>
          </cell>
          <cell r="O95">
            <v>7.7</v>
          </cell>
          <cell r="Q95">
            <v>8.3000000000000007</v>
          </cell>
          <cell r="V95">
            <v>8.1999999999999993</v>
          </cell>
          <cell r="W95">
            <v>9</v>
          </cell>
          <cell r="X95">
            <v>9.1999999999999993</v>
          </cell>
          <cell r="Y95">
            <v>9.1</v>
          </cell>
          <cell r="Z95" t="str">
            <v>X</v>
          </cell>
          <cell r="AA95">
            <v>8.3000000000000007</v>
          </cell>
          <cell r="AC95">
            <v>6.2</v>
          </cell>
          <cell r="AD95">
            <v>7</v>
          </cell>
          <cell r="AE95">
            <v>7.8</v>
          </cell>
          <cell r="AF95">
            <v>8.1999999999999993</v>
          </cell>
          <cell r="AG95">
            <v>9.4</v>
          </cell>
          <cell r="AH95">
            <v>7.6</v>
          </cell>
          <cell r="AJ95">
            <v>6.1</v>
          </cell>
          <cell r="AK95">
            <v>6.3</v>
          </cell>
          <cell r="AL95">
            <v>7.1</v>
          </cell>
          <cell r="AM95">
            <v>43</v>
          </cell>
          <cell r="AN95">
            <v>6</v>
          </cell>
          <cell r="AO95">
            <v>7.4</v>
          </cell>
          <cell r="AT95">
            <v>5.2</v>
          </cell>
          <cell r="AZ95">
            <v>5.7</v>
          </cell>
          <cell r="BB95">
            <v>3</v>
          </cell>
          <cell r="BC95">
            <v>0</v>
          </cell>
          <cell r="BD95">
            <v>6.3</v>
          </cell>
          <cell r="BE95">
            <v>5.2</v>
          </cell>
          <cell r="BF95" t="str">
            <v>X</v>
          </cell>
          <cell r="BG95">
            <v>8.3000000000000007</v>
          </cell>
          <cell r="BH95">
            <v>5.7</v>
          </cell>
          <cell r="BI95">
            <v>8.3000000000000007</v>
          </cell>
          <cell r="BJ95">
            <v>6.5</v>
          </cell>
          <cell r="BK95">
            <v>6.7</v>
          </cell>
          <cell r="BM95">
            <v>8.1999999999999993</v>
          </cell>
          <cell r="BN95">
            <v>5</v>
          </cell>
          <cell r="BO95">
            <v>5.2</v>
          </cell>
          <cell r="BP95">
            <v>6.3</v>
          </cell>
          <cell r="BR95">
            <v>6.9</v>
          </cell>
          <cell r="BS95">
            <v>4.2</v>
          </cell>
          <cell r="BU95">
            <v>5.9</v>
          </cell>
          <cell r="BW95">
            <v>6.4</v>
          </cell>
          <cell r="BX95">
            <v>39</v>
          </cell>
          <cell r="BY95">
            <v>9</v>
          </cell>
          <cell r="CF95">
            <v>6.5</v>
          </cell>
          <cell r="CO95">
            <v>7.1</v>
          </cell>
          <cell r="CR95">
            <v>6.6</v>
          </cell>
          <cell r="CS95">
            <v>9</v>
          </cell>
          <cell r="CT95">
            <v>18</v>
          </cell>
          <cell r="CX95">
            <v>0</v>
          </cell>
          <cell r="CY95">
            <v>5</v>
          </cell>
          <cell r="CZ95">
            <v>94</v>
          </cell>
          <cell r="DA95">
            <v>38</v>
          </cell>
          <cell r="DB95">
            <v>130</v>
          </cell>
          <cell r="DC95">
            <v>91</v>
          </cell>
          <cell r="DD95">
            <v>6.87</v>
          </cell>
          <cell r="DE95">
            <v>2.76</v>
          </cell>
        </row>
        <row r="96">
          <cell r="A96">
            <v>26217239886</v>
          </cell>
          <cell r="B96" t="str">
            <v>Phan</v>
          </cell>
          <cell r="C96" t="str">
            <v>Hữu Bảo</v>
          </cell>
          <cell r="D96" t="str">
            <v>Minh</v>
          </cell>
          <cell r="E96">
            <v>37364</v>
          </cell>
          <cell r="F96" t="str">
            <v>Nam</v>
          </cell>
          <cell r="G96" t="str">
            <v>Đã Đăng Ký (chưa học xong)</v>
          </cell>
          <cell r="H96">
            <v>4.5999999999999996</v>
          </cell>
          <cell r="I96">
            <v>7.6</v>
          </cell>
          <cell r="K96">
            <v>7.9</v>
          </cell>
          <cell r="M96">
            <v>6.6</v>
          </cell>
          <cell r="N96">
            <v>4.4000000000000004</v>
          </cell>
          <cell r="O96">
            <v>7.7</v>
          </cell>
          <cell r="P96">
            <v>8.6999999999999993</v>
          </cell>
          <cell r="V96">
            <v>7.5</v>
          </cell>
          <cell r="W96">
            <v>5.0999999999999996</v>
          </cell>
          <cell r="X96">
            <v>7.9</v>
          </cell>
          <cell r="Y96">
            <v>8.9</v>
          </cell>
          <cell r="Z96">
            <v>7</v>
          </cell>
          <cell r="AA96">
            <v>9.5</v>
          </cell>
          <cell r="AB96">
            <v>5.8</v>
          </cell>
          <cell r="AC96">
            <v>6.5</v>
          </cell>
          <cell r="AE96">
            <v>5.0999999999999996</v>
          </cell>
          <cell r="AF96">
            <v>6.7</v>
          </cell>
          <cell r="AG96">
            <v>8.9</v>
          </cell>
          <cell r="AH96">
            <v>8.1999999999999993</v>
          </cell>
          <cell r="AI96" t="str">
            <v>X</v>
          </cell>
          <cell r="AJ96" t="str">
            <v>X</v>
          </cell>
          <cell r="AK96">
            <v>4.5999999999999996</v>
          </cell>
          <cell r="AL96">
            <v>6.3</v>
          </cell>
          <cell r="AM96">
            <v>43</v>
          </cell>
          <cell r="AN96">
            <v>6</v>
          </cell>
          <cell r="AO96">
            <v>6.7</v>
          </cell>
          <cell r="AT96">
            <v>6.9</v>
          </cell>
          <cell r="AV96">
            <v>5</v>
          </cell>
          <cell r="BB96">
            <v>3</v>
          </cell>
          <cell r="BC96">
            <v>0</v>
          </cell>
          <cell r="BD96">
            <v>7.8</v>
          </cell>
          <cell r="BE96">
            <v>6.9</v>
          </cell>
          <cell r="BF96">
            <v>9.1</v>
          </cell>
          <cell r="BG96">
            <v>8.9</v>
          </cell>
          <cell r="BH96">
            <v>6.5</v>
          </cell>
          <cell r="BI96">
            <v>8.1999999999999993</v>
          </cell>
          <cell r="BJ96">
            <v>5</v>
          </cell>
          <cell r="BK96">
            <v>7.9</v>
          </cell>
          <cell r="BL96" t="str">
            <v>X</v>
          </cell>
          <cell r="BM96">
            <v>8.1999999999999993</v>
          </cell>
          <cell r="BN96">
            <v>4.8</v>
          </cell>
          <cell r="BO96">
            <v>5.2</v>
          </cell>
          <cell r="BP96">
            <v>6.7</v>
          </cell>
          <cell r="BR96">
            <v>6.8</v>
          </cell>
          <cell r="BS96">
            <v>8.4</v>
          </cell>
          <cell r="BT96" t="str">
            <v>X</v>
          </cell>
          <cell r="BU96" t="str">
            <v>X</v>
          </cell>
          <cell r="BV96">
            <v>9.6</v>
          </cell>
          <cell r="BW96" t="str">
            <v>X</v>
          </cell>
          <cell r="BX96">
            <v>38</v>
          </cell>
          <cell r="BY96">
            <v>10</v>
          </cell>
          <cell r="CA96" t="str">
            <v>X</v>
          </cell>
          <cell r="CB96">
            <v>7.3</v>
          </cell>
          <cell r="CC96" t="str">
            <v>X</v>
          </cell>
          <cell r="CD96">
            <v>8.6999999999999993</v>
          </cell>
          <cell r="CF96">
            <v>5</v>
          </cell>
          <cell r="CN96">
            <v>8.0500000000000007</v>
          </cell>
          <cell r="CO96" t="str">
            <v>X</v>
          </cell>
          <cell r="CP96">
            <v>6.8</v>
          </cell>
          <cell r="CQ96">
            <v>6.3</v>
          </cell>
          <cell r="CR96" t="str">
            <v>X</v>
          </cell>
          <cell r="CS96">
            <v>14</v>
          </cell>
          <cell r="CT96">
            <v>13</v>
          </cell>
          <cell r="CX96">
            <v>0</v>
          </cell>
          <cell r="CY96">
            <v>5</v>
          </cell>
          <cell r="CZ96">
            <v>98</v>
          </cell>
          <cell r="DA96">
            <v>34</v>
          </cell>
          <cell r="DB96">
            <v>130</v>
          </cell>
          <cell r="DC96">
            <v>95</v>
          </cell>
          <cell r="DD96">
            <v>7.02</v>
          </cell>
          <cell r="DE96">
            <v>2.85</v>
          </cell>
        </row>
        <row r="97">
          <cell r="A97">
            <v>26207231433</v>
          </cell>
          <cell r="B97" t="str">
            <v>Nguyễn</v>
          </cell>
          <cell r="C97" t="str">
            <v>Kiều</v>
          </cell>
          <cell r="D97" t="str">
            <v>My</v>
          </cell>
          <cell r="E97">
            <v>37524</v>
          </cell>
          <cell r="F97" t="str">
            <v>Nữ</v>
          </cell>
          <cell r="G97" t="str">
            <v>Đã Đăng Ký (chưa học xong)</v>
          </cell>
          <cell r="H97">
            <v>7.4</v>
          </cell>
          <cell r="I97">
            <v>8.4</v>
          </cell>
          <cell r="K97">
            <v>8.3000000000000007</v>
          </cell>
          <cell r="M97">
            <v>6.4</v>
          </cell>
          <cell r="N97">
            <v>8</v>
          </cell>
          <cell r="O97">
            <v>7.6</v>
          </cell>
          <cell r="Q97">
            <v>9.1999999999999993</v>
          </cell>
          <cell r="V97">
            <v>7.8</v>
          </cell>
          <cell r="W97">
            <v>9.6</v>
          </cell>
          <cell r="X97">
            <v>9.3000000000000007</v>
          </cell>
          <cell r="Y97">
            <v>9.6999999999999993</v>
          </cell>
          <cell r="Z97" t="str">
            <v>X</v>
          </cell>
          <cell r="AA97">
            <v>7.6</v>
          </cell>
          <cell r="AB97">
            <v>5.5</v>
          </cell>
          <cell r="AC97">
            <v>9.1999999999999993</v>
          </cell>
          <cell r="AD97">
            <v>7.6</v>
          </cell>
          <cell r="AE97">
            <v>5.0999999999999996</v>
          </cell>
          <cell r="AF97">
            <v>8.3000000000000007</v>
          </cell>
          <cell r="AG97">
            <v>9.3000000000000007</v>
          </cell>
          <cell r="AH97">
            <v>7.8</v>
          </cell>
          <cell r="AI97">
            <v>8.1999999999999993</v>
          </cell>
          <cell r="AJ97">
            <v>7.1</v>
          </cell>
          <cell r="AK97">
            <v>6.1</v>
          </cell>
          <cell r="AL97">
            <v>7.1</v>
          </cell>
          <cell r="AM97">
            <v>47</v>
          </cell>
          <cell r="AN97">
            <v>2</v>
          </cell>
          <cell r="AO97">
            <v>9.1999999999999993</v>
          </cell>
          <cell r="AU97">
            <v>7.6</v>
          </cell>
          <cell r="BA97">
            <v>8.6999999999999993</v>
          </cell>
          <cell r="BB97">
            <v>3</v>
          </cell>
          <cell r="BC97">
            <v>0</v>
          </cell>
          <cell r="BD97">
            <v>8.1999999999999993</v>
          </cell>
          <cell r="BE97">
            <v>7.9</v>
          </cell>
          <cell r="BF97">
            <v>6.8</v>
          </cell>
          <cell r="BG97">
            <v>8.3000000000000007</v>
          </cell>
          <cell r="BH97">
            <v>7.5</v>
          </cell>
          <cell r="BI97">
            <v>7.4</v>
          </cell>
          <cell r="BJ97">
            <v>7.4</v>
          </cell>
          <cell r="BK97">
            <v>8.8000000000000007</v>
          </cell>
          <cell r="BL97">
            <v>5.0999999999999996</v>
          </cell>
          <cell r="BM97">
            <v>8.6</v>
          </cell>
          <cell r="BN97">
            <v>7.1</v>
          </cell>
          <cell r="BO97">
            <v>8.6999999999999993</v>
          </cell>
          <cell r="BP97">
            <v>8.5</v>
          </cell>
          <cell r="BR97">
            <v>8.5</v>
          </cell>
          <cell r="BS97">
            <v>6.9</v>
          </cell>
          <cell r="BT97">
            <v>4.7</v>
          </cell>
          <cell r="BU97" t="str">
            <v>X</v>
          </cell>
          <cell r="BV97">
            <v>9.5</v>
          </cell>
          <cell r="BW97" t="str">
            <v>X</v>
          </cell>
          <cell r="BX97">
            <v>44</v>
          </cell>
          <cell r="BY97">
            <v>4</v>
          </cell>
          <cell r="BZ97">
            <v>7.3</v>
          </cell>
          <cell r="CD97">
            <v>8.5</v>
          </cell>
          <cell r="CF97" t="str">
            <v>X</v>
          </cell>
          <cell r="CH97" t="str">
            <v>X</v>
          </cell>
          <cell r="CN97">
            <v>9</v>
          </cell>
          <cell r="CR97" t="str">
            <v>X</v>
          </cell>
          <cell r="CS97">
            <v>5</v>
          </cell>
          <cell r="CT97">
            <v>22</v>
          </cell>
          <cell r="CX97">
            <v>0</v>
          </cell>
          <cell r="CY97">
            <v>5</v>
          </cell>
          <cell r="CZ97">
            <v>99</v>
          </cell>
          <cell r="DA97">
            <v>33</v>
          </cell>
          <cell r="DB97">
            <v>130</v>
          </cell>
          <cell r="DC97">
            <v>96</v>
          </cell>
          <cell r="DD97">
            <v>7.68</v>
          </cell>
          <cell r="DE97">
            <v>3.26</v>
          </cell>
        </row>
        <row r="98">
          <cell r="A98">
            <v>26207242782</v>
          </cell>
          <cell r="B98" t="str">
            <v>Lê</v>
          </cell>
          <cell r="C98" t="str">
            <v>Thị Diễm</v>
          </cell>
          <cell r="D98" t="str">
            <v>My</v>
          </cell>
          <cell r="E98">
            <v>37387</v>
          </cell>
          <cell r="F98" t="str">
            <v>Nữ</v>
          </cell>
          <cell r="G98" t="str">
            <v>Đã Đăng Ký (chưa học xong)</v>
          </cell>
          <cell r="H98">
            <v>4.4000000000000004</v>
          </cell>
          <cell r="I98">
            <v>8</v>
          </cell>
          <cell r="K98">
            <v>7</v>
          </cell>
          <cell r="M98">
            <v>4.4000000000000004</v>
          </cell>
          <cell r="N98">
            <v>4.8</v>
          </cell>
          <cell r="O98" t="str">
            <v>X</v>
          </cell>
          <cell r="Q98">
            <v>8.1999999999999993</v>
          </cell>
          <cell r="V98">
            <v>7.1</v>
          </cell>
          <cell r="W98">
            <v>7.4</v>
          </cell>
          <cell r="X98">
            <v>9.3000000000000007</v>
          </cell>
          <cell r="Y98">
            <v>8.3000000000000007</v>
          </cell>
          <cell r="AA98">
            <v>8.9</v>
          </cell>
          <cell r="AC98">
            <v>5.5</v>
          </cell>
          <cell r="AE98">
            <v>5.5</v>
          </cell>
          <cell r="AF98">
            <v>7.4</v>
          </cell>
          <cell r="AG98">
            <v>9.1999999999999993</v>
          </cell>
          <cell r="AH98">
            <v>4.2</v>
          </cell>
          <cell r="AI98">
            <v>7.3</v>
          </cell>
          <cell r="AJ98">
            <v>7.4</v>
          </cell>
          <cell r="AK98">
            <v>4.5999999999999996</v>
          </cell>
          <cell r="AL98" t="str">
            <v>X</v>
          </cell>
          <cell r="AM98">
            <v>39</v>
          </cell>
          <cell r="AN98">
            <v>10</v>
          </cell>
          <cell r="AO98">
            <v>7</v>
          </cell>
          <cell r="AT98">
            <v>6.1</v>
          </cell>
          <cell r="AZ98">
            <v>6.5</v>
          </cell>
          <cell r="BB98">
            <v>3</v>
          </cell>
          <cell r="BC98">
            <v>0</v>
          </cell>
          <cell r="BD98" t="str">
            <v>X</v>
          </cell>
          <cell r="BE98">
            <v>4.3</v>
          </cell>
          <cell r="BG98">
            <v>8</v>
          </cell>
          <cell r="BH98">
            <v>6.4</v>
          </cell>
          <cell r="BI98">
            <v>8.8000000000000007</v>
          </cell>
          <cell r="BJ98">
            <v>6.4</v>
          </cell>
          <cell r="BK98">
            <v>7.4</v>
          </cell>
          <cell r="BL98" t="str">
            <v>X</v>
          </cell>
          <cell r="BM98">
            <v>8.1999999999999993</v>
          </cell>
          <cell r="BN98">
            <v>4.9000000000000004</v>
          </cell>
          <cell r="BO98">
            <v>5</v>
          </cell>
          <cell r="BP98" t="str">
            <v>X</v>
          </cell>
          <cell r="BR98">
            <v>6.9</v>
          </cell>
          <cell r="BS98">
            <v>5.6</v>
          </cell>
          <cell r="BT98">
            <v>5.3</v>
          </cell>
          <cell r="BV98">
            <v>9.4</v>
          </cell>
          <cell r="BX98">
            <v>33</v>
          </cell>
          <cell r="BY98">
            <v>15</v>
          </cell>
          <cell r="CA98" t="str">
            <v>X</v>
          </cell>
          <cell r="CB98" t="str">
            <v>X</v>
          </cell>
          <cell r="CD98">
            <v>8.9</v>
          </cell>
          <cell r="CF98">
            <v>4.7</v>
          </cell>
          <cell r="CO98">
            <v>7.7</v>
          </cell>
          <cell r="CR98" t="str">
            <v>X</v>
          </cell>
          <cell r="CS98">
            <v>7</v>
          </cell>
          <cell r="CT98">
            <v>20</v>
          </cell>
          <cell r="CX98">
            <v>0</v>
          </cell>
          <cell r="CY98">
            <v>5</v>
          </cell>
          <cell r="CZ98">
            <v>82</v>
          </cell>
          <cell r="DA98">
            <v>50</v>
          </cell>
          <cell r="DB98">
            <v>130</v>
          </cell>
          <cell r="DC98">
            <v>85</v>
          </cell>
          <cell r="DD98">
            <v>6.3</v>
          </cell>
          <cell r="DE98">
            <v>2.4</v>
          </cell>
          <cell r="DF98" t="str">
            <v>HOS 496</v>
          </cell>
        </row>
        <row r="99">
          <cell r="A99">
            <v>26217226708</v>
          </cell>
          <cell r="B99" t="str">
            <v>Mai</v>
          </cell>
          <cell r="C99" t="str">
            <v>Xuân</v>
          </cell>
          <cell r="D99" t="str">
            <v>Mỹ</v>
          </cell>
          <cell r="E99">
            <v>37328</v>
          </cell>
          <cell r="F99" t="str">
            <v>Nam</v>
          </cell>
          <cell r="G99" t="str">
            <v>Đã Đăng Ký (chưa học xong)</v>
          </cell>
          <cell r="H99">
            <v>6.3</v>
          </cell>
          <cell r="I99">
            <v>7.6</v>
          </cell>
          <cell r="K99">
            <v>7.8</v>
          </cell>
          <cell r="M99">
            <v>5.9</v>
          </cell>
          <cell r="N99">
            <v>5.6</v>
          </cell>
          <cell r="O99">
            <v>8.5</v>
          </cell>
          <cell r="Q99">
            <v>8.6999999999999993</v>
          </cell>
          <cell r="V99">
            <v>6.2</v>
          </cell>
          <cell r="W99">
            <v>6.5</v>
          </cell>
          <cell r="X99">
            <v>8.6999999999999993</v>
          </cell>
          <cell r="Y99">
            <v>8.9</v>
          </cell>
          <cell r="Z99" t="str">
            <v>X</v>
          </cell>
          <cell r="AA99">
            <v>9.6999999999999993</v>
          </cell>
          <cell r="AB99">
            <v>8.9</v>
          </cell>
          <cell r="AC99">
            <v>9.5</v>
          </cell>
          <cell r="AD99">
            <v>6.6</v>
          </cell>
          <cell r="AE99">
            <v>4.5999999999999996</v>
          </cell>
          <cell r="AF99">
            <v>6.5</v>
          </cell>
          <cell r="AG99">
            <v>8.8000000000000007</v>
          </cell>
          <cell r="AH99">
            <v>6.7</v>
          </cell>
          <cell r="AI99">
            <v>7.8</v>
          </cell>
          <cell r="AJ99">
            <v>0</v>
          </cell>
          <cell r="AK99">
            <v>5.0999999999999996</v>
          </cell>
          <cell r="AM99">
            <v>43</v>
          </cell>
          <cell r="AN99">
            <v>6</v>
          </cell>
          <cell r="AO99">
            <v>5.5</v>
          </cell>
          <cell r="AR99">
            <v>5.3</v>
          </cell>
          <cell r="AX99">
            <v>0</v>
          </cell>
          <cell r="BB99">
            <v>2</v>
          </cell>
          <cell r="BC99">
            <v>1</v>
          </cell>
          <cell r="BD99">
            <v>7.7</v>
          </cell>
          <cell r="BE99">
            <v>5.0999999999999996</v>
          </cell>
          <cell r="BF99">
            <v>6.1</v>
          </cell>
          <cell r="BG99">
            <v>7.7</v>
          </cell>
          <cell r="BH99">
            <v>7.6</v>
          </cell>
          <cell r="BI99">
            <v>6.7</v>
          </cell>
          <cell r="BJ99">
            <v>7.3</v>
          </cell>
          <cell r="BK99">
            <v>6</v>
          </cell>
          <cell r="BL99">
            <v>4.2</v>
          </cell>
          <cell r="BM99">
            <v>6.6</v>
          </cell>
          <cell r="BN99">
            <v>4.8</v>
          </cell>
          <cell r="BO99">
            <v>0</v>
          </cell>
          <cell r="BP99" t="str">
            <v>X</v>
          </cell>
          <cell r="BQ99">
            <v>5.0999999999999996</v>
          </cell>
          <cell r="BS99" t="str">
            <v>X</v>
          </cell>
          <cell r="BT99" t="str">
            <v>X</v>
          </cell>
          <cell r="BU99" t="str">
            <v>X</v>
          </cell>
          <cell r="BV99">
            <v>9.3000000000000007</v>
          </cell>
          <cell r="BW99" t="str">
            <v>X</v>
          </cell>
          <cell r="BX99">
            <v>33</v>
          </cell>
          <cell r="BY99">
            <v>15</v>
          </cell>
          <cell r="CB99">
            <v>0</v>
          </cell>
          <cell r="CD99">
            <v>8</v>
          </cell>
          <cell r="CF99" t="str">
            <v>X</v>
          </cell>
          <cell r="CO99">
            <v>6.8</v>
          </cell>
          <cell r="CR99">
            <v>6.5</v>
          </cell>
          <cell r="CS99">
            <v>7</v>
          </cell>
          <cell r="CT99">
            <v>20</v>
          </cell>
          <cell r="CX99">
            <v>0</v>
          </cell>
          <cell r="CY99">
            <v>5</v>
          </cell>
          <cell r="CZ99">
            <v>85</v>
          </cell>
          <cell r="DA99">
            <v>47</v>
          </cell>
          <cell r="DB99">
            <v>130</v>
          </cell>
          <cell r="DC99">
            <v>101</v>
          </cell>
          <cell r="DD99">
            <v>5.79</v>
          </cell>
          <cell r="DE99">
            <v>2.2599999999999998</v>
          </cell>
        </row>
        <row r="100">
          <cell r="A100">
            <v>26217228592</v>
          </cell>
          <cell r="B100" t="str">
            <v>Trần</v>
          </cell>
          <cell r="C100" t="str">
            <v>Đình</v>
          </cell>
          <cell r="D100" t="str">
            <v>Nam</v>
          </cell>
          <cell r="E100">
            <v>37447</v>
          </cell>
          <cell r="F100" t="str">
            <v>Nam</v>
          </cell>
          <cell r="G100" t="str">
            <v>Đã Đăng Ký (chưa học xong)</v>
          </cell>
          <cell r="H100">
            <v>6.2</v>
          </cell>
          <cell r="I100">
            <v>5.5</v>
          </cell>
          <cell r="K100">
            <v>6.6</v>
          </cell>
          <cell r="M100">
            <v>5</v>
          </cell>
          <cell r="N100">
            <v>5.3</v>
          </cell>
          <cell r="O100">
            <v>7.1</v>
          </cell>
          <cell r="Q100">
            <v>6.8</v>
          </cell>
          <cell r="V100">
            <v>5.5</v>
          </cell>
          <cell r="W100">
            <v>5.6</v>
          </cell>
          <cell r="X100">
            <v>7.8</v>
          </cell>
          <cell r="Y100">
            <v>4.8</v>
          </cell>
          <cell r="Z100" t="str">
            <v>X</v>
          </cell>
          <cell r="AA100">
            <v>7.7</v>
          </cell>
          <cell r="AB100">
            <v>6.1</v>
          </cell>
          <cell r="AC100" t="str">
            <v>X</v>
          </cell>
          <cell r="AD100">
            <v>6.5</v>
          </cell>
          <cell r="AE100">
            <v>5.9</v>
          </cell>
          <cell r="AF100">
            <v>6.3</v>
          </cell>
          <cell r="AG100">
            <v>9</v>
          </cell>
          <cell r="AH100">
            <v>0</v>
          </cell>
          <cell r="AI100">
            <v>7.7</v>
          </cell>
          <cell r="AJ100" t="str">
            <v>X</v>
          </cell>
          <cell r="AK100">
            <v>0</v>
          </cell>
          <cell r="AM100">
            <v>37</v>
          </cell>
          <cell r="AN100">
            <v>12</v>
          </cell>
          <cell r="AO100">
            <v>7.4</v>
          </cell>
          <cell r="AR100">
            <v>6.5</v>
          </cell>
          <cell r="AX100">
            <v>10</v>
          </cell>
          <cell r="BB100">
            <v>3</v>
          </cell>
          <cell r="BC100">
            <v>0</v>
          </cell>
          <cell r="BD100">
            <v>6.2</v>
          </cell>
          <cell r="BE100" t="str">
            <v>X</v>
          </cell>
          <cell r="BF100" t="str">
            <v>X</v>
          </cell>
          <cell r="BG100">
            <v>7.3</v>
          </cell>
          <cell r="BH100">
            <v>6.7</v>
          </cell>
          <cell r="BI100">
            <v>8.6</v>
          </cell>
          <cell r="BJ100">
            <v>5.8</v>
          </cell>
          <cell r="BK100">
            <v>5.8</v>
          </cell>
          <cell r="BM100">
            <v>4.0999999999999996</v>
          </cell>
          <cell r="BN100">
            <v>4.0999999999999996</v>
          </cell>
          <cell r="BO100" t="str">
            <v>X</v>
          </cell>
          <cell r="BR100">
            <v>7.1</v>
          </cell>
          <cell r="BS100">
            <v>0</v>
          </cell>
          <cell r="BT100">
            <v>4.2</v>
          </cell>
          <cell r="BU100" t="str">
            <v>X</v>
          </cell>
          <cell r="BV100">
            <v>9.1</v>
          </cell>
          <cell r="BW100" t="str">
            <v>X</v>
          </cell>
          <cell r="BX100">
            <v>28</v>
          </cell>
          <cell r="BY100">
            <v>20</v>
          </cell>
          <cell r="CD100">
            <v>0</v>
          </cell>
          <cell r="CF100">
            <v>7.8</v>
          </cell>
          <cell r="CI100">
            <v>6.3</v>
          </cell>
          <cell r="CN100">
            <v>7.85</v>
          </cell>
          <cell r="CO100">
            <v>4.4000000000000004</v>
          </cell>
          <cell r="CP100">
            <v>6.3</v>
          </cell>
          <cell r="CR100">
            <v>4.0999999999999996</v>
          </cell>
          <cell r="CS100">
            <v>16</v>
          </cell>
          <cell r="CT100">
            <v>11</v>
          </cell>
          <cell r="CX100">
            <v>0</v>
          </cell>
          <cell r="CY100">
            <v>5</v>
          </cell>
          <cell r="CZ100">
            <v>84</v>
          </cell>
          <cell r="DA100">
            <v>48</v>
          </cell>
          <cell r="DB100">
            <v>130</v>
          </cell>
          <cell r="DC100">
            <v>96</v>
          </cell>
          <cell r="DD100">
            <v>5.32</v>
          </cell>
          <cell r="DE100">
            <v>1.97</v>
          </cell>
        </row>
        <row r="101">
          <cell r="A101">
            <v>26203127701</v>
          </cell>
          <cell r="B101" t="str">
            <v>Nguyễn</v>
          </cell>
          <cell r="C101" t="str">
            <v>Thị Hằng</v>
          </cell>
          <cell r="D101" t="str">
            <v>Nga</v>
          </cell>
          <cell r="E101">
            <v>37560</v>
          </cell>
          <cell r="F101" t="str">
            <v>Nữ</v>
          </cell>
          <cell r="G101" t="str">
            <v>Đã Đăng Ký (chưa học xong)</v>
          </cell>
          <cell r="H101">
            <v>7.8</v>
          </cell>
          <cell r="I101">
            <v>8.4</v>
          </cell>
          <cell r="K101">
            <v>7.7</v>
          </cell>
          <cell r="M101">
            <v>8.6</v>
          </cell>
          <cell r="Q101">
            <v>6.8</v>
          </cell>
          <cell r="V101">
            <v>6.8</v>
          </cell>
          <cell r="W101">
            <v>9.5</v>
          </cell>
          <cell r="X101">
            <v>8.6999999999999993</v>
          </cell>
          <cell r="Z101">
            <v>8.9</v>
          </cell>
          <cell r="AA101">
            <v>6.5</v>
          </cell>
          <cell r="AB101">
            <v>8.5</v>
          </cell>
          <cell r="AC101">
            <v>7.8</v>
          </cell>
          <cell r="AD101">
            <v>8</v>
          </cell>
          <cell r="AE101">
            <v>8.3000000000000007</v>
          </cell>
          <cell r="AF101" t="str">
            <v>X</v>
          </cell>
          <cell r="AG101" t="str">
            <v>X</v>
          </cell>
          <cell r="AI101">
            <v>6.9</v>
          </cell>
          <cell r="AM101">
            <v>31</v>
          </cell>
          <cell r="AN101">
            <v>18</v>
          </cell>
          <cell r="AO101">
            <v>9</v>
          </cell>
          <cell r="AU101">
            <v>8.4</v>
          </cell>
          <cell r="BA101">
            <v>8.5</v>
          </cell>
          <cell r="BB101">
            <v>3</v>
          </cell>
          <cell r="BC101">
            <v>0</v>
          </cell>
          <cell r="BD101">
            <v>4.2</v>
          </cell>
          <cell r="BE101">
            <v>6</v>
          </cell>
          <cell r="BG101">
            <v>7.5</v>
          </cell>
          <cell r="BH101">
            <v>8.3000000000000007</v>
          </cell>
          <cell r="BI101">
            <v>6.7</v>
          </cell>
          <cell r="BJ101">
            <v>9</v>
          </cell>
          <cell r="BK101">
            <v>7.8</v>
          </cell>
          <cell r="BM101">
            <v>7.8</v>
          </cell>
          <cell r="BN101" t="str">
            <v>X</v>
          </cell>
          <cell r="BR101">
            <v>8.1999999999999993</v>
          </cell>
          <cell r="BV101">
            <v>8.8000000000000007</v>
          </cell>
          <cell r="BW101">
            <v>7.5</v>
          </cell>
          <cell r="BX101">
            <v>26</v>
          </cell>
          <cell r="BY101">
            <v>22</v>
          </cell>
          <cell r="BZ101">
            <v>8.9</v>
          </cell>
          <cell r="CD101">
            <v>8.1</v>
          </cell>
          <cell r="CF101">
            <v>8</v>
          </cell>
          <cell r="CI101">
            <v>8.8000000000000007</v>
          </cell>
          <cell r="CN101">
            <v>8.4499999999999993</v>
          </cell>
          <cell r="CO101">
            <v>6.3</v>
          </cell>
          <cell r="CS101">
            <v>13</v>
          </cell>
          <cell r="CT101">
            <v>14</v>
          </cell>
          <cell r="CX101">
            <v>0</v>
          </cell>
          <cell r="CY101">
            <v>5</v>
          </cell>
          <cell r="CZ101">
            <v>73</v>
          </cell>
          <cell r="DA101">
            <v>59</v>
          </cell>
          <cell r="DB101">
            <v>130</v>
          </cell>
          <cell r="DC101">
            <v>70</v>
          </cell>
          <cell r="DD101">
            <v>7.65</v>
          </cell>
          <cell r="DE101">
            <v>3.27</v>
          </cell>
          <cell r="DF101" t="str">
            <v>CHI 105; CHI 116; CHI 117; CHI 151; CHI 110; CHI 118; DTE-LIN 152; ENG 116; ENG 118; CHI 152; CHI 166; CHI 168; CHI 213; CHI 296; CHI 396; ENG 117; ENG 119; ENG 168; MTH 100</v>
          </cell>
        </row>
        <row r="102">
          <cell r="A102">
            <v>26207228556</v>
          </cell>
          <cell r="B102" t="str">
            <v>Nguyễn</v>
          </cell>
          <cell r="C102" t="str">
            <v>Ngọc</v>
          </cell>
          <cell r="D102" t="str">
            <v>Ngoan</v>
          </cell>
          <cell r="E102">
            <v>37562</v>
          </cell>
          <cell r="F102" t="str">
            <v>Nữ</v>
          </cell>
          <cell r="G102" t="str">
            <v>Đã Đăng Ký (chưa học xong)</v>
          </cell>
          <cell r="H102">
            <v>8.8000000000000007</v>
          </cell>
          <cell r="I102">
            <v>7.8</v>
          </cell>
          <cell r="K102">
            <v>8</v>
          </cell>
          <cell r="M102">
            <v>5</v>
          </cell>
          <cell r="N102">
            <v>5.4</v>
          </cell>
          <cell r="O102">
            <v>7.4</v>
          </cell>
          <cell r="Q102">
            <v>9</v>
          </cell>
          <cell r="V102">
            <v>7.8</v>
          </cell>
          <cell r="W102">
            <v>6.7</v>
          </cell>
          <cell r="X102">
            <v>8.6</v>
          </cell>
          <cell r="Y102">
            <v>9</v>
          </cell>
          <cell r="Z102" t="str">
            <v>X</v>
          </cell>
          <cell r="AA102">
            <v>8.1999999999999993</v>
          </cell>
          <cell r="AB102">
            <v>9.1</v>
          </cell>
          <cell r="AC102">
            <v>6.6</v>
          </cell>
          <cell r="AD102">
            <v>7.3</v>
          </cell>
          <cell r="AE102">
            <v>4.5999999999999996</v>
          </cell>
          <cell r="AF102">
            <v>7.7</v>
          </cell>
          <cell r="AG102">
            <v>9</v>
          </cell>
          <cell r="AH102">
            <v>5.5</v>
          </cell>
          <cell r="AI102">
            <v>7.1</v>
          </cell>
          <cell r="AJ102">
            <v>7.1</v>
          </cell>
          <cell r="AK102">
            <v>5.6</v>
          </cell>
          <cell r="AL102">
            <v>5.6</v>
          </cell>
          <cell r="AM102">
            <v>47</v>
          </cell>
          <cell r="AN102">
            <v>2</v>
          </cell>
          <cell r="AO102">
            <v>7.6</v>
          </cell>
          <cell r="AP102">
            <v>6</v>
          </cell>
          <cell r="AV102">
            <v>7.3</v>
          </cell>
          <cell r="BB102">
            <v>3</v>
          </cell>
          <cell r="BC102">
            <v>0</v>
          </cell>
          <cell r="BD102" t="str">
            <v>X</v>
          </cell>
          <cell r="BE102">
            <v>4.3</v>
          </cell>
          <cell r="BG102">
            <v>7.9</v>
          </cell>
          <cell r="BH102">
            <v>8.1</v>
          </cell>
          <cell r="BI102">
            <v>7</v>
          </cell>
          <cell r="BJ102">
            <v>5.3</v>
          </cell>
          <cell r="BK102">
            <v>5.8</v>
          </cell>
          <cell r="BM102">
            <v>8.6999999999999993</v>
          </cell>
          <cell r="BN102">
            <v>4</v>
          </cell>
          <cell r="BO102">
            <v>4.8</v>
          </cell>
          <cell r="BP102">
            <v>7.1</v>
          </cell>
          <cell r="BR102">
            <v>6</v>
          </cell>
          <cell r="BS102" t="str">
            <v>X</v>
          </cell>
          <cell r="BT102">
            <v>5</v>
          </cell>
          <cell r="BV102">
            <v>8.6</v>
          </cell>
          <cell r="BW102" t="str">
            <v>X</v>
          </cell>
          <cell r="BX102">
            <v>33</v>
          </cell>
          <cell r="BY102">
            <v>15</v>
          </cell>
          <cell r="CA102">
            <v>8.3000000000000007</v>
          </cell>
          <cell r="CC102" t="str">
            <v>X</v>
          </cell>
          <cell r="CD102">
            <v>9.1</v>
          </cell>
          <cell r="CF102">
            <v>7.6</v>
          </cell>
          <cell r="CI102">
            <v>8.5</v>
          </cell>
          <cell r="CN102">
            <v>8.3000000000000007</v>
          </cell>
          <cell r="CP102" t="str">
            <v>X</v>
          </cell>
          <cell r="CR102">
            <v>6.2</v>
          </cell>
          <cell r="CS102">
            <v>13</v>
          </cell>
          <cell r="CT102">
            <v>14</v>
          </cell>
          <cell r="CX102">
            <v>0</v>
          </cell>
          <cell r="CY102">
            <v>5</v>
          </cell>
          <cell r="CZ102">
            <v>96</v>
          </cell>
          <cell r="DA102">
            <v>36</v>
          </cell>
          <cell r="DB102">
            <v>130</v>
          </cell>
          <cell r="DC102">
            <v>96</v>
          </cell>
          <cell r="DD102">
            <v>6.69</v>
          </cell>
          <cell r="DE102">
            <v>2.72</v>
          </cell>
        </row>
        <row r="103">
          <cell r="A103">
            <v>24207203985</v>
          </cell>
          <cell r="B103" t="str">
            <v>Nguyễn</v>
          </cell>
          <cell r="C103" t="str">
            <v>Quỳnh</v>
          </cell>
          <cell r="D103" t="str">
            <v>Ngọc</v>
          </cell>
          <cell r="E103">
            <v>36796</v>
          </cell>
          <cell r="F103" t="str">
            <v>Nữ</v>
          </cell>
          <cell r="G103" t="str">
            <v>Đã Đăng Ký (chưa học xong)</v>
          </cell>
          <cell r="H103">
            <v>6.3</v>
          </cell>
          <cell r="I103">
            <v>7.7</v>
          </cell>
          <cell r="K103">
            <v>8.1999999999999993</v>
          </cell>
          <cell r="M103">
            <v>7.6</v>
          </cell>
          <cell r="N103">
            <v>4</v>
          </cell>
          <cell r="O103">
            <v>4</v>
          </cell>
          <cell r="Q103">
            <v>5.9</v>
          </cell>
          <cell r="V103">
            <v>4.7</v>
          </cell>
          <cell r="W103">
            <v>7.8</v>
          </cell>
          <cell r="X103">
            <v>8.1999999999999993</v>
          </cell>
          <cell r="Y103">
            <v>7.7</v>
          </cell>
          <cell r="AD103">
            <v>9.1</v>
          </cell>
          <cell r="AE103">
            <v>5</v>
          </cell>
          <cell r="AF103">
            <v>0</v>
          </cell>
          <cell r="AG103">
            <v>0</v>
          </cell>
          <cell r="AH103">
            <v>6.1</v>
          </cell>
          <cell r="AJ103">
            <v>4.8</v>
          </cell>
          <cell r="AK103">
            <v>0</v>
          </cell>
          <cell r="AL103">
            <v>0</v>
          </cell>
          <cell r="AM103">
            <v>30</v>
          </cell>
          <cell r="AN103">
            <v>19</v>
          </cell>
          <cell r="AO103">
            <v>4.0999999999999996</v>
          </cell>
          <cell r="AR103">
            <v>0</v>
          </cell>
          <cell r="BB103">
            <v>1</v>
          </cell>
          <cell r="BC103">
            <v>2</v>
          </cell>
          <cell r="BD103" t="str">
            <v>X</v>
          </cell>
          <cell r="BE103">
            <v>0</v>
          </cell>
          <cell r="BG103">
            <v>0</v>
          </cell>
          <cell r="BH103">
            <v>4.9000000000000004</v>
          </cell>
          <cell r="BI103">
            <v>0</v>
          </cell>
          <cell r="BJ103">
            <v>6.2</v>
          </cell>
          <cell r="BK103">
            <v>6.2</v>
          </cell>
          <cell r="BM103">
            <v>0</v>
          </cell>
          <cell r="BP103">
            <v>4.7</v>
          </cell>
          <cell r="BQ103" t="str">
            <v>X</v>
          </cell>
          <cell r="BR103">
            <v>0</v>
          </cell>
          <cell r="BS103" t="str">
            <v>X</v>
          </cell>
          <cell r="BT103">
            <v>0</v>
          </cell>
          <cell r="BV103">
            <v>6.8</v>
          </cell>
          <cell r="BX103">
            <v>10</v>
          </cell>
          <cell r="BY103">
            <v>38</v>
          </cell>
          <cell r="BZ103">
            <v>6.1</v>
          </cell>
          <cell r="CC103">
            <v>5.7</v>
          </cell>
          <cell r="CD103">
            <v>0</v>
          </cell>
          <cell r="CE103">
            <v>0</v>
          </cell>
          <cell r="CF103" t="str">
            <v>X</v>
          </cell>
          <cell r="CI103">
            <v>5.6</v>
          </cell>
          <cell r="CN103">
            <v>7.2</v>
          </cell>
          <cell r="CR103" t="str">
            <v>X</v>
          </cell>
          <cell r="CS103">
            <v>8</v>
          </cell>
          <cell r="CT103">
            <v>19</v>
          </cell>
          <cell r="CX103">
            <v>0</v>
          </cell>
          <cell r="CY103">
            <v>5</v>
          </cell>
          <cell r="CZ103">
            <v>49</v>
          </cell>
          <cell r="DA103">
            <v>83</v>
          </cell>
          <cell r="DB103">
            <v>130</v>
          </cell>
          <cell r="DC103">
            <v>85</v>
          </cell>
          <cell r="DD103">
            <v>3.47</v>
          </cell>
          <cell r="DE103">
            <v>1.33</v>
          </cell>
          <cell r="DF103" t="str">
            <v>CS 101; PHI 161; ES 102; PHI 162; ENG 117; HOS 396; ES 303; LAW 403; ENG 104; KOR 101</v>
          </cell>
        </row>
        <row r="104">
          <cell r="A104">
            <v>26207123786</v>
          </cell>
          <cell r="B104" t="str">
            <v>Huỳnh</v>
          </cell>
          <cell r="C104" t="str">
            <v>Huy Hồng</v>
          </cell>
          <cell r="D104" t="str">
            <v>Ngọc</v>
          </cell>
          <cell r="E104">
            <v>37539</v>
          </cell>
          <cell r="F104" t="str">
            <v>Nữ</v>
          </cell>
          <cell r="G104" t="str">
            <v>Đã Đăng Ký (chưa học xong)</v>
          </cell>
          <cell r="H104">
            <v>8.3000000000000007</v>
          </cell>
          <cell r="I104">
            <v>8.4</v>
          </cell>
          <cell r="K104">
            <v>9.1999999999999993</v>
          </cell>
          <cell r="M104">
            <v>5.4</v>
          </cell>
          <cell r="N104">
            <v>9.8000000000000007</v>
          </cell>
          <cell r="O104">
            <v>9.9</v>
          </cell>
          <cell r="P104">
            <v>8.6</v>
          </cell>
          <cell r="V104">
            <v>9</v>
          </cell>
          <cell r="W104">
            <v>9.1</v>
          </cell>
          <cell r="X104">
            <v>9.8000000000000007</v>
          </cell>
          <cell r="Y104">
            <v>8.3000000000000007</v>
          </cell>
          <cell r="Z104">
            <v>9.1999999999999993</v>
          </cell>
          <cell r="AA104">
            <v>8.5</v>
          </cell>
          <cell r="AB104">
            <v>8.1999999999999993</v>
          </cell>
          <cell r="AC104">
            <v>8.5</v>
          </cell>
          <cell r="AD104">
            <v>7.8</v>
          </cell>
          <cell r="AE104">
            <v>6.6</v>
          </cell>
          <cell r="AF104">
            <v>6.1</v>
          </cell>
          <cell r="AG104">
            <v>8.9</v>
          </cell>
          <cell r="AH104">
            <v>6.4</v>
          </cell>
          <cell r="AI104">
            <v>9.1999999999999993</v>
          </cell>
          <cell r="AJ104">
            <v>8.6</v>
          </cell>
          <cell r="AK104">
            <v>8.4</v>
          </cell>
          <cell r="AL104">
            <v>8.1</v>
          </cell>
          <cell r="AM104">
            <v>49</v>
          </cell>
          <cell r="AN104">
            <v>0</v>
          </cell>
          <cell r="AO104">
            <v>8.6</v>
          </cell>
          <cell r="AP104">
            <v>10</v>
          </cell>
          <cell r="AV104">
            <v>6.7</v>
          </cell>
          <cell r="BB104">
            <v>3</v>
          </cell>
          <cell r="BC104">
            <v>0</v>
          </cell>
          <cell r="BD104">
            <v>8.1</v>
          </cell>
          <cell r="BE104">
            <v>7.8</v>
          </cell>
          <cell r="BF104">
            <v>9</v>
          </cell>
          <cell r="BG104">
            <v>9.5</v>
          </cell>
          <cell r="BH104">
            <v>8.5</v>
          </cell>
          <cell r="BI104">
            <v>8.1999999999999993</v>
          </cell>
          <cell r="BJ104">
            <v>6.7</v>
          </cell>
          <cell r="BK104">
            <v>7.2</v>
          </cell>
          <cell r="BM104">
            <v>9</v>
          </cell>
          <cell r="BN104">
            <v>8.5</v>
          </cell>
          <cell r="BO104">
            <v>7.4</v>
          </cell>
          <cell r="BP104">
            <v>9</v>
          </cell>
          <cell r="BR104" t="str">
            <v>X</v>
          </cell>
          <cell r="BS104" t="str">
            <v>X</v>
          </cell>
          <cell r="BT104">
            <v>7.5</v>
          </cell>
          <cell r="BU104">
            <v>8.5</v>
          </cell>
          <cell r="BV104">
            <v>9.4</v>
          </cell>
          <cell r="BW104" t="str">
            <v>X</v>
          </cell>
          <cell r="BX104">
            <v>38</v>
          </cell>
          <cell r="BY104">
            <v>10</v>
          </cell>
          <cell r="BZ104">
            <v>9.1</v>
          </cell>
          <cell r="CD104">
            <v>8.6999999999999993</v>
          </cell>
          <cell r="CF104">
            <v>8.4</v>
          </cell>
          <cell r="CI104">
            <v>9</v>
          </cell>
          <cell r="CN104">
            <v>9.75</v>
          </cell>
          <cell r="CR104">
            <v>6.9</v>
          </cell>
          <cell r="CS104">
            <v>13</v>
          </cell>
          <cell r="CT104">
            <v>14</v>
          </cell>
          <cell r="CX104">
            <v>0</v>
          </cell>
          <cell r="CY104">
            <v>5</v>
          </cell>
          <cell r="CZ104">
            <v>103</v>
          </cell>
          <cell r="DA104">
            <v>29</v>
          </cell>
          <cell r="DB104">
            <v>130</v>
          </cell>
          <cell r="DC104">
            <v>100</v>
          </cell>
          <cell r="DD104">
            <v>8.32</v>
          </cell>
          <cell r="DE104">
            <v>3.6</v>
          </cell>
        </row>
        <row r="105">
          <cell r="A105">
            <v>26207200228</v>
          </cell>
          <cell r="B105" t="str">
            <v>Đặng</v>
          </cell>
          <cell r="C105" t="str">
            <v>Thị Thảo</v>
          </cell>
          <cell r="D105" t="str">
            <v>Nguyên</v>
          </cell>
          <cell r="E105">
            <v>37055</v>
          </cell>
          <cell r="F105" t="str">
            <v>Nữ</v>
          </cell>
          <cell r="G105" t="str">
            <v>Đã Đăng Ký (chưa học xong)</v>
          </cell>
          <cell r="H105">
            <v>8.1999999999999993</v>
          </cell>
          <cell r="I105">
            <v>8.1</v>
          </cell>
          <cell r="K105">
            <v>8.6999999999999993</v>
          </cell>
          <cell r="M105">
            <v>7.8</v>
          </cell>
          <cell r="N105">
            <v>6.6</v>
          </cell>
          <cell r="O105">
            <v>7.6</v>
          </cell>
          <cell r="P105">
            <v>9.6999999999999993</v>
          </cell>
          <cell r="V105">
            <v>8.6999999999999993</v>
          </cell>
          <cell r="W105">
            <v>9.1</v>
          </cell>
          <cell r="X105">
            <v>9.1</v>
          </cell>
          <cell r="Y105">
            <v>9.4</v>
          </cell>
          <cell r="Z105">
            <v>6.2</v>
          </cell>
          <cell r="AB105">
            <v>8.6</v>
          </cell>
          <cell r="AC105">
            <v>9.1</v>
          </cell>
          <cell r="AD105">
            <v>7.8</v>
          </cell>
          <cell r="AE105">
            <v>6.6</v>
          </cell>
          <cell r="AF105">
            <v>7.2</v>
          </cell>
          <cell r="AG105">
            <v>9.3000000000000007</v>
          </cell>
          <cell r="AH105">
            <v>9.1999999999999993</v>
          </cell>
          <cell r="AI105">
            <v>8.8000000000000007</v>
          </cell>
          <cell r="AJ105">
            <v>8.8000000000000007</v>
          </cell>
          <cell r="AK105">
            <v>8.1</v>
          </cell>
          <cell r="AL105" t="str">
            <v>X</v>
          </cell>
          <cell r="AM105">
            <v>44</v>
          </cell>
          <cell r="AN105">
            <v>5</v>
          </cell>
          <cell r="AO105">
            <v>8.4</v>
          </cell>
          <cell r="AP105">
            <v>7.3</v>
          </cell>
          <cell r="AV105">
            <v>7.7</v>
          </cell>
          <cell r="BB105">
            <v>3</v>
          </cell>
          <cell r="BC105">
            <v>0</v>
          </cell>
          <cell r="BD105">
            <v>4.8</v>
          </cell>
          <cell r="BE105">
            <v>8.6</v>
          </cell>
          <cell r="BF105">
            <v>5.9</v>
          </cell>
          <cell r="BG105">
            <v>8.5</v>
          </cell>
          <cell r="BH105">
            <v>8.5</v>
          </cell>
          <cell r="BI105">
            <v>8.6</v>
          </cell>
          <cell r="BJ105">
            <v>7.5</v>
          </cell>
          <cell r="BK105">
            <v>7.5</v>
          </cell>
          <cell r="BL105" t="str">
            <v>X</v>
          </cell>
          <cell r="BM105">
            <v>7.8</v>
          </cell>
          <cell r="BN105">
            <v>6.7</v>
          </cell>
          <cell r="BO105">
            <v>5.0999999999999996</v>
          </cell>
          <cell r="BP105">
            <v>9</v>
          </cell>
          <cell r="BR105">
            <v>8.8000000000000007</v>
          </cell>
          <cell r="BS105">
            <v>8</v>
          </cell>
          <cell r="BT105" t="str">
            <v>X</v>
          </cell>
          <cell r="BU105" t="str">
            <v>X</v>
          </cell>
          <cell r="BV105">
            <v>9.5</v>
          </cell>
          <cell r="BW105">
            <v>8.8000000000000007</v>
          </cell>
          <cell r="BX105">
            <v>39</v>
          </cell>
          <cell r="BY105">
            <v>9</v>
          </cell>
          <cell r="CA105">
            <v>7.5</v>
          </cell>
          <cell r="CB105">
            <v>6.1</v>
          </cell>
          <cell r="CC105" t="str">
            <v>X</v>
          </cell>
          <cell r="CD105">
            <v>8.6</v>
          </cell>
          <cell r="CE105">
            <v>7.1</v>
          </cell>
          <cell r="CF105">
            <v>7.8</v>
          </cell>
          <cell r="CI105">
            <v>8.8000000000000007</v>
          </cell>
          <cell r="CN105">
            <v>7.95</v>
          </cell>
          <cell r="CP105">
            <v>7.7</v>
          </cell>
          <cell r="CQ105">
            <v>7.7</v>
          </cell>
          <cell r="CR105">
            <v>7.4</v>
          </cell>
          <cell r="CS105">
            <v>22</v>
          </cell>
          <cell r="CT105">
            <v>5</v>
          </cell>
          <cell r="CX105">
            <v>0</v>
          </cell>
          <cell r="CY105">
            <v>5</v>
          </cell>
          <cell r="CZ105">
            <v>108</v>
          </cell>
          <cell r="DA105">
            <v>24</v>
          </cell>
          <cell r="DB105">
            <v>130</v>
          </cell>
          <cell r="DC105">
            <v>105</v>
          </cell>
          <cell r="DD105">
            <v>7.88</v>
          </cell>
          <cell r="DE105">
            <v>3.42</v>
          </cell>
        </row>
        <row r="106">
          <cell r="A106">
            <v>26207230789</v>
          </cell>
          <cell r="B106" t="str">
            <v>Phan</v>
          </cell>
          <cell r="C106" t="str">
            <v>Thị Thanh</v>
          </cell>
          <cell r="D106" t="str">
            <v>Nguyên</v>
          </cell>
          <cell r="E106">
            <v>37547</v>
          </cell>
          <cell r="F106" t="str">
            <v>Nữ</v>
          </cell>
          <cell r="G106" t="str">
            <v>Đã Đăng Ký (chưa học xong)</v>
          </cell>
          <cell r="H106">
            <v>6.3</v>
          </cell>
          <cell r="I106">
            <v>8.9</v>
          </cell>
          <cell r="K106">
            <v>8.1999999999999993</v>
          </cell>
          <cell r="M106">
            <v>5.5</v>
          </cell>
          <cell r="N106">
            <v>5.2</v>
          </cell>
          <cell r="O106">
            <v>7.2</v>
          </cell>
          <cell r="Q106">
            <v>7.7</v>
          </cell>
          <cell r="V106">
            <v>7.4</v>
          </cell>
          <cell r="W106">
            <v>7.2</v>
          </cell>
          <cell r="X106">
            <v>8.4</v>
          </cell>
          <cell r="Y106">
            <v>9</v>
          </cell>
          <cell r="Z106" t="str">
            <v>X</v>
          </cell>
          <cell r="AA106">
            <v>7</v>
          </cell>
          <cell r="AB106">
            <v>5.8</v>
          </cell>
          <cell r="AC106">
            <v>8.9</v>
          </cell>
          <cell r="AD106" t="str">
            <v>X</v>
          </cell>
          <cell r="AE106">
            <v>4.2</v>
          </cell>
          <cell r="AF106">
            <v>7.6</v>
          </cell>
          <cell r="AG106">
            <v>7.9</v>
          </cell>
          <cell r="AH106">
            <v>6.7</v>
          </cell>
          <cell r="AI106">
            <v>8.5</v>
          </cell>
          <cell r="AJ106">
            <v>5.2</v>
          </cell>
          <cell r="AK106">
            <v>6.3</v>
          </cell>
          <cell r="AL106" t="str">
            <v>X</v>
          </cell>
          <cell r="AM106">
            <v>43</v>
          </cell>
          <cell r="AN106">
            <v>6</v>
          </cell>
          <cell r="AO106">
            <v>6.8</v>
          </cell>
          <cell r="AR106">
            <v>5.8</v>
          </cell>
          <cell r="AV106">
            <v>9</v>
          </cell>
          <cell r="BB106">
            <v>3</v>
          </cell>
          <cell r="BC106">
            <v>0</v>
          </cell>
          <cell r="BD106">
            <v>7.1</v>
          </cell>
          <cell r="BE106">
            <v>5.7</v>
          </cell>
          <cell r="BF106">
            <v>6.9</v>
          </cell>
          <cell r="BG106">
            <v>9.1999999999999993</v>
          </cell>
          <cell r="BH106">
            <v>8.4</v>
          </cell>
          <cell r="BI106">
            <v>7.4</v>
          </cell>
          <cell r="BJ106">
            <v>6.4</v>
          </cell>
          <cell r="BK106">
            <v>7.1</v>
          </cell>
          <cell r="BM106">
            <v>8.8000000000000007</v>
          </cell>
          <cell r="BN106">
            <v>6.1</v>
          </cell>
          <cell r="BO106">
            <v>4.9000000000000004</v>
          </cell>
          <cell r="BP106" t="str">
            <v>X</v>
          </cell>
          <cell r="BR106">
            <v>6.3</v>
          </cell>
          <cell r="BS106" t="str">
            <v>X</v>
          </cell>
          <cell r="BT106">
            <v>5.3</v>
          </cell>
          <cell r="BU106" t="str">
            <v>X</v>
          </cell>
          <cell r="BV106">
            <v>9.1</v>
          </cell>
          <cell r="BW106" t="str">
            <v>X</v>
          </cell>
          <cell r="BX106">
            <v>35</v>
          </cell>
          <cell r="BY106">
            <v>13</v>
          </cell>
          <cell r="CA106">
            <v>6.7</v>
          </cell>
          <cell r="CB106">
            <v>5.9</v>
          </cell>
          <cell r="CD106">
            <v>9.1</v>
          </cell>
          <cell r="CF106">
            <v>7.9</v>
          </cell>
          <cell r="CN106">
            <v>9.35</v>
          </cell>
          <cell r="CP106">
            <v>8.4</v>
          </cell>
          <cell r="CR106">
            <v>5.5</v>
          </cell>
          <cell r="CS106">
            <v>17</v>
          </cell>
          <cell r="CT106">
            <v>10</v>
          </cell>
          <cell r="CX106">
            <v>0</v>
          </cell>
          <cell r="CY106">
            <v>5</v>
          </cell>
          <cell r="CZ106">
            <v>98</v>
          </cell>
          <cell r="DA106">
            <v>34</v>
          </cell>
          <cell r="DB106">
            <v>130</v>
          </cell>
          <cell r="DC106">
            <v>95</v>
          </cell>
          <cell r="DD106">
            <v>7.02</v>
          </cell>
          <cell r="DE106">
            <v>2.83</v>
          </cell>
          <cell r="DF106" t="str">
            <v>HOS 296</v>
          </cell>
        </row>
        <row r="107">
          <cell r="A107">
            <v>26207233267</v>
          </cell>
          <cell r="B107" t="str">
            <v>Nguyễn</v>
          </cell>
          <cell r="C107" t="str">
            <v>Thị Mỹ</v>
          </cell>
          <cell r="D107" t="str">
            <v>Nguyên</v>
          </cell>
          <cell r="E107">
            <v>37072</v>
          </cell>
          <cell r="F107" t="str">
            <v>Nữ</v>
          </cell>
          <cell r="G107" t="str">
            <v>Đã Đăng Ký (chưa học xong)</v>
          </cell>
          <cell r="H107">
            <v>6.5</v>
          </cell>
          <cell r="I107">
            <v>8.8000000000000007</v>
          </cell>
          <cell r="K107">
            <v>7.6</v>
          </cell>
          <cell r="M107">
            <v>6.7</v>
          </cell>
          <cell r="N107">
            <v>8.1</v>
          </cell>
          <cell r="O107">
            <v>6.9</v>
          </cell>
          <cell r="P107">
            <v>9.6999999999999993</v>
          </cell>
          <cell r="V107">
            <v>8.3000000000000007</v>
          </cell>
          <cell r="W107">
            <v>7.3</v>
          </cell>
          <cell r="X107">
            <v>8.6999999999999993</v>
          </cell>
          <cell r="Y107">
            <v>8.9</v>
          </cell>
          <cell r="Z107">
            <v>9.5</v>
          </cell>
          <cell r="AA107">
            <v>9.6999999999999993</v>
          </cell>
          <cell r="AC107">
            <v>9.3000000000000007</v>
          </cell>
          <cell r="AE107">
            <v>4.7</v>
          </cell>
          <cell r="AF107">
            <v>8.1</v>
          </cell>
          <cell r="AG107">
            <v>9.6</v>
          </cell>
          <cell r="AH107">
            <v>8.6</v>
          </cell>
          <cell r="AI107">
            <v>8.4</v>
          </cell>
          <cell r="AJ107">
            <v>0</v>
          </cell>
          <cell r="AK107">
            <v>7</v>
          </cell>
          <cell r="AL107">
            <v>7.1</v>
          </cell>
          <cell r="AM107">
            <v>43</v>
          </cell>
          <cell r="AN107">
            <v>6</v>
          </cell>
          <cell r="AO107">
            <v>8.3000000000000007</v>
          </cell>
          <cell r="AU107">
            <v>7.3</v>
          </cell>
          <cell r="AV107">
            <v>5.5</v>
          </cell>
          <cell r="BB107">
            <v>3</v>
          </cell>
          <cell r="BC107">
            <v>0</v>
          </cell>
          <cell r="BD107">
            <v>8.8000000000000007</v>
          </cell>
          <cell r="BE107">
            <v>8.1999999999999993</v>
          </cell>
          <cell r="BF107">
            <v>9.1999999999999993</v>
          </cell>
          <cell r="BG107">
            <v>8.4</v>
          </cell>
          <cell r="BH107">
            <v>8.6</v>
          </cell>
          <cell r="BI107">
            <v>8.8000000000000007</v>
          </cell>
          <cell r="BJ107">
            <v>6.5</v>
          </cell>
          <cell r="BK107">
            <v>7.8</v>
          </cell>
          <cell r="BM107">
            <v>9</v>
          </cell>
          <cell r="BN107">
            <v>7.4</v>
          </cell>
          <cell r="BO107">
            <v>8.5</v>
          </cell>
          <cell r="BP107">
            <v>9.6999999999999993</v>
          </cell>
          <cell r="BR107">
            <v>8</v>
          </cell>
          <cell r="BS107">
            <v>8.6</v>
          </cell>
          <cell r="BT107" t="str">
            <v>X</v>
          </cell>
          <cell r="BU107" t="str">
            <v>X</v>
          </cell>
          <cell r="BV107">
            <v>9.6</v>
          </cell>
          <cell r="BX107">
            <v>38</v>
          </cell>
          <cell r="BY107">
            <v>10</v>
          </cell>
          <cell r="CA107" t="str">
            <v>X</v>
          </cell>
          <cell r="CB107">
            <v>8.5</v>
          </cell>
          <cell r="CD107">
            <v>8.6</v>
          </cell>
          <cell r="CF107">
            <v>8.1</v>
          </cell>
          <cell r="CI107">
            <v>8.8000000000000007</v>
          </cell>
          <cell r="CN107">
            <v>0</v>
          </cell>
          <cell r="CO107" t="str">
            <v>X</v>
          </cell>
          <cell r="CP107">
            <v>8.8000000000000007</v>
          </cell>
          <cell r="CR107" t="str">
            <v>X</v>
          </cell>
          <cell r="CS107">
            <v>12</v>
          </cell>
          <cell r="CT107">
            <v>15</v>
          </cell>
          <cell r="CX107">
            <v>0</v>
          </cell>
          <cell r="CY107">
            <v>5</v>
          </cell>
          <cell r="CZ107">
            <v>96</v>
          </cell>
          <cell r="DA107">
            <v>36</v>
          </cell>
          <cell r="DB107">
            <v>130</v>
          </cell>
          <cell r="DC107">
            <v>97</v>
          </cell>
          <cell r="DD107">
            <v>7.94</v>
          </cell>
          <cell r="DE107">
            <v>3.47</v>
          </cell>
        </row>
        <row r="108">
          <cell r="A108">
            <v>26217227918</v>
          </cell>
          <cell r="B108" t="str">
            <v>Nguyễn</v>
          </cell>
          <cell r="C108" t="str">
            <v>Anh</v>
          </cell>
          <cell r="D108" t="str">
            <v>Nguyên</v>
          </cell>
          <cell r="E108">
            <v>37577</v>
          </cell>
          <cell r="F108" t="str">
            <v>Nam</v>
          </cell>
          <cell r="G108" t="str">
            <v>Đã Đăng Ký (chưa học xong)</v>
          </cell>
          <cell r="H108">
            <v>4.5</v>
          </cell>
          <cell r="I108">
            <v>6.2</v>
          </cell>
          <cell r="K108">
            <v>6.7</v>
          </cell>
          <cell r="M108">
            <v>4.5</v>
          </cell>
          <cell r="N108">
            <v>5.2</v>
          </cell>
          <cell r="O108" t="str">
            <v>X</v>
          </cell>
          <cell r="Q108">
            <v>7.2</v>
          </cell>
          <cell r="V108">
            <v>8.6</v>
          </cell>
          <cell r="W108">
            <v>5.2</v>
          </cell>
          <cell r="X108">
            <v>6.4</v>
          </cell>
          <cell r="Y108">
            <v>6.3</v>
          </cell>
          <cell r="Z108" t="str">
            <v>X</v>
          </cell>
          <cell r="AA108">
            <v>0</v>
          </cell>
          <cell r="AB108">
            <v>5.3</v>
          </cell>
          <cell r="AC108" t="str">
            <v>X</v>
          </cell>
          <cell r="AD108">
            <v>5.6</v>
          </cell>
          <cell r="AE108">
            <v>5.4</v>
          </cell>
          <cell r="AF108">
            <v>6.6</v>
          </cell>
          <cell r="AG108">
            <v>6.8</v>
          </cell>
          <cell r="AH108">
            <v>6.4</v>
          </cell>
          <cell r="AI108" t="str">
            <v>X</v>
          </cell>
          <cell r="AJ108">
            <v>7.5</v>
          </cell>
          <cell r="AK108" t="str">
            <v>X</v>
          </cell>
          <cell r="AL108" t="str">
            <v>X</v>
          </cell>
          <cell r="AM108">
            <v>34</v>
          </cell>
          <cell r="AN108">
            <v>15</v>
          </cell>
          <cell r="AO108" t="str">
            <v>X</v>
          </cell>
          <cell r="AR108">
            <v>5.9</v>
          </cell>
          <cell r="AV108">
            <v>5</v>
          </cell>
          <cell r="BB108">
            <v>2</v>
          </cell>
          <cell r="BC108">
            <v>1</v>
          </cell>
          <cell r="BD108">
            <v>7.6</v>
          </cell>
          <cell r="BE108">
            <v>7.4</v>
          </cell>
          <cell r="BF108" t="str">
            <v>X</v>
          </cell>
          <cell r="BG108" t="str">
            <v>X</v>
          </cell>
          <cell r="BH108">
            <v>4.9000000000000004</v>
          </cell>
          <cell r="BI108">
            <v>7.5</v>
          </cell>
          <cell r="BJ108">
            <v>5.5</v>
          </cell>
          <cell r="BK108">
            <v>6.9</v>
          </cell>
          <cell r="BL108">
            <v>4.0999999999999996</v>
          </cell>
          <cell r="BM108">
            <v>7</v>
          </cell>
          <cell r="BN108">
            <v>5.8</v>
          </cell>
          <cell r="BO108">
            <v>6.1</v>
          </cell>
          <cell r="BP108">
            <v>5.0999999999999996</v>
          </cell>
          <cell r="BR108">
            <v>8</v>
          </cell>
          <cell r="BS108">
            <v>6.3</v>
          </cell>
          <cell r="BT108" t="str">
            <v>X</v>
          </cell>
          <cell r="BU108">
            <v>0</v>
          </cell>
          <cell r="BV108">
            <v>8.4</v>
          </cell>
          <cell r="BW108" t="str">
            <v>X</v>
          </cell>
          <cell r="BX108">
            <v>36</v>
          </cell>
          <cell r="BY108">
            <v>12</v>
          </cell>
          <cell r="BZ108">
            <v>9.1</v>
          </cell>
          <cell r="CC108" t="str">
            <v>X</v>
          </cell>
          <cell r="CD108">
            <v>7.1</v>
          </cell>
          <cell r="CF108">
            <v>5</v>
          </cell>
          <cell r="CI108">
            <v>8.6999999999999993</v>
          </cell>
          <cell r="CO108">
            <v>6.9</v>
          </cell>
          <cell r="CS108">
            <v>11</v>
          </cell>
          <cell r="CT108">
            <v>16</v>
          </cell>
          <cell r="CX108">
            <v>0</v>
          </cell>
          <cell r="CY108">
            <v>5</v>
          </cell>
          <cell r="CZ108">
            <v>83</v>
          </cell>
          <cell r="DA108">
            <v>49</v>
          </cell>
          <cell r="DB108">
            <v>130</v>
          </cell>
          <cell r="DC108">
            <v>91</v>
          </cell>
          <cell r="DD108">
            <v>5.75</v>
          </cell>
          <cell r="DE108">
            <v>2.2000000000000002</v>
          </cell>
        </row>
        <row r="109">
          <cell r="A109">
            <v>26217235024</v>
          </cell>
          <cell r="B109" t="str">
            <v>Lê</v>
          </cell>
          <cell r="C109" t="str">
            <v>Văn</v>
          </cell>
          <cell r="D109" t="str">
            <v>Nhật</v>
          </cell>
          <cell r="E109">
            <v>37348</v>
          </cell>
          <cell r="F109" t="str">
            <v>Nam</v>
          </cell>
          <cell r="G109" t="str">
            <v>Đã Đăng Ký (chưa học xong)</v>
          </cell>
          <cell r="H109">
            <v>8.1</v>
          </cell>
          <cell r="I109">
            <v>8.1</v>
          </cell>
          <cell r="K109">
            <v>8.1999999999999993</v>
          </cell>
          <cell r="M109">
            <v>7.8</v>
          </cell>
          <cell r="N109">
            <v>8.4</v>
          </cell>
          <cell r="O109">
            <v>9.6</v>
          </cell>
          <cell r="P109">
            <v>9</v>
          </cell>
          <cell r="Q109">
            <v>9</v>
          </cell>
          <cell r="V109">
            <v>8.1999999999999993</v>
          </cell>
          <cell r="W109">
            <v>8.1</v>
          </cell>
          <cell r="X109">
            <v>8.8000000000000007</v>
          </cell>
          <cell r="Y109">
            <v>8.8000000000000007</v>
          </cell>
          <cell r="AA109">
            <v>9.5</v>
          </cell>
          <cell r="AB109">
            <v>7.4</v>
          </cell>
          <cell r="AC109">
            <v>6.9</v>
          </cell>
          <cell r="AD109">
            <v>7.6</v>
          </cell>
          <cell r="AE109">
            <v>5.4</v>
          </cell>
          <cell r="AF109">
            <v>8.4</v>
          </cell>
          <cell r="AG109">
            <v>9.1999999999999993</v>
          </cell>
          <cell r="AH109">
            <v>7.9</v>
          </cell>
          <cell r="AI109">
            <v>7.3</v>
          </cell>
          <cell r="AJ109">
            <v>5.9</v>
          </cell>
          <cell r="AK109">
            <v>6.5</v>
          </cell>
          <cell r="AL109">
            <v>7.3</v>
          </cell>
          <cell r="AM109">
            <v>49</v>
          </cell>
          <cell r="AN109">
            <v>2</v>
          </cell>
          <cell r="AO109">
            <v>9.1999999999999993</v>
          </cell>
          <cell r="AR109">
            <v>5.8</v>
          </cell>
          <cell r="AX109">
            <v>5.2</v>
          </cell>
          <cell r="BB109">
            <v>3</v>
          </cell>
          <cell r="BC109">
            <v>0</v>
          </cell>
          <cell r="BD109">
            <v>8.8000000000000007</v>
          </cell>
          <cell r="BE109">
            <v>5.8</v>
          </cell>
          <cell r="BF109">
            <v>7</v>
          </cell>
          <cell r="BG109">
            <v>8.5</v>
          </cell>
          <cell r="BH109">
            <v>8.6</v>
          </cell>
          <cell r="BI109">
            <v>8.3000000000000007</v>
          </cell>
          <cell r="BJ109">
            <v>6.3</v>
          </cell>
          <cell r="BK109">
            <v>7.7</v>
          </cell>
          <cell r="BM109">
            <v>8.3000000000000007</v>
          </cell>
          <cell r="BN109">
            <v>9.3000000000000007</v>
          </cell>
          <cell r="BO109">
            <v>8</v>
          </cell>
          <cell r="BP109">
            <v>8.4</v>
          </cell>
          <cell r="BR109">
            <v>7.8</v>
          </cell>
          <cell r="BS109">
            <v>6.4</v>
          </cell>
          <cell r="BT109">
            <v>0</v>
          </cell>
          <cell r="BU109" t="str">
            <v>X</v>
          </cell>
          <cell r="BV109">
            <v>9.4</v>
          </cell>
          <cell r="BW109" t="str">
            <v>X</v>
          </cell>
          <cell r="BX109">
            <v>38</v>
          </cell>
          <cell r="BY109">
            <v>10</v>
          </cell>
          <cell r="BZ109" t="str">
            <v>X</v>
          </cell>
          <cell r="CB109" t="str">
            <v>X</v>
          </cell>
          <cell r="CC109">
            <v>5.8</v>
          </cell>
          <cell r="CF109">
            <v>7.7</v>
          </cell>
          <cell r="CH109" t="str">
            <v>X</v>
          </cell>
          <cell r="CO109">
            <v>8.6</v>
          </cell>
          <cell r="CR109" t="str">
            <v>X</v>
          </cell>
          <cell r="CS109">
            <v>8</v>
          </cell>
          <cell r="CT109">
            <v>19</v>
          </cell>
          <cell r="CX109">
            <v>0</v>
          </cell>
          <cell r="CY109">
            <v>5</v>
          </cell>
          <cell r="CZ109">
            <v>98</v>
          </cell>
          <cell r="DA109">
            <v>36</v>
          </cell>
          <cell r="DB109">
            <v>130</v>
          </cell>
          <cell r="DC109">
            <v>98</v>
          </cell>
          <cell r="DD109">
            <v>7.66</v>
          </cell>
          <cell r="DE109">
            <v>3.27</v>
          </cell>
        </row>
        <row r="110">
          <cell r="A110">
            <v>26207129925</v>
          </cell>
          <cell r="B110" t="str">
            <v>Đặng</v>
          </cell>
          <cell r="C110" t="str">
            <v>Thị Yến</v>
          </cell>
          <cell r="D110" t="str">
            <v>Nhi</v>
          </cell>
          <cell r="E110">
            <v>37395</v>
          </cell>
          <cell r="F110" t="str">
            <v>Nữ</v>
          </cell>
          <cell r="G110" t="str">
            <v>Đã Đăng Ký (chưa học xong)</v>
          </cell>
          <cell r="H110">
            <v>5.8</v>
          </cell>
          <cell r="I110">
            <v>9.3000000000000007</v>
          </cell>
          <cell r="K110">
            <v>7.1</v>
          </cell>
          <cell r="M110">
            <v>7.2</v>
          </cell>
          <cell r="N110">
            <v>5.4</v>
          </cell>
          <cell r="O110">
            <v>7.6</v>
          </cell>
          <cell r="P110">
            <v>9.6</v>
          </cell>
          <cell r="V110">
            <v>8.1</v>
          </cell>
          <cell r="W110">
            <v>6.8</v>
          </cell>
          <cell r="X110">
            <v>8.8000000000000007</v>
          </cell>
          <cell r="Y110">
            <v>8.5</v>
          </cell>
          <cell r="Z110">
            <v>7.8</v>
          </cell>
          <cell r="AA110">
            <v>9.1</v>
          </cell>
          <cell r="AB110">
            <v>6.1</v>
          </cell>
          <cell r="AC110">
            <v>8.9</v>
          </cell>
          <cell r="AD110">
            <v>7.4</v>
          </cell>
          <cell r="AE110">
            <v>7.8</v>
          </cell>
          <cell r="AF110">
            <v>7.3</v>
          </cell>
          <cell r="AG110">
            <v>8.9</v>
          </cell>
          <cell r="AH110" t="str">
            <v>X</v>
          </cell>
          <cell r="AI110">
            <v>8.8000000000000007</v>
          </cell>
          <cell r="AJ110">
            <v>8.5</v>
          </cell>
          <cell r="AK110">
            <v>6.4</v>
          </cell>
          <cell r="AM110">
            <v>45</v>
          </cell>
          <cell r="AN110">
            <v>4</v>
          </cell>
          <cell r="AO110">
            <v>7.9</v>
          </cell>
          <cell r="AR110">
            <v>6.9</v>
          </cell>
          <cell r="AX110">
            <v>6.9</v>
          </cell>
          <cell r="BB110">
            <v>3</v>
          </cell>
          <cell r="BC110">
            <v>0</v>
          </cell>
          <cell r="BD110">
            <v>8.6999999999999993</v>
          </cell>
          <cell r="BE110">
            <v>4.9000000000000004</v>
          </cell>
          <cell r="BF110">
            <v>5.5</v>
          </cell>
          <cell r="BG110">
            <v>8.1999999999999993</v>
          </cell>
          <cell r="BH110">
            <v>7.4</v>
          </cell>
          <cell r="BI110">
            <v>7.3</v>
          </cell>
          <cell r="BJ110">
            <v>7</v>
          </cell>
          <cell r="BK110">
            <v>8.8000000000000007</v>
          </cell>
          <cell r="BL110">
            <v>4</v>
          </cell>
          <cell r="BM110">
            <v>8</v>
          </cell>
          <cell r="BN110">
            <v>6.4</v>
          </cell>
          <cell r="BO110">
            <v>4</v>
          </cell>
          <cell r="BP110">
            <v>8.1</v>
          </cell>
          <cell r="BR110">
            <v>8</v>
          </cell>
          <cell r="BS110" t="str">
            <v>X</v>
          </cell>
          <cell r="BT110">
            <v>4.5</v>
          </cell>
          <cell r="BU110" t="str">
            <v>X</v>
          </cell>
          <cell r="BV110">
            <v>9.3000000000000007</v>
          </cell>
          <cell r="BW110" t="str">
            <v>X</v>
          </cell>
          <cell r="BX110">
            <v>41</v>
          </cell>
          <cell r="BY110">
            <v>7</v>
          </cell>
          <cell r="CA110" t="str">
            <v>X</v>
          </cell>
          <cell r="CD110">
            <v>8.5</v>
          </cell>
          <cell r="CF110">
            <v>5.9</v>
          </cell>
          <cell r="CI110">
            <v>8.4</v>
          </cell>
          <cell r="CN110">
            <v>7.7</v>
          </cell>
          <cell r="CO110">
            <v>6.9</v>
          </cell>
          <cell r="CR110">
            <v>7.1</v>
          </cell>
          <cell r="CS110">
            <v>14</v>
          </cell>
          <cell r="CT110">
            <v>13</v>
          </cell>
          <cell r="CX110">
            <v>0</v>
          </cell>
          <cell r="CY110">
            <v>5</v>
          </cell>
          <cell r="CZ110">
            <v>103</v>
          </cell>
          <cell r="DA110">
            <v>29</v>
          </cell>
          <cell r="DB110">
            <v>130</v>
          </cell>
          <cell r="DC110">
            <v>100</v>
          </cell>
          <cell r="DD110">
            <v>7.26</v>
          </cell>
          <cell r="DE110">
            <v>3.01</v>
          </cell>
        </row>
        <row r="111">
          <cell r="A111">
            <v>26207225713</v>
          </cell>
          <cell r="B111" t="str">
            <v>Đinh</v>
          </cell>
          <cell r="C111" t="str">
            <v>Thị Tuyết</v>
          </cell>
          <cell r="D111" t="str">
            <v>Nhi</v>
          </cell>
          <cell r="E111">
            <v>37302</v>
          </cell>
          <cell r="F111" t="str">
            <v>Nữ</v>
          </cell>
          <cell r="G111" t="str">
            <v>Đã Đăng Ký (chưa học xong)</v>
          </cell>
          <cell r="H111">
            <v>7.9</v>
          </cell>
          <cell r="I111">
            <v>7.8</v>
          </cell>
          <cell r="K111">
            <v>8.6999999999999993</v>
          </cell>
          <cell r="M111">
            <v>8.1</v>
          </cell>
          <cell r="N111">
            <v>9.6</v>
          </cell>
          <cell r="O111">
            <v>9.8000000000000007</v>
          </cell>
          <cell r="P111">
            <v>8.5</v>
          </cell>
          <cell r="V111">
            <v>8.9</v>
          </cell>
          <cell r="W111">
            <v>8.9</v>
          </cell>
          <cell r="X111">
            <v>9.3000000000000007</v>
          </cell>
          <cell r="Y111">
            <v>8.6</v>
          </cell>
          <cell r="Z111">
            <v>9</v>
          </cell>
          <cell r="AA111">
            <v>8.5</v>
          </cell>
          <cell r="AB111" t="str">
            <v>X</v>
          </cell>
          <cell r="AC111">
            <v>8.1999999999999993</v>
          </cell>
          <cell r="AD111">
            <v>8.1</v>
          </cell>
          <cell r="AE111">
            <v>7.4</v>
          </cell>
          <cell r="AF111">
            <v>9.3000000000000007</v>
          </cell>
          <cell r="AG111">
            <v>9.4</v>
          </cell>
          <cell r="AH111">
            <v>6.4</v>
          </cell>
          <cell r="AI111">
            <v>9.1999999999999993</v>
          </cell>
          <cell r="AJ111">
            <v>8.8000000000000007</v>
          </cell>
          <cell r="AK111">
            <v>6.8</v>
          </cell>
          <cell r="AL111">
            <v>7.8</v>
          </cell>
          <cell r="AM111">
            <v>47</v>
          </cell>
          <cell r="AN111">
            <v>2</v>
          </cell>
          <cell r="AO111">
            <v>7.3</v>
          </cell>
          <cell r="AP111">
            <v>10</v>
          </cell>
          <cell r="BA111">
            <v>8.1999999999999993</v>
          </cell>
          <cell r="BB111">
            <v>3</v>
          </cell>
          <cell r="BC111">
            <v>0</v>
          </cell>
          <cell r="BD111">
            <v>8.5</v>
          </cell>
          <cell r="BE111">
            <v>9</v>
          </cell>
          <cell r="BF111">
            <v>8.4</v>
          </cell>
          <cell r="BG111">
            <v>9.3000000000000007</v>
          </cell>
          <cell r="BH111">
            <v>8.6999999999999993</v>
          </cell>
          <cell r="BI111">
            <v>8.1999999999999993</v>
          </cell>
          <cell r="BJ111">
            <v>6.6</v>
          </cell>
          <cell r="BK111">
            <v>9</v>
          </cell>
          <cell r="BM111">
            <v>9</v>
          </cell>
          <cell r="BN111">
            <v>8.4</v>
          </cell>
          <cell r="BO111">
            <v>8.6999999999999993</v>
          </cell>
          <cell r="BP111">
            <v>9.6</v>
          </cell>
          <cell r="BR111" t="str">
            <v>X</v>
          </cell>
          <cell r="BS111" t="str">
            <v>X</v>
          </cell>
          <cell r="BT111">
            <v>6.1</v>
          </cell>
          <cell r="BU111">
            <v>8.6</v>
          </cell>
          <cell r="BV111">
            <v>9.5</v>
          </cell>
          <cell r="BW111" t="str">
            <v>X</v>
          </cell>
          <cell r="BX111">
            <v>38</v>
          </cell>
          <cell r="BY111">
            <v>10</v>
          </cell>
          <cell r="BZ111">
            <v>8.9</v>
          </cell>
          <cell r="CD111">
            <v>8.6999999999999993</v>
          </cell>
          <cell r="CF111">
            <v>7.5</v>
          </cell>
          <cell r="CI111">
            <v>8.6999999999999993</v>
          </cell>
          <cell r="CN111">
            <v>8.9499999999999993</v>
          </cell>
          <cell r="CR111">
            <v>7.1</v>
          </cell>
          <cell r="CS111">
            <v>13</v>
          </cell>
          <cell r="CT111">
            <v>14</v>
          </cell>
          <cell r="CX111">
            <v>0</v>
          </cell>
          <cell r="CY111">
            <v>5</v>
          </cell>
          <cell r="CZ111">
            <v>101</v>
          </cell>
          <cell r="DA111">
            <v>31</v>
          </cell>
          <cell r="DB111">
            <v>130</v>
          </cell>
          <cell r="DC111">
            <v>100</v>
          </cell>
          <cell r="DD111">
            <v>8.26</v>
          </cell>
          <cell r="DE111">
            <v>3.62</v>
          </cell>
        </row>
        <row r="112">
          <cell r="A112">
            <v>26207239967</v>
          </cell>
          <cell r="B112" t="str">
            <v>Nguyễn</v>
          </cell>
          <cell r="C112" t="str">
            <v>Hải Thục</v>
          </cell>
          <cell r="D112" t="str">
            <v>Nhi</v>
          </cell>
          <cell r="E112">
            <v>37293</v>
          </cell>
          <cell r="F112" t="str">
            <v>Nữ</v>
          </cell>
          <cell r="G112" t="str">
            <v>Đã Đăng Ký (chưa học xong)</v>
          </cell>
          <cell r="H112">
            <v>8.6999999999999993</v>
          </cell>
          <cell r="I112">
            <v>9</v>
          </cell>
          <cell r="K112">
            <v>9</v>
          </cell>
          <cell r="M112">
            <v>9.5</v>
          </cell>
          <cell r="N112">
            <v>9.8000000000000007</v>
          </cell>
          <cell r="O112">
            <v>9.9</v>
          </cell>
          <cell r="Q112">
            <v>9.8000000000000007</v>
          </cell>
          <cell r="V112">
            <v>9.5</v>
          </cell>
          <cell r="W112">
            <v>9.1999999999999993</v>
          </cell>
          <cell r="X112">
            <v>9.5</v>
          </cell>
          <cell r="Y112">
            <v>9.6</v>
          </cell>
          <cell r="Z112">
            <v>9</v>
          </cell>
          <cell r="AA112">
            <v>9.1999999999999993</v>
          </cell>
          <cell r="AB112">
            <v>9.6</v>
          </cell>
          <cell r="AC112">
            <v>9.6999999999999993</v>
          </cell>
          <cell r="AD112">
            <v>9</v>
          </cell>
          <cell r="AE112">
            <v>7.4</v>
          </cell>
          <cell r="AF112">
            <v>8.4</v>
          </cell>
          <cell r="AG112">
            <v>9.5</v>
          </cell>
          <cell r="AH112">
            <v>9.6999999999999993</v>
          </cell>
          <cell r="AI112">
            <v>8.8000000000000007</v>
          </cell>
          <cell r="AJ112">
            <v>9.8000000000000007</v>
          </cell>
          <cell r="AK112">
            <v>8.1</v>
          </cell>
          <cell r="AL112" t="str">
            <v>X</v>
          </cell>
          <cell r="AM112">
            <v>47</v>
          </cell>
          <cell r="AN112">
            <v>2</v>
          </cell>
          <cell r="AO112">
            <v>7.9</v>
          </cell>
          <cell r="AU112">
            <v>10</v>
          </cell>
          <cell r="BA112">
            <v>9.1999999999999993</v>
          </cell>
          <cell r="BB112">
            <v>3</v>
          </cell>
          <cell r="BC112">
            <v>0</v>
          </cell>
          <cell r="BD112">
            <v>9.8000000000000007</v>
          </cell>
          <cell r="BE112">
            <v>8.5</v>
          </cell>
          <cell r="BF112">
            <v>9.6</v>
          </cell>
          <cell r="BG112">
            <v>9.3000000000000007</v>
          </cell>
          <cell r="BH112">
            <v>9.6</v>
          </cell>
          <cell r="BI112">
            <v>9.9</v>
          </cell>
          <cell r="BJ112">
            <v>9.4</v>
          </cell>
          <cell r="BK112">
            <v>8.1999999999999993</v>
          </cell>
          <cell r="BM112">
            <v>9.6999999999999993</v>
          </cell>
          <cell r="BN112">
            <v>10</v>
          </cell>
          <cell r="BO112" t="str">
            <v>X</v>
          </cell>
          <cell r="BP112">
            <v>9.6</v>
          </cell>
          <cell r="BR112">
            <v>9</v>
          </cell>
          <cell r="BS112">
            <v>9.5</v>
          </cell>
          <cell r="BT112" t="str">
            <v>X</v>
          </cell>
          <cell r="BU112">
            <v>8.8000000000000007</v>
          </cell>
          <cell r="BV112">
            <v>9.6</v>
          </cell>
          <cell r="BW112">
            <v>9.1</v>
          </cell>
          <cell r="BX112">
            <v>40</v>
          </cell>
          <cell r="BY112">
            <v>8</v>
          </cell>
          <cell r="BZ112" t="str">
            <v>X</v>
          </cell>
          <cell r="CC112" t="str">
            <v>X</v>
          </cell>
          <cell r="CD112">
            <v>10</v>
          </cell>
          <cell r="CF112">
            <v>9.1</v>
          </cell>
          <cell r="CI112">
            <v>9.1</v>
          </cell>
          <cell r="CP112" t="str">
            <v>X</v>
          </cell>
          <cell r="CR112">
            <v>9.4</v>
          </cell>
          <cell r="CS112">
            <v>9</v>
          </cell>
          <cell r="CT112">
            <v>18</v>
          </cell>
          <cell r="CX112">
            <v>0</v>
          </cell>
          <cell r="CY112">
            <v>5</v>
          </cell>
          <cell r="CZ112">
            <v>99</v>
          </cell>
          <cell r="DA112">
            <v>33</v>
          </cell>
          <cell r="DB112">
            <v>130</v>
          </cell>
          <cell r="DC112">
            <v>96</v>
          </cell>
          <cell r="DD112">
            <v>9.2799999999999994</v>
          </cell>
          <cell r="DE112">
            <v>3.96</v>
          </cell>
        </row>
        <row r="113">
          <cell r="A113">
            <v>26207242474</v>
          </cell>
          <cell r="B113" t="str">
            <v>Trần</v>
          </cell>
          <cell r="C113" t="str">
            <v>Hoàng</v>
          </cell>
          <cell r="D113" t="str">
            <v>Nhi</v>
          </cell>
          <cell r="E113">
            <v>37483</v>
          </cell>
          <cell r="F113" t="str">
            <v>Nữ</v>
          </cell>
          <cell r="G113" t="str">
            <v>Đã Đăng Ký (chưa học xong)</v>
          </cell>
          <cell r="H113">
            <v>7.9</v>
          </cell>
          <cell r="I113">
            <v>7.8</v>
          </cell>
          <cell r="K113">
            <v>8.6999999999999993</v>
          </cell>
          <cell r="M113">
            <v>8</v>
          </cell>
          <cell r="N113">
            <v>9</v>
          </cell>
          <cell r="O113">
            <v>9.1</v>
          </cell>
          <cell r="Q113">
            <v>8</v>
          </cell>
          <cell r="V113">
            <v>8.5</v>
          </cell>
          <cell r="W113">
            <v>7</v>
          </cell>
          <cell r="X113">
            <v>9.1</v>
          </cell>
          <cell r="Y113">
            <v>8.4</v>
          </cell>
          <cell r="Z113" t="str">
            <v>X</v>
          </cell>
          <cell r="AA113">
            <v>7.5</v>
          </cell>
          <cell r="AB113">
            <v>6.7</v>
          </cell>
          <cell r="AC113">
            <v>8.1999999999999993</v>
          </cell>
          <cell r="AD113">
            <v>7.5</v>
          </cell>
          <cell r="AE113">
            <v>6.6</v>
          </cell>
          <cell r="AF113">
            <v>7.7</v>
          </cell>
          <cell r="AG113">
            <v>8</v>
          </cell>
          <cell r="AH113">
            <v>8.6</v>
          </cell>
          <cell r="AI113">
            <v>7</v>
          </cell>
          <cell r="AJ113">
            <v>7.4</v>
          </cell>
          <cell r="AK113">
            <v>6.5</v>
          </cell>
          <cell r="AL113" t="str">
            <v>X</v>
          </cell>
          <cell r="AM113">
            <v>45</v>
          </cell>
          <cell r="AN113">
            <v>4</v>
          </cell>
          <cell r="AO113">
            <v>7.1</v>
          </cell>
          <cell r="AU113">
            <v>8.4</v>
          </cell>
          <cell r="BA113">
            <v>8.6999999999999993</v>
          </cell>
          <cell r="BB113">
            <v>3</v>
          </cell>
          <cell r="BC113">
            <v>0</v>
          </cell>
          <cell r="BD113">
            <v>9.3000000000000007</v>
          </cell>
          <cell r="BE113">
            <v>5.0999999999999996</v>
          </cell>
          <cell r="BF113">
            <v>7.5</v>
          </cell>
          <cell r="BG113">
            <v>7.7</v>
          </cell>
          <cell r="BH113">
            <v>8</v>
          </cell>
          <cell r="BI113">
            <v>8.9</v>
          </cell>
          <cell r="BJ113">
            <v>6.6</v>
          </cell>
          <cell r="BK113">
            <v>8.1999999999999993</v>
          </cell>
          <cell r="BM113">
            <v>6.4</v>
          </cell>
          <cell r="BN113">
            <v>6.8</v>
          </cell>
          <cell r="BO113">
            <v>5.8</v>
          </cell>
          <cell r="BP113">
            <v>7.9</v>
          </cell>
          <cell r="BR113">
            <v>7.8</v>
          </cell>
          <cell r="BS113">
            <v>7.7</v>
          </cell>
          <cell r="BT113">
            <v>4.3</v>
          </cell>
          <cell r="BU113" t="str">
            <v>X</v>
          </cell>
          <cell r="BV113">
            <v>9.6</v>
          </cell>
          <cell r="BW113" t="str">
            <v>X</v>
          </cell>
          <cell r="BX113">
            <v>41</v>
          </cell>
          <cell r="BY113">
            <v>7</v>
          </cell>
          <cell r="BZ113" t="str">
            <v>X</v>
          </cell>
          <cell r="CD113">
            <v>9.6</v>
          </cell>
          <cell r="CF113">
            <v>6.3</v>
          </cell>
          <cell r="CI113">
            <v>8.5</v>
          </cell>
          <cell r="CN113">
            <v>8.1999999999999993</v>
          </cell>
          <cell r="CP113" t="str">
            <v>X</v>
          </cell>
          <cell r="CR113">
            <v>7.1</v>
          </cell>
          <cell r="CS113">
            <v>11</v>
          </cell>
          <cell r="CT113">
            <v>16</v>
          </cell>
          <cell r="CX113">
            <v>0</v>
          </cell>
          <cell r="CY113">
            <v>5</v>
          </cell>
          <cell r="CZ113">
            <v>100</v>
          </cell>
          <cell r="DA113">
            <v>32</v>
          </cell>
          <cell r="DB113">
            <v>130</v>
          </cell>
          <cell r="DC113">
            <v>97</v>
          </cell>
          <cell r="DD113">
            <v>7.57</v>
          </cell>
          <cell r="DE113">
            <v>3.21</v>
          </cell>
        </row>
        <row r="114">
          <cell r="A114">
            <v>26207236276</v>
          </cell>
          <cell r="B114" t="str">
            <v>Nguyễn</v>
          </cell>
          <cell r="C114" t="str">
            <v>Thị Hồng</v>
          </cell>
          <cell r="D114" t="str">
            <v>Nhung</v>
          </cell>
          <cell r="E114">
            <v>37595</v>
          </cell>
          <cell r="F114" t="str">
            <v>Nữ</v>
          </cell>
          <cell r="G114" t="str">
            <v>Đã Đăng Ký (chưa học xong)</v>
          </cell>
          <cell r="H114">
            <v>8.3000000000000007</v>
          </cell>
          <cell r="I114">
            <v>9.4</v>
          </cell>
          <cell r="K114">
            <v>8.3000000000000007</v>
          </cell>
          <cell r="M114">
            <v>7.9</v>
          </cell>
          <cell r="N114">
            <v>9.6</v>
          </cell>
          <cell r="O114">
            <v>9.6</v>
          </cell>
          <cell r="Q114">
            <v>9</v>
          </cell>
          <cell r="V114">
            <v>8.9</v>
          </cell>
          <cell r="W114">
            <v>8.6999999999999993</v>
          </cell>
          <cell r="X114">
            <v>8.4</v>
          </cell>
          <cell r="Y114">
            <v>9.6</v>
          </cell>
          <cell r="Z114">
            <v>8.9</v>
          </cell>
          <cell r="AA114">
            <v>9.1999999999999993</v>
          </cell>
          <cell r="AB114">
            <v>7.9</v>
          </cell>
          <cell r="AC114">
            <v>9.8000000000000007</v>
          </cell>
          <cell r="AD114">
            <v>9</v>
          </cell>
          <cell r="AE114">
            <v>7.8</v>
          </cell>
          <cell r="AF114">
            <v>8.6999999999999993</v>
          </cell>
          <cell r="AG114">
            <v>9.3000000000000007</v>
          </cell>
          <cell r="AH114">
            <v>9.6</v>
          </cell>
          <cell r="AI114">
            <v>9.1</v>
          </cell>
          <cell r="AJ114">
            <v>9.6999999999999993</v>
          </cell>
          <cell r="AK114">
            <v>7.7</v>
          </cell>
          <cell r="AL114" t="str">
            <v>X</v>
          </cell>
          <cell r="AM114">
            <v>47</v>
          </cell>
          <cell r="AN114">
            <v>2</v>
          </cell>
          <cell r="AO114">
            <v>8.9</v>
          </cell>
          <cell r="AU114">
            <v>9.1999999999999993</v>
          </cell>
          <cell r="BA114">
            <v>9.1999999999999993</v>
          </cell>
          <cell r="BB114">
            <v>3</v>
          </cell>
          <cell r="BC114">
            <v>0</v>
          </cell>
          <cell r="BD114">
            <v>8.8000000000000007</v>
          </cell>
          <cell r="BE114">
            <v>8.1</v>
          </cell>
          <cell r="BF114">
            <v>8.6999999999999993</v>
          </cell>
          <cell r="BG114">
            <v>8.6999999999999993</v>
          </cell>
          <cell r="BH114">
            <v>9.5</v>
          </cell>
          <cell r="BI114">
            <v>8.8000000000000007</v>
          </cell>
          <cell r="BJ114">
            <v>7.3</v>
          </cell>
          <cell r="BK114">
            <v>7.9</v>
          </cell>
          <cell r="BM114">
            <v>8.4</v>
          </cell>
          <cell r="BN114">
            <v>7.1</v>
          </cell>
          <cell r="BO114" t="str">
            <v>X</v>
          </cell>
          <cell r="BP114">
            <v>9.5</v>
          </cell>
          <cell r="BR114">
            <v>8.4</v>
          </cell>
          <cell r="BS114">
            <v>9</v>
          </cell>
          <cell r="BT114" t="str">
            <v>X</v>
          </cell>
          <cell r="BU114">
            <v>8</v>
          </cell>
          <cell r="BV114">
            <v>9.6</v>
          </cell>
          <cell r="BW114">
            <v>8.5</v>
          </cell>
          <cell r="BX114">
            <v>40</v>
          </cell>
          <cell r="BY114">
            <v>8</v>
          </cell>
          <cell r="BZ114" t="str">
            <v>X</v>
          </cell>
          <cell r="CC114" t="str">
            <v>X</v>
          </cell>
          <cell r="CD114">
            <v>10</v>
          </cell>
          <cell r="CF114">
            <v>9.3000000000000007</v>
          </cell>
          <cell r="CI114">
            <v>8</v>
          </cell>
          <cell r="CP114" t="str">
            <v>X</v>
          </cell>
          <cell r="CR114">
            <v>9.1</v>
          </cell>
          <cell r="CS114">
            <v>9</v>
          </cell>
          <cell r="CT114">
            <v>18</v>
          </cell>
          <cell r="CX114">
            <v>0</v>
          </cell>
          <cell r="CY114">
            <v>5</v>
          </cell>
          <cell r="CZ114">
            <v>99</v>
          </cell>
          <cell r="DA114">
            <v>33</v>
          </cell>
          <cell r="DB114">
            <v>130</v>
          </cell>
          <cell r="DC114">
            <v>96</v>
          </cell>
          <cell r="DD114">
            <v>8.73</v>
          </cell>
          <cell r="DE114">
            <v>3.8</v>
          </cell>
        </row>
        <row r="115">
          <cell r="A115">
            <v>26207128672</v>
          </cell>
          <cell r="B115" t="str">
            <v>Võ</v>
          </cell>
          <cell r="C115" t="str">
            <v>Thị Kiều</v>
          </cell>
          <cell r="D115" t="str">
            <v>Oanh</v>
          </cell>
          <cell r="E115">
            <v>37405</v>
          </cell>
          <cell r="F115" t="str">
            <v>Nữ</v>
          </cell>
          <cell r="G115" t="str">
            <v>Đã Đăng Ký (chưa học xong)</v>
          </cell>
          <cell r="H115">
            <v>8.6</v>
          </cell>
          <cell r="I115">
            <v>8.8000000000000007</v>
          </cell>
          <cell r="K115">
            <v>8.1999999999999993</v>
          </cell>
          <cell r="M115">
            <v>7.4</v>
          </cell>
          <cell r="N115">
            <v>9.6</v>
          </cell>
          <cell r="O115">
            <v>8.1</v>
          </cell>
          <cell r="P115">
            <v>9.6999999999999993</v>
          </cell>
          <cell r="V115">
            <v>8.9</v>
          </cell>
          <cell r="W115">
            <v>8.4</v>
          </cell>
          <cell r="X115">
            <v>8.8000000000000007</v>
          </cell>
          <cell r="Y115">
            <v>8.8000000000000007</v>
          </cell>
          <cell r="Z115">
            <v>8.8000000000000007</v>
          </cell>
          <cell r="AA115">
            <v>9.4</v>
          </cell>
          <cell r="AB115">
            <v>9.1999999999999993</v>
          </cell>
          <cell r="AC115">
            <v>9.5</v>
          </cell>
          <cell r="AD115">
            <v>9.1999999999999993</v>
          </cell>
          <cell r="AE115">
            <v>5.6</v>
          </cell>
          <cell r="AF115">
            <v>8.3000000000000007</v>
          </cell>
          <cell r="AG115">
            <v>9.6</v>
          </cell>
          <cell r="AH115">
            <v>9.1999999999999993</v>
          </cell>
          <cell r="AI115">
            <v>8.8000000000000007</v>
          </cell>
          <cell r="AJ115">
            <v>8</v>
          </cell>
          <cell r="AK115">
            <v>7.7</v>
          </cell>
          <cell r="AL115">
            <v>6.3</v>
          </cell>
          <cell r="AM115">
            <v>49</v>
          </cell>
          <cell r="AN115">
            <v>0</v>
          </cell>
          <cell r="AO115">
            <v>8</v>
          </cell>
          <cell r="AP115">
            <v>10</v>
          </cell>
          <cell r="AV115">
            <v>5.7</v>
          </cell>
          <cell r="BB115">
            <v>3</v>
          </cell>
          <cell r="BC115">
            <v>0</v>
          </cell>
          <cell r="BD115">
            <v>8.8000000000000007</v>
          </cell>
          <cell r="BE115">
            <v>8.4</v>
          </cell>
          <cell r="BF115">
            <v>9.4</v>
          </cell>
          <cell r="BG115">
            <v>9.1</v>
          </cell>
          <cell r="BH115">
            <v>9.3000000000000007</v>
          </cell>
          <cell r="BI115">
            <v>9.3000000000000007</v>
          </cell>
          <cell r="BJ115">
            <v>7.7</v>
          </cell>
          <cell r="BK115">
            <v>8.1</v>
          </cell>
          <cell r="BL115" t="str">
            <v>X</v>
          </cell>
          <cell r="BM115">
            <v>9.1</v>
          </cell>
          <cell r="BN115">
            <v>6.9</v>
          </cell>
          <cell r="BO115">
            <v>9.3000000000000007</v>
          </cell>
          <cell r="BP115">
            <v>9.6999999999999993</v>
          </cell>
          <cell r="BR115">
            <v>9.1999999999999993</v>
          </cell>
          <cell r="BS115">
            <v>7.5</v>
          </cell>
          <cell r="BT115" t="str">
            <v>X</v>
          </cell>
          <cell r="BU115" t="str">
            <v>X</v>
          </cell>
          <cell r="BV115">
            <v>9.5</v>
          </cell>
          <cell r="BW115" t="str">
            <v>X</v>
          </cell>
          <cell r="BX115">
            <v>38</v>
          </cell>
          <cell r="BY115">
            <v>10</v>
          </cell>
          <cell r="CA115" t="str">
            <v>X</v>
          </cell>
          <cell r="CB115">
            <v>9.1</v>
          </cell>
          <cell r="CC115" t="str">
            <v>X</v>
          </cell>
          <cell r="CD115">
            <v>8.6</v>
          </cell>
          <cell r="CF115">
            <v>9</v>
          </cell>
          <cell r="CN115">
            <v>8.85</v>
          </cell>
          <cell r="CO115" t="str">
            <v>X</v>
          </cell>
          <cell r="CP115">
            <v>9.1</v>
          </cell>
          <cell r="CR115" t="str">
            <v>X</v>
          </cell>
          <cell r="CS115">
            <v>12</v>
          </cell>
          <cell r="CT115">
            <v>15</v>
          </cell>
          <cell r="CX115">
            <v>0</v>
          </cell>
          <cell r="CY115">
            <v>5</v>
          </cell>
          <cell r="CZ115">
            <v>102</v>
          </cell>
          <cell r="DA115">
            <v>30</v>
          </cell>
          <cell r="DB115">
            <v>130</v>
          </cell>
          <cell r="DC115">
            <v>99</v>
          </cell>
          <cell r="DD115">
            <v>8.66</v>
          </cell>
          <cell r="DE115">
            <v>3.75</v>
          </cell>
        </row>
        <row r="116">
          <cell r="A116">
            <v>26207234653</v>
          </cell>
          <cell r="B116" t="str">
            <v>Hồ</v>
          </cell>
          <cell r="C116" t="str">
            <v>Thị Kiều</v>
          </cell>
          <cell r="D116" t="str">
            <v>Oanh</v>
          </cell>
          <cell r="E116">
            <v>37557</v>
          </cell>
          <cell r="F116" t="str">
            <v>Nữ</v>
          </cell>
          <cell r="G116" t="str">
            <v>Đã Đăng Ký (chưa học xong)</v>
          </cell>
          <cell r="H116">
            <v>7.8</v>
          </cell>
          <cell r="I116">
            <v>7.5</v>
          </cell>
          <cell r="K116">
            <v>6.3</v>
          </cell>
          <cell r="M116">
            <v>5.6</v>
          </cell>
          <cell r="N116">
            <v>5.6</v>
          </cell>
          <cell r="O116">
            <v>7.7</v>
          </cell>
          <cell r="Q116">
            <v>8.6</v>
          </cell>
          <cell r="V116">
            <v>5.7</v>
          </cell>
          <cell r="W116">
            <v>5.9</v>
          </cell>
          <cell r="X116">
            <v>8.3000000000000007</v>
          </cell>
          <cell r="Y116">
            <v>8.8000000000000007</v>
          </cell>
          <cell r="Z116" t="str">
            <v>X</v>
          </cell>
          <cell r="AA116">
            <v>8.1</v>
          </cell>
          <cell r="AB116">
            <v>5.9</v>
          </cell>
          <cell r="AC116">
            <v>7.4</v>
          </cell>
          <cell r="AD116">
            <v>8.1</v>
          </cell>
          <cell r="AE116">
            <v>5.2</v>
          </cell>
          <cell r="AF116">
            <v>6.4</v>
          </cell>
          <cell r="AG116">
            <v>9</v>
          </cell>
          <cell r="AH116">
            <v>7.7</v>
          </cell>
          <cell r="AI116">
            <v>8.4</v>
          </cell>
          <cell r="AJ116">
            <v>8.1</v>
          </cell>
          <cell r="AK116">
            <v>5.7</v>
          </cell>
          <cell r="AL116">
            <v>4.8</v>
          </cell>
          <cell r="AM116">
            <v>47</v>
          </cell>
          <cell r="AN116">
            <v>2</v>
          </cell>
          <cell r="AO116">
            <v>7.9</v>
          </cell>
          <cell r="AP116">
            <v>8.6999999999999993</v>
          </cell>
          <cell r="AV116">
            <v>5.5</v>
          </cell>
          <cell r="BB116">
            <v>3</v>
          </cell>
          <cell r="BC116">
            <v>0</v>
          </cell>
          <cell r="BD116">
            <v>8.4</v>
          </cell>
          <cell r="BE116">
            <v>8.6999999999999993</v>
          </cell>
          <cell r="BF116">
            <v>5.3</v>
          </cell>
          <cell r="BG116">
            <v>8.1999999999999993</v>
          </cell>
          <cell r="BH116">
            <v>4.7</v>
          </cell>
          <cell r="BI116">
            <v>8.1</v>
          </cell>
          <cell r="BJ116">
            <v>6.3</v>
          </cell>
          <cell r="BK116">
            <v>6.1</v>
          </cell>
          <cell r="BM116">
            <v>8.5</v>
          </cell>
          <cell r="BN116">
            <v>6</v>
          </cell>
          <cell r="BO116">
            <v>4.0999999999999996</v>
          </cell>
          <cell r="BP116">
            <v>7.5</v>
          </cell>
          <cell r="BR116">
            <v>8.1</v>
          </cell>
          <cell r="BS116" t="str">
            <v>X</v>
          </cell>
          <cell r="BU116" t="str">
            <v>X</v>
          </cell>
          <cell r="BV116">
            <v>9.3000000000000007</v>
          </cell>
          <cell r="BW116" t="str">
            <v>X</v>
          </cell>
          <cell r="BX116">
            <v>35</v>
          </cell>
          <cell r="BY116">
            <v>13</v>
          </cell>
          <cell r="CA116" t="str">
            <v>X</v>
          </cell>
          <cell r="CB116" t="str">
            <v>X</v>
          </cell>
          <cell r="CD116">
            <v>8.6</v>
          </cell>
          <cell r="CF116">
            <v>6.1</v>
          </cell>
          <cell r="CI116">
            <v>7.5</v>
          </cell>
          <cell r="CO116">
            <v>8.3000000000000007</v>
          </cell>
          <cell r="CQ116">
            <v>5.3</v>
          </cell>
          <cell r="CR116" t="str">
            <v>X</v>
          </cell>
          <cell r="CS116">
            <v>11</v>
          </cell>
          <cell r="CT116">
            <v>16</v>
          </cell>
          <cell r="CX116">
            <v>0</v>
          </cell>
          <cell r="CY116">
            <v>5</v>
          </cell>
          <cell r="CZ116">
            <v>96</v>
          </cell>
          <cell r="DA116">
            <v>36</v>
          </cell>
          <cell r="DB116">
            <v>130</v>
          </cell>
          <cell r="DC116">
            <v>93</v>
          </cell>
          <cell r="DD116">
            <v>7.07</v>
          </cell>
          <cell r="DE116">
            <v>2.92</v>
          </cell>
        </row>
        <row r="117">
          <cell r="A117">
            <v>26217200168</v>
          </cell>
          <cell r="B117" t="str">
            <v>Lê</v>
          </cell>
          <cell r="C117" t="str">
            <v>Như</v>
          </cell>
          <cell r="D117" t="str">
            <v>Phát</v>
          </cell>
          <cell r="E117">
            <v>37510</v>
          </cell>
          <cell r="F117" t="str">
            <v>Nam</v>
          </cell>
          <cell r="G117" t="str">
            <v>Đã Đăng Ký (chưa học xong)</v>
          </cell>
          <cell r="H117">
            <v>8.6</v>
          </cell>
          <cell r="I117">
            <v>9.1999999999999993</v>
          </cell>
          <cell r="K117">
            <v>9</v>
          </cell>
          <cell r="M117">
            <v>6.7</v>
          </cell>
          <cell r="N117">
            <v>6.1</v>
          </cell>
          <cell r="O117">
            <v>8.3000000000000007</v>
          </cell>
          <cell r="P117">
            <v>9.9</v>
          </cell>
          <cell r="V117">
            <v>7.9</v>
          </cell>
          <cell r="W117">
            <v>8.4</v>
          </cell>
          <cell r="X117">
            <v>8.6999999999999993</v>
          </cell>
          <cell r="Y117">
            <v>8.1999999999999993</v>
          </cell>
          <cell r="Z117">
            <v>9.3000000000000007</v>
          </cell>
          <cell r="AA117">
            <v>9.6999999999999993</v>
          </cell>
          <cell r="AB117">
            <v>9.5</v>
          </cell>
          <cell r="AC117">
            <v>9.1999999999999993</v>
          </cell>
          <cell r="AD117">
            <v>9.1</v>
          </cell>
          <cell r="AE117">
            <v>6.7</v>
          </cell>
          <cell r="AF117">
            <v>8.3000000000000007</v>
          </cell>
          <cell r="AG117">
            <v>9.6999999999999993</v>
          </cell>
          <cell r="AH117">
            <v>9.1999999999999993</v>
          </cell>
          <cell r="AI117">
            <v>8.6</v>
          </cell>
          <cell r="AJ117">
            <v>8</v>
          </cell>
          <cell r="AK117">
            <v>7.8</v>
          </cell>
          <cell r="AL117">
            <v>7.1</v>
          </cell>
          <cell r="AM117">
            <v>49</v>
          </cell>
          <cell r="AN117">
            <v>0</v>
          </cell>
          <cell r="AO117">
            <v>7.9</v>
          </cell>
          <cell r="AP117">
            <v>6</v>
          </cell>
          <cell r="AV117">
            <v>6</v>
          </cell>
          <cell r="BB117">
            <v>3</v>
          </cell>
          <cell r="BC117">
            <v>0</v>
          </cell>
          <cell r="BD117">
            <v>8.6999999999999993</v>
          </cell>
          <cell r="BE117">
            <v>8.1</v>
          </cell>
          <cell r="BF117">
            <v>9.1999999999999993</v>
          </cell>
          <cell r="BG117">
            <v>8.6</v>
          </cell>
          <cell r="BH117">
            <v>8.9</v>
          </cell>
          <cell r="BI117">
            <v>9.3000000000000007</v>
          </cell>
          <cell r="BJ117">
            <v>8.1999999999999993</v>
          </cell>
          <cell r="BK117">
            <v>8.1</v>
          </cell>
          <cell r="BL117" t="str">
            <v>X</v>
          </cell>
          <cell r="BM117">
            <v>9.3000000000000007</v>
          </cell>
          <cell r="BN117">
            <v>8</v>
          </cell>
          <cell r="BO117">
            <v>8.1999999999999993</v>
          </cell>
          <cell r="BP117">
            <v>9.6999999999999993</v>
          </cell>
          <cell r="BR117">
            <v>9.1</v>
          </cell>
          <cell r="BS117">
            <v>9</v>
          </cell>
          <cell r="BT117" t="str">
            <v>X</v>
          </cell>
          <cell r="BU117" t="str">
            <v>X</v>
          </cell>
          <cell r="BV117">
            <v>9.5</v>
          </cell>
          <cell r="BW117" t="str">
            <v>X</v>
          </cell>
          <cell r="BX117">
            <v>38</v>
          </cell>
          <cell r="BY117">
            <v>10</v>
          </cell>
          <cell r="CA117" t="str">
            <v>X</v>
          </cell>
          <cell r="CB117">
            <v>9.3000000000000007</v>
          </cell>
          <cell r="CC117" t="str">
            <v>X</v>
          </cell>
          <cell r="CD117">
            <v>8.6999999999999993</v>
          </cell>
          <cell r="CF117">
            <v>8.9</v>
          </cell>
          <cell r="CN117">
            <v>9.1</v>
          </cell>
          <cell r="CO117" t="str">
            <v>X</v>
          </cell>
          <cell r="CP117">
            <v>9</v>
          </cell>
          <cell r="CR117" t="str">
            <v>X</v>
          </cell>
          <cell r="CS117">
            <v>12</v>
          </cell>
          <cell r="CT117">
            <v>15</v>
          </cell>
          <cell r="CX117">
            <v>0</v>
          </cell>
          <cell r="CY117">
            <v>5</v>
          </cell>
          <cell r="CZ117">
            <v>102</v>
          </cell>
          <cell r="DA117">
            <v>30</v>
          </cell>
          <cell r="DB117">
            <v>130</v>
          </cell>
          <cell r="DC117">
            <v>99</v>
          </cell>
          <cell r="DD117">
            <v>8.6300000000000008</v>
          </cell>
          <cell r="DE117">
            <v>3.76</v>
          </cell>
        </row>
        <row r="118">
          <cell r="A118">
            <v>26217230003</v>
          </cell>
          <cell r="B118" t="str">
            <v>Tăng</v>
          </cell>
          <cell r="C118" t="str">
            <v>Nghĩa Ngọc</v>
          </cell>
          <cell r="D118" t="str">
            <v>Phú</v>
          </cell>
          <cell r="E118">
            <v>37399</v>
          </cell>
          <cell r="F118" t="str">
            <v>Nam</v>
          </cell>
          <cell r="G118" t="str">
            <v>Đã Đăng Ký (chưa học xong)</v>
          </cell>
          <cell r="H118">
            <v>6.5</v>
          </cell>
          <cell r="I118">
            <v>8.3000000000000007</v>
          </cell>
          <cell r="K118">
            <v>7.9</v>
          </cell>
          <cell r="M118">
            <v>7.1</v>
          </cell>
          <cell r="N118">
            <v>9.3000000000000007</v>
          </cell>
          <cell r="O118">
            <v>9.6999999999999993</v>
          </cell>
          <cell r="P118">
            <v>9.4</v>
          </cell>
          <cell r="V118">
            <v>6.1</v>
          </cell>
          <cell r="W118">
            <v>8.1</v>
          </cell>
          <cell r="X118">
            <v>8</v>
          </cell>
          <cell r="Y118">
            <v>9.3000000000000007</v>
          </cell>
          <cell r="Z118">
            <v>8</v>
          </cell>
          <cell r="AA118">
            <v>9.6</v>
          </cell>
          <cell r="AB118">
            <v>6</v>
          </cell>
          <cell r="AD118">
            <v>6.5</v>
          </cell>
          <cell r="AE118">
            <v>8.1999999999999993</v>
          </cell>
          <cell r="AF118">
            <v>9</v>
          </cell>
          <cell r="AG118">
            <v>9.4</v>
          </cell>
          <cell r="AH118">
            <v>8.6999999999999993</v>
          </cell>
          <cell r="AI118">
            <v>8.9</v>
          </cell>
          <cell r="AJ118">
            <v>9.5</v>
          </cell>
          <cell r="AK118">
            <v>7.3</v>
          </cell>
          <cell r="AL118">
            <v>8.8000000000000007</v>
          </cell>
          <cell r="AM118">
            <v>47</v>
          </cell>
          <cell r="AN118">
            <v>2</v>
          </cell>
          <cell r="AO118">
            <v>6.3</v>
          </cell>
          <cell r="AR118">
            <v>8</v>
          </cell>
          <cell r="AW118">
            <v>7.2</v>
          </cell>
          <cell r="BB118">
            <v>3</v>
          </cell>
          <cell r="BC118">
            <v>0</v>
          </cell>
          <cell r="BD118">
            <v>8.1999999999999993</v>
          </cell>
          <cell r="BE118">
            <v>8.6</v>
          </cell>
          <cell r="BF118">
            <v>9.1999999999999993</v>
          </cell>
          <cell r="BG118">
            <v>8.6999999999999993</v>
          </cell>
          <cell r="BH118">
            <v>9.4</v>
          </cell>
          <cell r="BI118">
            <v>7.8</v>
          </cell>
          <cell r="BJ118">
            <v>7.2</v>
          </cell>
          <cell r="BK118">
            <v>7.8</v>
          </cell>
          <cell r="BM118">
            <v>9</v>
          </cell>
          <cell r="BN118">
            <v>8.4</v>
          </cell>
          <cell r="BO118" t="str">
            <v>X</v>
          </cell>
          <cell r="BP118">
            <v>8.1999999999999993</v>
          </cell>
          <cell r="BR118">
            <v>5.9</v>
          </cell>
          <cell r="BS118">
            <v>8.4</v>
          </cell>
          <cell r="BT118">
            <v>7</v>
          </cell>
          <cell r="BU118" t="str">
            <v>X</v>
          </cell>
          <cell r="BV118">
            <v>8.8000000000000007</v>
          </cell>
          <cell r="BW118">
            <v>9</v>
          </cell>
          <cell r="BX118">
            <v>40</v>
          </cell>
          <cell r="BY118">
            <v>8</v>
          </cell>
          <cell r="BZ118" t="str">
            <v>X</v>
          </cell>
          <cell r="CB118" t="str">
            <v>X</v>
          </cell>
          <cell r="CD118">
            <v>8.6999999999999993</v>
          </cell>
          <cell r="CF118">
            <v>7.8</v>
          </cell>
          <cell r="CI118">
            <v>7.2</v>
          </cell>
          <cell r="CN118">
            <v>8.35</v>
          </cell>
          <cell r="CO118">
            <v>8</v>
          </cell>
          <cell r="CR118" t="str">
            <v>X</v>
          </cell>
          <cell r="CS118">
            <v>11</v>
          </cell>
          <cell r="CT118">
            <v>16</v>
          </cell>
          <cell r="CX118">
            <v>0</v>
          </cell>
          <cell r="CY118">
            <v>5</v>
          </cell>
          <cell r="CZ118">
            <v>101</v>
          </cell>
          <cell r="DA118">
            <v>31</v>
          </cell>
          <cell r="DB118">
            <v>130</v>
          </cell>
          <cell r="DC118">
            <v>98</v>
          </cell>
          <cell r="DD118">
            <v>8.17</v>
          </cell>
          <cell r="DE118">
            <v>3.54</v>
          </cell>
        </row>
        <row r="119">
          <cell r="A119">
            <v>26217240006</v>
          </cell>
          <cell r="B119" t="str">
            <v>Lê</v>
          </cell>
          <cell r="C119" t="str">
            <v>Trọng</v>
          </cell>
          <cell r="D119" t="str">
            <v>Phúc</v>
          </cell>
          <cell r="E119">
            <v>37545</v>
          </cell>
          <cell r="F119" t="str">
            <v>Nam</v>
          </cell>
          <cell r="G119" t="str">
            <v>Đã Đăng Ký (chưa học xong)</v>
          </cell>
          <cell r="H119">
            <v>4.2</v>
          </cell>
          <cell r="I119">
            <v>7.6</v>
          </cell>
          <cell r="K119">
            <v>8.3000000000000007</v>
          </cell>
          <cell r="M119">
            <v>6.5</v>
          </cell>
          <cell r="N119">
            <v>7.6</v>
          </cell>
          <cell r="O119">
            <v>6.2</v>
          </cell>
          <cell r="Q119">
            <v>8.5</v>
          </cell>
          <cell r="V119">
            <v>8.5</v>
          </cell>
          <cell r="W119">
            <v>9.1999999999999993</v>
          </cell>
          <cell r="X119">
            <v>9.6999999999999993</v>
          </cell>
          <cell r="Y119">
            <v>9.1999999999999993</v>
          </cell>
          <cell r="Z119">
            <v>7.6</v>
          </cell>
          <cell r="AA119">
            <v>8.1999999999999993</v>
          </cell>
          <cell r="AB119" t="str">
            <v>X</v>
          </cell>
          <cell r="AC119">
            <v>5.6</v>
          </cell>
          <cell r="AD119">
            <v>5.6</v>
          </cell>
          <cell r="AE119">
            <v>7.9</v>
          </cell>
          <cell r="AF119">
            <v>8.8000000000000007</v>
          </cell>
          <cell r="AG119">
            <v>9.3000000000000007</v>
          </cell>
          <cell r="AH119">
            <v>9.1</v>
          </cell>
          <cell r="AI119">
            <v>9.4</v>
          </cell>
          <cell r="AJ119">
            <v>9</v>
          </cell>
          <cell r="AK119">
            <v>8.6</v>
          </cell>
          <cell r="AL119">
            <v>8.6</v>
          </cell>
          <cell r="AM119">
            <v>47</v>
          </cell>
          <cell r="AN119">
            <v>2</v>
          </cell>
          <cell r="AO119">
            <v>6.3</v>
          </cell>
          <cell r="AT119">
            <v>8.4</v>
          </cell>
          <cell r="AV119">
            <v>7.1</v>
          </cell>
          <cell r="BB119">
            <v>3</v>
          </cell>
          <cell r="BC119">
            <v>0</v>
          </cell>
          <cell r="BD119">
            <v>7.6</v>
          </cell>
          <cell r="BE119">
            <v>7.8</v>
          </cell>
          <cell r="BF119">
            <v>8.6999999999999993</v>
          </cell>
          <cell r="BG119">
            <v>8.9</v>
          </cell>
          <cell r="BH119">
            <v>7.9</v>
          </cell>
          <cell r="BI119">
            <v>8.5</v>
          </cell>
          <cell r="BJ119">
            <v>7</v>
          </cell>
          <cell r="BK119">
            <v>7.2</v>
          </cell>
          <cell r="BM119">
            <v>7.4</v>
          </cell>
          <cell r="BN119">
            <v>5.2</v>
          </cell>
          <cell r="BO119">
            <v>9.1</v>
          </cell>
          <cell r="BP119">
            <v>7.5</v>
          </cell>
          <cell r="BR119">
            <v>7.2</v>
          </cell>
          <cell r="BS119">
            <v>7.6</v>
          </cell>
          <cell r="BT119">
            <v>6.4</v>
          </cell>
          <cell r="BU119">
            <v>5.3</v>
          </cell>
          <cell r="BV119">
            <v>8.9</v>
          </cell>
          <cell r="BX119">
            <v>44</v>
          </cell>
          <cell r="BY119">
            <v>4</v>
          </cell>
          <cell r="CA119" t="str">
            <v>X</v>
          </cell>
          <cell r="CD119">
            <v>9</v>
          </cell>
          <cell r="CF119">
            <v>7</v>
          </cell>
          <cell r="CI119">
            <v>8.1999999999999993</v>
          </cell>
          <cell r="CO119">
            <v>7.4</v>
          </cell>
          <cell r="CR119" t="str">
            <v>X</v>
          </cell>
          <cell r="CS119">
            <v>9</v>
          </cell>
          <cell r="CT119">
            <v>18</v>
          </cell>
          <cell r="CX119">
            <v>0</v>
          </cell>
          <cell r="CY119">
            <v>5</v>
          </cell>
          <cell r="CZ119">
            <v>103</v>
          </cell>
          <cell r="DA119">
            <v>29</v>
          </cell>
          <cell r="DB119">
            <v>130</v>
          </cell>
          <cell r="DC119">
            <v>100</v>
          </cell>
          <cell r="DD119">
            <v>7.65</v>
          </cell>
          <cell r="DE119">
            <v>3.26</v>
          </cell>
        </row>
        <row r="120">
          <cell r="A120">
            <v>25217203279</v>
          </cell>
          <cell r="B120" t="str">
            <v>Cao</v>
          </cell>
          <cell r="C120" t="str">
            <v>Nhân</v>
          </cell>
          <cell r="D120" t="str">
            <v>Phước</v>
          </cell>
          <cell r="E120">
            <v>36977</v>
          </cell>
          <cell r="F120" t="str">
            <v>Nam</v>
          </cell>
          <cell r="G120" t="str">
            <v>Đã Đăng Ký (chưa học xong)</v>
          </cell>
          <cell r="H120">
            <v>7.9</v>
          </cell>
          <cell r="I120">
            <v>7.7</v>
          </cell>
          <cell r="K120">
            <v>7.6</v>
          </cell>
          <cell r="M120">
            <v>8.3000000000000007</v>
          </cell>
          <cell r="N120">
            <v>7.8</v>
          </cell>
          <cell r="O120">
            <v>8.8000000000000007</v>
          </cell>
          <cell r="Q120">
            <v>7.9</v>
          </cell>
          <cell r="U120">
            <v>8.5</v>
          </cell>
          <cell r="V120">
            <v>7.3</v>
          </cell>
          <cell r="X120">
            <v>8.8000000000000007</v>
          </cell>
          <cell r="Y120">
            <v>8.6999999999999993</v>
          </cell>
          <cell r="Z120">
            <v>8.4</v>
          </cell>
          <cell r="AA120">
            <v>9.3000000000000007</v>
          </cell>
          <cell r="AB120">
            <v>7.6</v>
          </cell>
          <cell r="AC120">
            <v>8.4</v>
          </cell>
          <cell r="AD120">
            <v>7.5</v>
          </cell>
          <cell r="AE120" t="str">
            <v>P (P/F)</v>
          </cell>
          <cell r="AF120" t="str">
            <v>P (P/F)</v>
          </cell>
          <cell r="AG120">
            <v>7.8</v>
          </cell>
          <cell r="AH120">
            <v>10</v>
          </cell>
          <cell r="AI120">
            <v>8.1999999999999993</v>
          </cell>
          <cell r="AJ120">
            <v>7.7</v>
          </cell>
          <cell r="AK120">
            <v>9.5</v>
          </cell>
          <cell r="AL120">
            <v>9.1</v>
          </cell>
          <cell r="AM120">
            <v>49</v>
          </cell>
          <cell r="AN120">
            <v>0</v>
          </cell>
          <cell r="AO120">
            <v>6.5</v>
          </cell>
          <cell r="AP120">
            <v>6.8</v>
          </cell>
          <cell r="AX120">
            <v>7.4</v>
          </cell>
          <cell r="BB120">
            <v>3</v>
          </cell>
          <cell r="BC120">
            <v>0</v>
          </cell>
          <cell r="BD120">
            <v>6.7</v>
          </cell>
          <cell r="BE120">
            <v>8.4</v>
          </cell>
          <cell r="BF120">
            <v>5.2</v>
          </cell>
          <cell r="BG120">
            <v>7.9</v>
          </cell>
          <cell r="BH120">
            <v>7.4</v>
          </cell>
          <cell r="BI120">
            <v>8.1999999999999993</v>
          </cell>
          <cell r="BJ120">
            <v>8</v>
          </cell>
          <cell r="BK120">
            <v>6.9</v>
          </cell>
          <cell r="BL120">
            <v>6.2</v>
          </cell>
          <cell r="BM120">
            <v>6.8</v>
          </cell>
          <cell r="BN120">
            <v>6.9</v>
          </cell>
          <cell r="BO120" t="str">
            <v>X</v>
          </cell>
          <cell r="BP120">
            <v>9</v>
          </cell>
          <cell r="BR120">
            <v>8.3000000000000007</v>
          </cell>
          <cell r="BS120">
            <v>9</v>
          </cell>
          <cell r="BT120">
            <v>6.6</v>
          </cell>
          <cell r="BU120">
            <v>6</v>
          </cell>
          <cell r="BV120">
            <v>8.6999999999999993</v>
          </cell>
          <cell r="BW120">
            <v>8.6</v>
          </cell>
          <cell r="BX120">
            <v>46</v>
          </cell>
          <cell r="BY120">
            <v>2</v>
          </cell>
          <cell r="BZ120">
            <v>7.7</v>
          </cell>
          <cell r="CB120">
            <v>7.1</v>
          </cell>
          <cell r="CC120">
            <v>8.1</v>
          </cell>
          <cell r="CD120">
            <v>8.4</v>
          </cell>
          <cell r="CE120">
            <v>8.3000000000000007</v>
          </cell>
          <cell r="CF120">
            <v>8.4</v>
          </cell>
          <cell r="CI120">
            <v>7.9</v>
          </cell>
          <cell r="CN120">
            <v>8.15</v>
          </cell>
          <cell r="CO120">
            <v>8.3000000000000007</v>
          </cell>
          <cell r="CP120">
            <v>6.4</v>
          </cell>
          <cell r="CQ120">
            <v>7</v>
          </cell>
          <cell r="CR120">
            <v>6.7</v>
          </cell>
          <cell r="CS120">
            <v>27</v>
          </cell>
          <cell r="CT120">
            <v>0</v>
          </cell>
          <cell r="CX120">
            <v>0</v>
          </cell>
          <cell r="CY120">
            <v>5</v>
          </cell>
          <cell r="CZ120">
            <v>125</v>
          </cell>
          <cell r="DA120">
            <v>7</v>
          </cell>
          <cell r="DB120">
            <v>130</v>
          </cell>
          <cell r="DC120">
            <v>118</v>
          </cell>
          <cell r="DD120">
            <v>7.8</v>
          </cell>
          <cell r="DE120">
            <v>3.32</v>
          </cell>
          <cell r="DF120" t="str">
            <v>CS 101</v>
          </cell>
        </row>
        <row r="121">
          <cell r="A121">
            <v>26207235810</v>
          </cell>
          <cell r="B121" t="str">
            <v>Huỳnh</v>
          </cell>
          <cell r="C121" t="str">
            <v>Thị Hạnh</v>
          </cell>
          <cell r="D121" t="str">
            <v>Phước</v>
          </cell>
          <cell r="E121">
            <v>37395</v>
          </cell>
          <cell r="F121" t="str">
            <v>Nữ</v>
          </cell>
          <cell r="G121" t="str">
            <v>Đã Đăng Ký (chưa học xong)</v>
          </cell>
          <cell r="H121">
            <v>8.3000000000000007</v>
          </cell>
          <cell r="I121">
            <v>8.5</v>
          </cell>
          <cell r="K121">
            <v>8.3000000000000007</v>
          </cell>
          <cell r="M121">
            <v>6.6</v>
          </cell>
          <cell r="N121">
            <v>7.2</v>
          </cell>
          <cell r="O121">
            <v>7.4</v>
          </cell>
          <cell r="Q121">
            <v>8.9</v>
          </cell>
          <cell r="V121">
            <v>9.1</v>
          </cell>
          <cell r="W121">
            <v>8.6999999999999993</v>
          </cell>
          <cell r="X121">
            <v>9</v>
          </cell>
          <cell r="Y121">
            <v>8.6</v>
          </cell>
          <cell r="Z121" t="str">
            <v>X</v>
          </cell>
          <cell r="AA121">
            <v>8</v>
          </cell>
          <cell r="AB121">
            <v>7.2</v>
          </cell>
          <cell r="AC121">
            <v>8.1999999999999993</v>
          </cell>
          <cell r="AD121">
            <v>7.4</v>
          </cell>
          <cell r="AE121">
            <v>8</v>
          </cell>
          <cell r="AF121">
            <v>9</v>
          </cell>
          <cell r="AG121">
            <v>9.6999999999999993</v>
          </cell>
          <cell r="AH121">
            <v>8.4</v>
          </cell>
          <cell r="AI121">
            <v>8.9</v>
          </cell>
          <cell r="AJ121">
            <v>7.5</v>
          </cell>
          <cell r="AK121">
            <v>7.8</v>
          </cell>
          <cell r="AL121" t="str">
            <v>X</v>
          </cell>
          <cell r="AM121">
            <v>45</v>
          </cell>
          <cell r="AN121">
            <v>4</v>
          </cell>
          <cell r="AO121">
            <v>6.8</v>
          </cell>
          <cell r="AT121">
            <v>6.3</v>
          </cell>
          <cell r="AZ121">
            <v>8.6</v>
          </cell>
          <cell r="BB121">
            <v>3</v>
          </cell>
          <cell r="BC121">
            <v>0</v>
          </cell>
          <cell r="BD121">
            <v>9.3000000000000007</v>
          </cell>
          <cell r="BE121">
            <v>5.7</v>
          </cell>
          <cell r="BF121">
            <v>7.2</v>
          </cell>
          <cell r="BG121">
            <v>7</v>
          </cell>
          <cell r="BH121">
            <v>9.1999999999999993</v>
          </cell>
          <cell r="BI121">
            <v>9.1</v>
          </cell>
          <cell r="BJ121">
            <v>6.3</v>
          </cell>
          <cell r="BK121">
            <v>8.5</v>
          </cell>
          <cell r="BM121">
            <v>7</v>
          </cell>
          <cell r="BN121">
            <v>5.3</v>
          </cell>
          <cell r="BO121">
            <v>5.0999999999999996</v>
          </cell>
          <cell r="BP121">
            <v>7.9</v>
          </cell>
          <cell r="BR121">
            <v>7.1</v>
          </cell>
          <cell r="BS121">
            <v>5.6</v>
          </cell>
          <cell r="BT121">
            <v>5.0999999999999996</v>
          </cell>
          <cell r="BU121" t="str">
            <v>X</v>
          </cell>
          <cell r="BV121">
            <v>9.3000000000000007</v>
          </cell>
          <cell r="BW121" t="str">
            <v>X</v>
          </cell>
          <cell r="BX121">
            <v>41</v>
          </cell>
          <cell r="BY121">
            <v>7</v>
          </cell>
          <cell r="BZ121" t="str">
            <v>X</v>
          </cell>
          <cell r="CD121">
            <v>9.5</v>
          </cell>
          <cell r="CF121">
            <v>7.4</v>
          </cell>
          <cell r="CI121">
            <v>8.1</v>
          </cell>
          <cell r="CN121">
            <v>9.1</v>
          </cell>
          <cell r="CP121" t="str">
            <v>X</v>
          </cell>
          <cell r="CR121">
            <v>6.4</v>
          </cell>
          <cell r="CS121">
            <v>11</v>
          </cell>
          <cell r="CT121">
            <v>16</v>
          </cell>
          <cell r="CX121">
            <v>0</v>
          </cell>
          <cell r="CY121">
            <v>5</v>
          </cell>
          <cell r="CZ121">
            <v>100</v>
          </cell>
          <cell r="DA121">
            <v>32</v>
          </cell>
          <cell r="DB121">
            <v>130</v>
          </cell>
          <cell r="DC121">
            <v>97</v>
          </cell>
          <cell r="DD121">
            <v>7.63</v>
          </cell>
          <cell r="DE121">
            <v>3.22</v>
          </cell>
        </row>
        <row r="122">
          <cell r="A122">
            <v>25207205366</v>
          </cell>
          <cell r="B122" t="str">
            <v>Lê</v>
          </cell>
          <cell r="C122" t="str">
            <v>Thị Mai</v>
          </cell>
          <cell r="D122" t="str">
            <v>Phương</v>
          </cell>
          <cell r="E122">
            <v>37001</v>
          </cell>
          <cell r="F122" t="str">
            <v>Nữ</v>
          </cell>
          <cell r="G122" t="str">
            <v>Đang Học Lại</v>
          </cell>
          <cell r="H122">
            <v>6.1</v>
          </cell>
          <cell r="I122">
            <v>8.3000000000000007</v>
          </cell>
          <cell r="K122">
            <v>7.3</v>
          </cell>
          <cell r="M122">
            <v>7.6</v>
          </cell>
          <cell r="N122" t="str">
            <v>X</v>
          </cell>
          <cell r="O122" t="str">
            <v>X</v>
          </cell>
          <cell r="Q122">
            <v>8.1999999999999993</v>
          </cell>
          <cell r="V122">
            <v>7.9</v>
          </cell>
          <cell r="W122">
            <v>6.5</v>
          </cell>
          <cell r="X122">
            <v>8.8000000000000007</v>
          </cell>
          <cell r="Y122">
            <v>9</v>
          </cell>
          <cell r="AA122">
            <v>9.4</v>
          </cell>
          <cell r="AB122">
            <v>6.7</v>
          </cell>
          <cell r="AC122">
            <v>8.6</v>
          </cell>
          <cell r="AD122">
            <v>8.1999999999999993</v>
          </cell>
          <cell r="AE122">
            <v>7.4</v>
          </cell>
          <cell r="AF122">
            <v>4.3</v>
          </cell>
          <cell r="AG122">
            <v>5.4</v>
          </cell>
          <cell r="AH122">
            <v>8.9</v>
          </cell>
          <cell r="AI122">
            <v>6.6</v>
          </cell>
          <cell r="AJ122" t="str">
            <v>X</v>
          </cell>
          <cell r="AK122">
            <v>7.5</v>
          </cell>
          <cell r="AM122">
            <v>38</v>
          </cell>
          <cell r="AN122">
            <v>11</v>
          </cell>
          <cell r="AO122">
            <v>4.4000000000000004</v>
          </cell>
          <cell r="AT122">
            <v>7.9</v>
          </cell>
          <cell r="AZ122">
            <v>5.8</v>
          </cell>
          <cell r="BB122">
            <v>3</v>
          </cell>
          <cell r="BC122">
            <v>0</v>
          </cell>
          <cell r="BD122">
            <v>6.1</v>
          </cell>
          <cell r="BE122">
            <v>8.3000000000000007</v>
          </cell>
          <cell r="BG122">
            <v>8.6</v>
          </cell>
          <cell r="BH122">
            <v>7.6</v>
          </cell>
          <cell r="BI122">
            <v>7.7</v>
          </cell>
          <cell r="BJ122">
            <v>5.0999999999999996</v>
          </cell>
          <cell r="BK122">
            <v>7.5</v>
          </cell>
          <cell r="BL122" t="str">
            <v>X</v>
          </cell>
          <cell r="BM122">
            <v>8</v>
          </cell>
          <cell r="BN122">
            <v>7.7</v>
          </cell>
          <cell r="BP122">
            <v>7.9</v>
          </cell>
          <cell r="BR122">
            <v>8.4</v>
          </cell>
          <cell r="BS122" t="str">
            <v>X</v>
          </cell>
          <cell r="BT122" t="str">
            <v>X</v>
          </cell>
          <cell r="BU122" t="str">
            <v>X</v>
          </cell>
          <cell r="BV122">
            <v>9.6</v>
          </cell>
          <cell r="BW122" t="str">
            <v>X</v>
          </cell>
          <cell r="BX122">
            <v>31</v>
          </cell>
          <cell r="BY122">
            <v>17</v>
          </cell>
          <cell r="CA122" t="str">
            <v>X</v>
          </cell>
          <cell r="CC122" t="str">
            <v>X</v>
          </cell>
          <cell r="CD122">
            <v>8.6999999999999993</v>
          </cell>
          <cell r="CE122">
            <v>7.6</v>
          </cell>
          <cell r="CF122">
            <v>8.1</v>
          </cell>
          <cell r="CN122">
            <v>8.5</v>
          </cell>
          <cell r="CO122">
            <v>8.4</v>
          </cell>
          <cell r="CR122" t="str">
            <v>X</v>
          </cell>
          <cell r="CS122">
            <v>10</v>
          </cell>
          <cell r="CT122">
            <v>17</v>
          </cell>
          <cell r="CX122">
            <v>0</v>
          </cell>
          <cell r="CY122">
            <v>5</v>
          </cell>
          <cell r="CZ122">
            <v>82</v>
          </cell>
          <cell r="DA122">
            <v>50</v>
          </cell>
          <cell r="DB122">
            <v>130</v>
          </cell>
          <cell r="DC122">
            <v>79</v>
          </cell>
          <cell r="DD122">
            <v>7.66</v>
          </cell>
          <cell r="DE122">
            <v>3.28</v>
          </cell>
          <cell r="DF122" t="str">
            <v>ENG 104; ENG 105; CHI 101; CS 101; CHI 102; ENG 109; MTH 100; ES 102</v>
          </cell>
        </row>
        <row r="123">
          <cell r="A123">
            <v>26207221476</v>
          </cell>
          <cell r="B123" t="str">
            <v>Tống</v>
          </cell>
          <cell r="C123" t="str">
            <v>Yến</v>
          </cell>
          <cell r="D123" t="str">
            <v>Phương</v>
          </cell>
          <cell r="E123">
            <v>37257</v>
          </cell>
          <cell r="F123" t="str">
            <v>Nữ</v>
          </cell>
          <cell r="G123" t="str">
            <v>Đã Đăng Ký (chưa học xong)</v>
          </cell>
          <cell r="H123">
            <v>8.1999999999999993</v>
          </cell>
          <cell r="I123">
            <v>8.3000000000000007</v>
          </cell>
          <cell r="K123">
            <v>8.6999999999999993</v>
          </cell>
          <cell r="M123">
            <v>7.7</v>
          </cell>
          <cell r="N123">
            <v>6</v>
          </cell>
          <cell r="O123">
            <v>7.7</v>
          </cell>
          <cell r="P123">
            <v>9.6999999999999993</v>
          </cell>
          <cell r="V123">
            <v>9.5</v>
          </cell>
          <cell r="W123">
            <v>9.1</v>
          </cell>
          <cell r="X123">
            <v>9.5</v>
          </cell>
          <cell r="Y123">
            <v>8.6</v>
          </cell>
          <cell r="Z123" t="str">
            <v>X</v>
          </cell>
          <cell r="AA123">
            <v>9</v>
          </cell>
          <cell r="AB123">
            <v>8.3000000000000007</v>
          </cell>
          <cell r="AC123" t="str">
            <v>X</v>
          </cell>
          <cell r="AD123">
            <v>7.8</v>
          </cell>
          <cell r="AE123">
            <v>4.4000000000000004</v>
          </cell>
          <cell r="AF123">
            <v>7.9</v>
          </cell>
          <cell r="AG123">
            <v>8.5</v>
          </cell>
          <cell r="AI123">
            <v>7.3</v>
          </cell>
          <cell r="AJ123">
            <v>5.8</v>
          </cell>
          <cell r="AK123">
            <v>4.4000000000000004</v>
          </cell>
          <cell r="AM123">
            <v>41</v>
          </cell>
          <cell r="AN123">
            <v>8</v>
          </cell>
          <cell r="AO123">
            <v>9</v>
          </cell>
          <cell r="AR123">
            <v>5.7</v>
          </cell>
          <cell r="AV123">
            <v>7.7</v>
          </cell>
          <cell r="BB123">
            <v>3</v>
          </cell>
          <cell r="BC123">
            <v>0</v>
          </cell>
          <cell r="BD123">
            <v>6.7</v>
          </cell>
          <cell r="BE123">
            <v>5.0999999999999996</v>
          </cell>
          <cell r="BF123">
            <v>8.3000000000000007</v>
          </cell>
          <cell r="BG123">
            <v>8.1999999999999993</v>
          </cell>
          <cell r="BH123">
            <v>9.1999999999999993</v>
          </cell>
          <cell r="BI123">
            <v>8.1999999999999993</v>
          </cell>
          <cell r="BJ123">
            <v>7.8</v>
          </cell>
          <cell r="BK123">
            <v>6.8</v>
          </cell>
          <cell r="BM123">
            <v>7.3</v>
          </cell>
          <cell r="BN123">
            <v>7</v>
          </cell>
          <cell r="BO123">
            <v>4.7</v>
          </cell>
          <cell r="BP123">
            <v>8.6</v>
          </cell>
          <cell r="BR123">
            <v>8.3000000000000007</v>
          </cell>
          <cell r="BS123">
            <v>5.5</v>
          </cell>
          <cell r="BT123">
            <v>7.6</v>
          </cell>
          <cell r="BU123">
            <v>6.3</v>
          </cell>
          <cell r="BV123">
            <v>9.5</v>
          </cell>
          <cell r="BW123" t="str">
            <v>X</v>
          </cell>
          <cell r="BX123">
            <v>44</v>
          </cell>
          <cell r="BY123">
            <v>4</v>
          </cell>
          <cell r="CB123" t="str">
            <v>X</v>
          </cell>
          <cell r="CD123">
            <v>9.6</v>
          </cell>
          <cell r="CF123" t="str">
            <v>X</v>
          </cell>
          <cell r="CI123">
            <v>8.6999999999999993</v>
          </cell>
          <cell r="CN123">
            <v>8</v>
          </cell>
          <cell r="CP123" t="str">
            <v>X</v>
          </cell>
          <cell r="CR123">
            <v>7.9</v>
          </cell>
          <cell r="CS123">
            <v>8</v>
          </cell>
          <cell r="CT123">
            <v>19</v>
          </cell>
          <cell r="CX123">
            <v>0</v>
          </cell>
          <cell r="CY123">
            <v>5</v>
          </cell>
          <cell r="CZ123">
            <v>96</v>
          </cell>
          <cell r="DA123">
            <v>36</v>
          </cell>
          <cell r="DB123">
            <v>130</v>
          </cell>
          <cell r="DC123">
            <v>93</v>
          </cell>
          <cell r="DD123">
            <v>7.57</v>
          </cell>
          <cell r="DE123">
            <v>3.17</v>
          </cell>
        </row>
        <row r="124">
          <cell r="A124">
            <v>26207228937</v>
          </cell>
          <cell r="B124" t="str">
            <v>Ngô</v>
          </cell>
          <cell r="C124" t="str">
            <v>Văn</v>
          </cell>
          <cell r="D124" t="str">
            <v>Phương</v>
          </cell>
          <cell r="E124">
            <v>37268</v>
          </cell>
          <cell r="F124" t="str">
            <v>Nam</v>
          </cell>
          <cell r="G124" t="str">
            <v>Đã Đăng Ký (chưa học xong)</v>
          </cell>
          <cell r="H124">
            <v>4.3</v>
          </cell>
          <cell r="I124">
            <v>8.1999999999999993</v>
          </cell>
          <cell r="K124">
            <v>5.5</v>
          </cell>
          <cell r="M124">
            <v>7.1</v>
          </cell>
          <cell r="N124">
            <v>7.9</v>
          </cell>
          <cell r="O124">
            <v>4.4000000000000004</v>
          </cell>
          <cell r="Q124">
            <v>8.6</v>
          </cell>
          <cell r="V124" t="str">
            <v>X</v>
          </cell>
          <cell r="W124">
            <v>7.5</v>
          </cell>
          <cell r="X124">
            <v>9.9</v>
          </cell>
          <cell r="Y124">
            <v>7.6</v>
          </cell>
          <cell r="Z124" t="str">
            <v>X</v>
          </cell>
          <cell r="AA124">
            <v>7.9</v>
          </cell>
          <cell r="AB124">
            <v>7.4</v>
          </cell>
          <cell r="AC124">
            <v>6.1</v>
          </cell>
          <cell r="AD124">
            <v>7</v>
          </cell>
          <cell r="AE124">
            <v>6.6</v>
          </cell>
          <cell r="AF124">
            <v>4.7</v>
          </cell>
          <cell r="AG124">
            <v>5.8</v>
          </cell>
          <cell r="AH124">
            <v>6.4</v>
          </cell>
          <cell r="AI124">
            <v>4.5</v>
          </cell>
          <cell r="AJ124">
            <v>8.1</v>
          </cell>
          <cell r="AK124">
            <v>7.8</v>
          </cell>
          <cell r="AL124">
            <v>8.9</v>
          </cell>
          <cell r="AM124">
            <v>45</v>
          </cell>
          <cell r="AN124">
            <v>4</v>
          </cell>
          <cell r="AO124">
            <v>9.8000000000000007</v>
          </cell>
          <cell r="AT124">
            <v>7.8</v>
          </cell>
          <cell r="AX124">
            <v>5.9</v>
          </cell>
          <cell r="BB124">
            <v>3</v>
          </cell>
          <cell r="BC124">
            <v>0</v>
          </cell>
          <cell r="BD124">
            <v>6.3</v>
          </cell>
          <cell r="BE124">
            <v>7.6</v>
          </cell>
          <cell r="BF124">
            <v>5.6</v>
          </cell>
          <cell r="BG124">
            <v>8.6</v>
          </cell>
          <cell r="BH124">
            <v>4.9000000000000004</v>
          </cell>
          <cell r="BI124">
            <v>7.8</v>
          </cell>
          <cell r="BK124">
            <v>6.6</v>
          </cell>
          <cell r="BM124">
            <v>8.4</v>
          </cell>
          <cell r="BN124">
            <v>6.3</v>
          </cell>
          <cell r="BO124">
            <v>5.9</v>
          </cell>
          <cell r="BP124" t="str">
            <v>X</v>
          </cell>
          <cell r="BR124" t="str">
            <v>X</v>
          </cell>
          <cell r="BS124">
            <v>7.6</v>
          </cell>
          <cell r="BT124">
            <v>6.2</v>
          </cell>
          <cell r="BU124" t="str">
            <v>X</v>
          </cell>
          <cell r="BV124">
            <v>9.1</v>
          </cell>
          <cell r="BW124">
            <v>8.8000000000000007</v>
          </cell>
          <cell r="BX124">
            <v>34</v>
          </cell>
          <cell r="BY124">
            <v>14</v>
          </cell>
          <cell r="BZ124" t="str">
            <v>X</v>
          </cell>
          <cell r="CB124" t="str">
            <v>X</v>
          </cell>
          <cell r="CF124" t="str">
            <v>X</v>
          </cell>
          <cell r="CI124">
            <v>6.8</v>
          </cell>
          <cell r="CO124">
            <v>8.9</v>
          </cell>
          <cell r="CR124" t="str">
            <v>X</v>
          </cell>
          <cell r="CS124">
            <v>5</v>
          </cell>
          <cell r="CT124">
            <v>22</v>
          </cell>
          <cell r="CX124">
            <v>0</v>
          </cell>
          <cell r="CY124">
            <v>5</v>
          </cell>
          <cell r="CZ124">
            <v>87</v>
          </cell>
          <cell r="DA124">
            <v>45</v>
          </cell>
          <cell r="DB124">
            <v>130</v>
          </cell>
          <cell r="DC124">
            <v>89</v>
          </cell>
          <cell r="DD124">
            <v>6.63</v>
          </cell>
          <cell r="DE124">
            <v>2.71</v>
          </cell>
        </row>
        <row r="125">
          <cell r="A125">
            <v>26207229150</v>
          </cell>
          <cell r="B125" t="str">
            <v>Hồ</v>
          </cell>
          <cell r="C125" t="str">
            <v>Trần Minh</v>
          </cell>
          <cell r="D125" t="str">
            <v>Phương</v>
          </cell>
          <cell r="E125">
            <v>37481</v>
          </cell>
          <cell r="F125" t="str">
            <v>Nam</v>
          </cell>
          <cell r="G125" t="str">
            <v>Đã Đăng Ký (chưa học xong)</v>
          </cell>
          <cell r="H125">
            <v>5.7</v>
          </cell>
          <cell r="I125">
            <v>7.5</v>
          </cell>
          <cell r="K125">
            <v>7.7</v>
          </cell>
          <cell r="M125">
            <v>5</v>
          </cell>
          <cell r="N125">
            <v>5.5</v>
          </cell>
          <cell r="O125">
            <v>9.1999999999999993</v>
          </cell>
          <cell r="Q125">
            <v>7.4</v>
          </cell>
          <cell r="V125">
            <v>8</v>
          </cell>
          <cell r="W125">
            <v>4.5</v>
          </cell>
          <cell r="X125">
            <v>8.1</v>
          </cell>
          <cell r="Y125">
            <v>9.1999999999999993</v>
          </cell>
          <cell r="Z125">
            <v>7</v>
          </cell>
          <cell r="AA125">
            <v>8</v>
          </cell>
          <cell r="AB125" t="str">
            <v>X</v>
          </cell>
          <cell r="AC125">
            <v>4.7</v>
          </cell>
          <cell r="AD125">
            <v>7.3</v>
          </cell>
          <cell r="AE125">
            <v>5.4</v>
          </cell>
          <cell r="AF125">
            <v>6.8</v>
          </cell>
          <cell r="AG125">
            <v>9</v>
          </cell>
          <cell r="AH125">
            <v>6.9</v>
          </cell>
          <cell r="AJ125">
            <v>7.7</v>
          </cell>
          <cell r="AK125">
            <v>7.1</v>
          </cell>
          <cell r="AL125" t="str">
            <v>X</v>
          </cell>
          <cell r="AM125">
            <v>43</v>
          </cell>
          <cell r="AN125">
            <v>6</v>
          </cell>
          <cell r="AO125">
            <v>5.4</v>
          </cell>
          <cell r="AT125">
            <v>6.4</v>
          </cell>
          <cell r="AZ125">
            <v>6.3</v>
          </cell>
          <cell r="BB125">
            <v>3</v>
          </cell>
          <cell r="BC125">
            <v>0</v>
          </cell>
          <cell r="BD125">
            <v>7.7</v>
          </cell>
          <cell r="BE125">
            <v>6.5</v>
          </cell>
          <cell r="BF125">
            <v>6.5</v>
          </cell>
          <cell r="BG125">
            <v>8.1999999999999993</v>
          </cell>
          <cell r="BH125">
            <v>6.7</v>
          </cell>
          <cell r="BI125">
            <v>7.1</v>
          </cell>
          <cell r="BJ125">
            <v>5.9</v>
          </cell>
          <cell r="BK125">
            <v>7.7</v>
          </cell>
          <cell r="BM125">
            <v>8.6999999999999993</v>
          </cell>
          <cell r="BN125">
            <v>4.5999999999999996</v>
          </cell>
          <cell r="BO125">
            <v>4.5</v>
          </cell>
          <cell r="BP125">
            <v>7</v>
          </cell>
          <cell r="BR125">
            <v>7.4</v>
          </cell>
          <cell r="BS125">
            <v>6.9</v>
          </cell>
          <cell r="BT125">
            <v>4.9000000000000004</v>
          </cell>
          <cell r="BU125" t="str">
            <v>X</v>
          </cell>
          <cell r="BV125">
            <v>9.3000000000000007</v>
          </cell>
          <cell r="BW125">
            <v>8.4</v>
          </cell>
          <cell r="BX125">
            <v>42</v>
          </cell>
          <cell r="BY125">
            <v>6</v>
          </cell>
          <cell r="CA125" t="str">
            <v>X</v>
          </cell>
          <cell r="CB125" t="str">
            <v>X</v>
          </cell>
          <cell r="CD125">
            <v>7.9</v>
          </cell>
          <cell r="CF125">
            <v>5.4</v>
          </cell>
          <cell r="CO125">
            <v>6.6</v>
          </cell>
          <cell r="CR125" t="str">
            <v>X</v>
          </cell>
          <cell r="CS125">
            <v>7</v>
          </cell>
          <cell r="CT125">
            <v>20</v>
          </cell>
          <cell r="CX125">
            <v>0</v>
          </cell>
          <cell r="CY125">
            <v>5</v>
          </cell>
          <cell r="CZ125">
            <v>95</v>
          </cell>
          <cell r="DA125">
            <v>37</v>
          </cell>
          <cell r="DB125">
            <v>130</v>
          </cell>
          <cell r="DC125">
            <v>92</v>
          </cell>
          <cell r="DD125">
            <v>6.82</v>
          </cell>
          <cell r="DE125">
            <v>2.78</v>
          </cell>
        </row>
        <row r="126">
          <cell r="A126">
            <v>25207217621</v>
          </cell>
          <cell r="B126" t="str">
            <v>Nguyễn</v>
          </cell>
          <cell r="C126" t="str">
            <v>Thị Kim</v>
          </cell>
          <cell r="D126" t="str">
            <v>Phượng</v>
          </cell>
          <cell r="E126">
            <v>37031</v>
          </cell>
          <cell r="F126" t="str">
            <v>Nữ</v>
          </cell>
          <cell r="G126" t="str">
            <v>Đã Đăng Ký (chưa học xong)</v>
          </cell>
          <cell r="H126">
            <v>7</v>
          </cell>
          <cell r="I126">
            <v>0</v>
          </cell>
          <cell r="K126">
            <v>6.9</v>
          </cell>
          <cell r="M126">
            <v>7</v>
          </cell>
          <cell r="N126">
            <v>0</v>
          </cell>
          <cell r="Q126">
            <v>6.7</v>
          </cell>
          <cell r="V126">
            <v>5.8</v>
          </cell>
          <cell r="W126">
            <v>5</v>
          </cell>
          <cell r="X126">
            <v>7.7</v>
          </cell>
          <cell r="Y126">
            <v>8</v>
          </cell>
          <cell r="Z126">
            <v>0</v>
          </cell>
          <cell r="AA126">
            <v>5.0999999999999996</v>
          </cell>
          <cell r="AB126">
            <v>8</v>
          </cell>
          <cell r="AD126">
            <v>7.6</v>
          </cell>
          <cell r="AE126">
            <v>5.4</v>
          </cell>
          <cell r="AG126">
            <v>6</v>
          </cell>
          <cell r="AH126">
            <v>7.9</v>
          </cell>
          <cell r="AI126">
            <v>7.9</v>
          </cell>
          <cell r="AK126">
            <v>6.1</v>
          </cell>
          <cell r="AL126">
            <v>8.4</v>
          </cell>
          <cell r="AM126">
            <v>34</v>
          </cell>
          <cell r="AN126">
            <v>14</v>
          </cell>
          <cell r="AO126">
            <v>6.3</v>
          </cell>
          <cell r="AQ126">
            <v>0</v>
          </cell>
          <cell r="AR126">
            <v>4.4000000000000004</v>
          </cell>
          <cell r="AX126">
            <v>6</v>
          </cell>
          <cell r="BB126">
            <v>3</v>
          </cell>
          <cell r="BC126">
            <v>0</v>
          </cell>
          <cell r="BD126">
            <v>4.9000000000000004</v>
          </cell>
          <cell r="BE126">
            <v>5.3</v>
          </cell>
          <cell r="BF126">
            <v>6.2</v>
          </cell>
          <cell r="BG126">
            <v>8.1999999999999993</v>
          </cell>
          <cell r="BH126">
            <v>5.8</v>
          </cell>
          <cell r="BI126">
            <v>6.8</v>
          </cell>
          <cell r="BJ126">
            <v>6.9</v>
          </cell>
          <cell r="BK126">
            <v>7.6</v>
          </cell>
          <cell r="BL126">
            <v>6.7</v>
          </cell>
          <cell r="BM126">
            <v>7</v>
          </cell>
          <cell r="BN126" t="str">
            <v>X</v>
          </cell>
          <cell r="BP126">
            <v>5.0999999999999996</v>
          </cell>
          <cell r="BR126">
            <v>7.6</v>
          </cell>
          <cell r="BS126" t="str">
            <v>X</v>
          </cell>
          <cell r="BT126">
            <v>4.2</v>
          </cell>
          <cell r="BU126" t="str">
            <v>X</v>
          </cell>
          <cell r="BV126">
            <v>9.5</v>
          </cell>
          <cell r="BX126">
            <v>36</v>
          </cell>
          <cell r="BY126">
            <v>12</v>
          </cell>
          <cell r="BZ126">
            <v>8.4</v>
          </cell>
          <cell r="CC126">
            <v>7</v>
          </cell>
          <cell r="CD126">
            <v>7.1</v>
          </cell>
          <cell r="CF126" t="str">
            <v>X</v>
          </cell>
          <cell r="CO126">
            <v>8.1999999999999993</v>
          </cell>
          <cell r="CR126">
            <v>6.7</v>
          </cell>
          <cell r="CS126">
            <v>11</v>
          </cell>
          <cell r="CT126">
            <v>16</v>
          </cell>
          <cell r="CX126">
            <v>0</v>
          </cell>
          <cell r="CY126">
            <v>5</v>
          </cell>
          <cell r="CZ126">
            <v>84</v>
          </cell>
          <cell r="DA126">
            <v>47</v>
          </cell>
          <cell r="DB126">
            <v>130</v>
          </cell>
          <cell r="DC126">
            <v>91</v>
          </cell>
          <cell r="DD126">
            <v>6.15</v>
          </cell>
          <cell r="DE126">
            <v>2.37</v>
          </cell>
          <cell r="DF126" t="str">
            <v>CS 101; ES 102</v>
          </cell>
        </row>
        <row r="127">
          <cell r="A127">
            <v>26217200192</v>
          </cell>
          <cell r="B127" t="str">
            <v>Nguyễn</v>
          </cell>
          <cell r="C127" t="str">
            <v>Cữu Anh</v>
          </cell>
          <cell r="D127" t="str">
            <v>Quân</v>
          </cell>
          <cell r="E127">
            <v>37432</v>
          </cell>
          <cell r="F127" t="str">
            <v>Nam</v>
          </cell>
          <cell r="G127" t="str">
            <v>Đã Đăng Ký (chưa học xong)</v>
          </cell>
          <cell r="H127">
            <v>7.2</v>
          </cell>
          <cell r="I127">
            <v>8.8000000000000007</v>
          </cell>
          <cell r="K127">
            <v>8.3000000000000007</v>
          </cell>
          <cell r="M127">
            <v>7.7</v>
          </cell>
          <cell r="N127">
            <v>5.8</v>
          </cell>
          <cell r="O127">
            <v>6.1</v>
          </cell>
          <cell r="Q127" t="str">
            <v>X</v>
          </cell>
          <cell r="V127">
            <v>6.2</v>
          </cell>
          <cell r="W127">
            <v>6.7</v>
          </cell>
          <cell r="X127">
            <v>7.6</v>
          </cell>
          <cell r="Y127">
            <v>8.1</v>
          </cell>
          <cell r="Z127">
            <v>7.4</v>
          </cell>
          <cell r="AA127">
            <v>8.3000000000000007</v>
          </cell>
          <cell r="AB127">
            <v>6.1</v>
          </cell>
          <cell r="AC127">
            <v>6.4</v>
          </cell>
          <cell r="AD127">
            <v>7.9</v>
          </cell>
          <cell r="AE127">
            <v>7.4</v>
          </cell>
          <cell r="AF127">
            <v>7.7</v>
          </cell>
          <cell r="AG127">
            <v>9.5</v>
          </cell>
          <cell r="AH127">
            <v>9.1999999999999993</v>
          </cell>
          <cell r="AI127">
            <v>8.5</v>
          </cell>
          <cell r="AJ127">
            <v>8.1999999999999993</v>
          </cell>
          <cell r="AK127">
            <v>9.4</v>
          </cell>
          <cell r="AL127">
            <v>9.3000000000000007</v>
          </cell>
          <cell r="AM127">
            <v>47</v>
          </cell>
          <cell r="AN127">
            <v>2</v>
          </cell>
          <cell r="AO127">
            <v>7.3</v>
          </cell>
          <cell r="AT127">
            <v>7.5</v>
          </cell>
          <cell r="AZ127">
            <v>7.5</v>
          </cell>
          <cell r="BB127">
            <v>3</v>
          </cell>
          <cell r="BC127">
            <v>0</v>
          </cell>
          <cell r="BD127">
            <v>7</v>
          </cell>
          <cell r="BE127">
            <v>6.6</v>
          </cell>
          <cell r="BF127">
            <v>5.0999999999999996</v>
          </cell>
          <cell r="BG127">
            <v>8.5</v>
          </cell>
          <cell r="BH127">
            <v>7.9</v>
          </cell>
          <cell r="BI127">
            <v>7.4</v>
          </cell>
          <cell r="BJ127">
            <v>6.2</v>
          </cell>
          <cell r="BK127">
            <v>7</v>
          </cell>
          <cell r="BM127">
            <v>7.1</v>
          </cell>
          <cell r="BN127">
            <v>6.1</v>
          </cell>
          <cell r="BO127">
            <v>4.8</v>
          </cell>
          <cell r="BP127" t="str">
            <v>X</v>
          </cell>
          <cell r="BS127" t="str">
            <v>X</v>
          </cell>
          <cell r="BT127">
            <v>4.8</v>
          </cell>
          <cell r="BU127" t="str">
            <v>X</v>
          </cell>
          <cell r="BV127">
            <v>8.8000000000000007</v>
          </cell>
          <cell r="BX127">
            <v>32</v>
          </cell>
          <cell r="BY127">
            <v>16</v>
          </cell>
          <cell r="CD127">
            <v>8.1</v>
          </cell>
          <cell r="CF127">
            <v>5.9</v>
          </cell>
          <cell r="CI127">
            <v>7.3</v>
          </cell>
          <cell r="CO127">
            <v>7.4</v>
          </cell>
          <cell r="CR127">
            <v>6.1</v>
          </cell>
          <cell r="CS127">
            <v>12</v>
          </cell>
          <cell r="CT127">
            <v>15</v>
          </cell>
          <cell r="CX127">
            <v>0</v>
          </cell>
          <cell r="CY127">
            <v>5</v>
          </cell>
          <cell r="CZ127">
            <v>94</v>
          </cell>
          <cell r="DA127">
            <v>38</v>
          </cell>
          <cell r="DB127">
            <v>130</v>
          </cell>
          <cell r="DC127">
            <v>91</v>
          </cell>
          <cell r="DD127">
            <v>7.21</v>
          </cell>
          <cell r="DE127">
            <v>2.97</v>
          </cell>
        </row>
        <row r="128">
          <cell r="A128">
            <v>26213435373</v>
          </cell>
          <cell r="B128" t="str">
            <v>Lê</v>
          </cell>
          <cell r="C128" t="str">
            <v>Văn</v>
          </cell>
          <cell r="D128" t="str">
            <v>Quang</v>
          </cell>
          <cell r="E128">
            <v>37501</v>
          </cell>
          <cell r="F128" t="str">
            <v>Nam</v>
          </cell>
          <cell r="G128" t="str">
            <v>Đã Đăng Ký (chưa học xong)</v>
          </cell>
          <cell r="H128">
            <v>7.9</v>
          </cell>
          <cell r="I128">
            <v>8.6999999999999993</v>
          </cell>
          <cell r="L128">
            <v>8.5</v>
          </cell>
          <cell r="M128">
            <v>7.5</v>
          </cell>
          <cell r="N128">
            <v>8.6999999999999993</v>
          </cell>
          <cell r="O128">
            <v>7.3</v>
          </cell>
          <cell r="P128">
            <v>9</v>
          </cell>
          <cell r="V128">
            <v>9.6999999999999993</v>
          </cell>
          <cell r="W128">
            <v>8.9</v>
          </cell>
          <cell r="X128">
            <v>9.6</v>
          </cell>
          <cell r="Y128">
            <v>9.1</v>
          </cell>
          <cell r="Z128">
            <v>9.6</v>
          </cell>
          <cell r="AA128">
            <v>9.1999999999999993</v>
          </cell>
          <cell r="AB128">
            <v>8.4</v>
          </cell>
          <cell r="AC128">
            <v>9.8000000000000007</v>
          </cell>
          <cell r="AD128">
            <v>8.8000000000000007</v>
          </cell>
          <cell r="AE128">
            <v>7.5</v>
          </cell>
          <cell r="AF128">
            <v>4.5</v>
          </cell>
          <cell r="AG128">
            <v>4.8</v>
          </cell>
          <cell r="AH128">
            <v>7.6</v>
          </cell>
          <cell r="AI128">
            <v>6.9</v>
          </cell>
          <cell r="AJ128">
            <v>7.4</v>
          </cell>
          <cell r="AK128">
            <v>8.1999999999999993</v>
          </cell>
          <cell r="AL128" t="str">
            <v>X</v>
          </cell>
          <cell r="AM128">
            <v>46</v>
          </cell>
          <cell r="AN128">
            <v>2</v>
          </cell>
          <cell r="AO128">
            <v>9.1999999999999993</v>
          </cell>
          <cell r="AR128">
            <v>5.2</v>
          </cell>
          <cell r="AX128">
            <v>5.9</v>
          </cell>
          <cell r="BB128">
            <v>3</v>
          </cell>
          <cell r="BC128">
            <v>0</v>
          </cell>
          <cell r="BD128">
            <v>8.5</v>
          </cell>
          <cell r="BE128">
            <v>8.1999999999999993</v>
          </cell>
          <cell r="BF128">
            <v>9</v>
          </cell>
          <cell r="BG128">
            <v>8.3000000000000007</v>
          </cell>
          <cell r="BH128">
            <v>8</v>
          </cell>
          <cell r="BI128">
            <v>9.1999999999999993</v>
          </cell>
          <cell r="BJ128">
            <v>9.3000000000000007</v>
          </cell>
          <cell r="BK128">
            <v>6.3</v>
          </cell>
          <cell r="BL128" t="str">
            <v>X</v>
          </cell>
          <cell r="BM128">
            <v>9</v>
          </cell>
          <cell r="BN128">
            <v>6.6</v>
          </cell>
          <cell r="BO128">
            <v>6.3</v>
          </cell>
          <cell r="BP128">
            <v>9.9</v>
          </cell>
          <cell r="BR128">
            <v>9.1</v>
          </cell>
          <cell r="BS128">
            <v>7.5</v>
          </cell>
          <cell r="BT128">
            <v>5.8</v>
          </cell>
          <cell r="BU128">
            <v>5</v>
          </cell>
          <cell r="BV128">
            <v>9.4</v>
          </cell>
          <cell r="BW128">
            <v>8.8000000000000007</v>
          </cell>
          <cell r="BX128">
            <v>45</v>
          </cell>
          <cell r="BY128">
            <v>3</v>
          </cell>
          <cell r="BZ128">
            <v>7.9</v>
          </cell>
          <cell r="CC128" t="str">
            <v>X</v>
          </cell>
          <cell r="CD128">
            <v>8.1999999999999993</v>
          </cell>
          <cell r="CF128">
            <v>9.1</v>
          </cell>
          <cell r="CI128">
            <v>7.7</v>
          </cell>
          <cell r="CN128">
            <v>8.5</v>
          </cell>
          <cell r="CO128">
            <v>8.4</v>
          </cell>
          <cell r="CP128" t="str">
            <v>X</v>
          </cell>
          <cell r="CR128" t="str">
            <v>X</v>
          </cell>
          <cell r="CS128">
            <v>13</v>
          </cell>
          <cell r="CT128">
            <v>14</v>
          </cell>
          <cell r="CX128">
            <v>0</v>
          </cell>
          <cell r="CY128">
            <v>5</v>
          </cell>
          <cell r="CZ128">
            <v>107</v>
          </cell>
          <cell r="DA128">
            <v>24</v>
          </cell>
          <cell r="DB128">
            <v>130</v>
          </cell>
          <cell r="DC128">
            <v>104</v>
          </cell>
          <cell r="DD128">
            <v>8.07</v>
          </cell>
          <cell r="DE128">
            <v>3.46</v>
          </cell>
        </row>
        <row r="129">
          <cell r="A129">
            <v>26217234727</v>
          </cell>
          <cell r="B129" t="str">
            <v>Hoàng</v>
          </cell>
          <cell r="C129" t="str">
            <v>Đăng</v>
          </cell>
          <cell r="D129" t="str">
            <v>Quang</v>
          </cell>
          <cell r="E129">
            <v>37391</v>
          </cell>
          <cell r="F129" t="str">
            <v>Nam</v>
          </cell>
          <cell r="G129" t="str">
            <v>Đã Đăng Ký (chưa học xong)</v>
          </cell>
          <cell r="H129">
            <v>6.7</v>
          </cell>
          <cell r="I129">
            <v>10</v>
          </cell>
          <cell r="K129">
            <v>8.6999999999999993</v>
          </cell>
          <cell r="M129">
            <v>8</v>
          </cell>
          <cell r="N129">
            <v>9.3000000000000007</v>
          </cell>
          <cell r="O129">
            <v>9.6</v>
          </cell>
          <cell r="Q129">
            <v>9.5</v>
          </cell>
          <cell r="V129">
            <v>8.6</v>
          </cell>
          <cell r="W129">
            <v>8.6999999999999993</v>
          </cell>
          <cell r="X129">
            <v>8.9</v>
          </cell>
          <cell r="Y129">
            <v>9.6</v>
          </cell>
          <cell r="Z129">
            <v>6</v>
          </cell>
          <cell r="AA129">
            <v>8</v>
          </cell>
          <cell r="AB129">
            <v>8</v>
          </cell>
          <cell r="AC129">
            <v>8.1999999999999993</v>
          </cell>
          <cell r="AD129">
            <v>8.4</v>
          </cell>
          <cell r="AE129">
            <v>6.7</v>
          </cell>
          <cell r="AF129">
            <v>8.4</v>
          </cell>
          <cell r="AG129">
            <v>9.1999999999999993</v>
          </cell>
          <cell r="AH129">
            <v>7.7</v>
          </cell>
          <cell r="AI129">
            <v>6.6</v>
          </cell>
          <cell r="AJ129">
            <v>8</v>
          </cell>
          <cell r="AK129">
            <v>5.9</v>
          </cell>
          <cell r="AL129" t="str">
            <v>X</v>
          </cell>
          <cell r="AM129">
            <v>47</v>
          </cell>
          <cell r="AN129">
            <v>2</v>
          </cell>
          <cell r="AO129">
            <v>8.3000000000000007</v>
          </cell>
          <cell r="AR129">
            <v>5.8</v>
          </cell>
          <cell r="AX129">
            <v>7.8</v>
          </cell>
          <cell r="BB129">
            <v>3</v>
          </cell>
          <cell r="BC129">
            <v>0</v>
          </cell>
          <cell r="BD129">
            <v>7.9</v>
          </cell>
          <cell r="BE129">
            <v>5.0999999999999996</v>
          </cell>
          <cell r="BF129">
            <v>6.3</v>
          </cell>
          <cell r="BG129">
            <v>8.8000000000000007</v>
          </cell>
          <cell r="BH129">
            <v>9.9</v>
          </cell>
          <cell r="BI129">
            <v>8.4</v>
          </cell>
          <cell r="BJ129">
            <v>8.6</v>
          </cell>
          <cell r="BK129">
            <v>6.9</v>
          </cell>
          <cell r="BL129">
            <v>7.2</v>
          </cell>
          <cell r="BM129">
            <v>7.5</v>
          </cell>
          <cell r="BN129">
            <v>6.9</v>
          </cell>
          <cell r="BO129">
            <v>5.5</v>
          </cell>
          <cell r="BP129">
            <v>9.1999999999999993</v>
          </cell>
          <cell r="BR129">
            <v>8.1999999999999993</v>
          </cell>
          <cell r="BS129">
            <v>7.6</v>
          </cell>
          <cell r="BT129" t="str">
            <v>X</v>
          </cell>
          <cell r="BU129">
            <v>5.4</v>
          </cell>
          <cell r="BV129">
            <v>8.4</v>
          </cell>
          <cell r="BW129" t="str">
            <v>X</v>
          </cell>
          <cell r="BX129">
            <v>44</v>
          </cell>
          <cell r="BY129">
            <v>4</v>
          </cell>
          <cell r="CA129" t="str">
            <v>X</v>
          </cell>
          <cell r="CB129">
            <v>7.2</v>
          </cell>
          <cell r="CC129" t="str">
            <v>X</v>
          </cell>
          <cell r="CD129">
            <v>8.1999999999999993</v>
          </cell>
          <cell r="CF129">
            <v>8.6</v>
          </cell>
          <cell r="CH129" t="str">
            <v>X</v>
          </cell>
          <cell r="CN129">
            <v>7.45</v>
          </cell>
          <cell r="CO129" t="str">
            <v>X</v>
          </cell>
          <cell r="CP129" t="str">
            <v>X</v>
          </cell>
          <cell r="CR129">
            <v>7</v>
          </cell>
          <cell r="CS129">
            <v>12</v>
          </cell>
          <cell r="CT129">
            <v>15</v>
          </cell>
          <cell r="CX129">
            <v>0</v>
          </cell>
          <cell r="CY129">
            <v>5</v>
          </cell>
          <cell r="CZ129">
            <v>106</v>
          </cell>
          <cell r="DA129">
            <v>26</v>
          </cell>
          <cell r="DB129">
            <v>130</v>
          </cell>
          <cell r="DC129">
            <v>103</v>
          </cell>
          <cell r="DD129">
            <v>7.82</v>
          </cell>
          <cell r="DE129">
            <v>3.32</v>
          </cell>
        </row>
        <row r="130">
          <cell r="A130">
            <v>26217240030</v>
          </cell>
          <cell r="B130" t="str">
            <v>Nguyễn</v>
          </cell>
          <cell r="C130" t="str">
            <v>Đăng</v>
          </cell>
          <cell r="D130" t="str">
            <v>Quang</v>
          </cell>
          <cell r="E130">
            <v>37368</v>
          </cell>
          <cell r="F130" t="str">
            <v>Nam</v>
          </cell>
          <cell r="G130" t="str">
            <v>Đã Đăng Ký (chưa học xong)</v>
          </cell>
          <cell r="H130">
            <v>6</v>
          </cell>
          <cell r="I130">
            <v>6.9</v>
          </cell>
          <cell r="K130">
            <v>7.5</v>
          </cell>
          <cell r="M130">
            <v>5.6</v>
          </cell>
          <cell r="N130">
            <v>5.0999999999999996</v>
          </cell>
          <cell r="O130">
            <v>0</v>
          </cell>
          <cell r="P130">
            <v>8.5</v>
          </cell>
          <cell r="V130">
            <v>7.9</v>
          </cell>
          <cell r="W130">
            <v>8.4</v>
          </cell>
          <cell r="X130">
            <v>9.5</v>
          </cell>
          <cell r="Y130">
            <v>7.5</v>
          </cell>
          <cell r="Z130">
            <v>5.4</v>
          </cell>
          <cell r="AA130">
            <v>9.3000000000000007</v>
          </cell>
          <cell r="AB130" t="str">
            <v>X</v>
          </cell>
          <cell r="AC130">
            <v>5.3</v>
          </cell>
          <cell r="AD130">
            <v>4.5</v>
          </cell>
          <cell r="AE130">
            <v>5.6</v>
          </cell>
          <cell r="AF130">
            <v>4.9000000000000004</v>
          </cell>
          <cell r="AG130">
            <v>8.8000000000000007</v>
          </cell>
          <cell r="AH130">
            <v>8.1999999999999993</v>
          </cell>
          <cell r="AI130">
            <v>8.1999999999999993</v>
          </cell>
          <cell r="AJ130">
            <v>5.3</v>
          </cell>
          <cell r="AK130">
            <v>6.7</v>
          </cell>
          <cell r="AL130">
            <v>7.8</v>
          </cell>
          <cell r="AM130">
            <v>45</v>
          </cell>
          <cell r="AN130">
            <v>4</v>
          </cell>
          <cell r="AO130">
            <v>6</v>
          </cell>
          <cell r="AU130">
            <v>6.8</v>
          </cell>
          <cell r="BA130">
            <v>7.3</v>
          </cell>
          <cell r="BB130">
            <v>3</v>
          </cell>
          <cell r="BC130">
            <v>0</v>
          </cell>
          <cell r="BD130">
            <v>6.9</v>
          </cell>
          <cell r="BE130" t="str">
            <v>X</v>
          </cell>
          <cell r="BF130">
            <v>0</v>
          </cell>
          <cell r="BG130">
            <v>8.6</v>
          </cell>
          <cell r="BH130">
            <v>6.3</v>
          </cell>
          <cell r="BI130">
            <v>5.4</v>
          </cell>
          <cell r="BJ130">
            <v>6.5</v>
          </cell>
          <cell r="BK130">
            <v>5.6</v>
          </cell>
          <cell r="BL130" t="str">
            <v>X</v>
          </cell>
          <cell r="BM130" t="str">
            <v>X</v>
          </cell>
          <cell r="BP130">
            <v>7</v>
          </cell>
          <cell r="BR130">
            <v>7</v>
          </cell>
          <cell r="BS130">
            <v>8</v>
          </cell>
          <cell r="BT130">
            <v>4.7</v>
          </cell>
          <cell r="BU130" t="str">
            <v>X</v>
          </cell>
          <cell r="BV130">
            <v>9.1999999999999993</v>
          </cell>
          <cell r="BW130">
            <v>6.9</v>
          </cell>
          <cell r="BX130">
            <v>29</v>
          </cell>
          <cell r="BY130">
            <v>19</v>
          </cell>
          <cell r="CD130">
            <v>7.4</v>
          </cell>
          <cell r="CF130">
            <v>4.5999999999999996</v>
          </cell>
          <cell r="CI130">
            <v>8.1</v>
          </cell>
          <cell r="CO130">
            <v>5.8</v>
          </cell>
          <cell r="CR130">
            <v>6.4</v>
          </cell>
          <cell r="CS130">
            <v>12</v>
          </cell>
          <cell r="CT130">
            <v>15</v>
          </cell>
          <cell r="CX130">
            <v>0</v>
          </cell>
          <cell r="CY130">
            <v>5</v>
          </cell>
          <cell r="CZ130">
            <v>89</v>
          </cell>
          <cell r="DA130">
            <v>43</v>
          </cell>
          <cell r="DB130">
            <v>130</v>
          </cell>
          <cell r="DC130">
            <v>93</v>
          </cell>
          <cell r="DD130">
            <v>6.38</v>
          </cell>
          <cell r="DE130">
            <v>2.4900000000000002</v>
          </cell>
        </row>
        <row r="131">
          <cell r="A131">
            <v>26207231419</v>
          </cell>
          <cell r="B131" t="str">
            <v>Nguyễn</v>
          </cell>
          <cell r="C131" t="str">
            <v>Thị Út</v>
          </cell>
          <cell r="D131" t="str">
            <v>Quyên</v>
          </cell>
          <cell r="E131">
            <v>37496</v>
          </cell>
          <cell r="F131" t="str">
            <v>Nữ</v>
          </cell>
          <cell r="G131" t="str">
            <v>Đã Đăng Ký (chưa học xong)</v>
          </cell>
          <cell r="H131">
            <v>4</v>
          </cell>
          <cell r="I131">
            <v>7.5</v>
          </cell>
          <cell r="K131">
            <v>7</v>
          </cell>
          <cell r="M131">
            <v>6.3</v>
          </cell>
          <cell r="N131">
            <v>5</v>
          </cell>
          <cell r="O131">
            <v>4.9000000000000004</v>
          </cell>
          <cell r="Q131">
            <v>8.6</v>
          </cell>
          <cell r="V131">
            <v>6.5</v>
          </cell>
          <cell r="W131">
            <v>8.6</v>
          </cell>
          <cell r="X131">
            <v>9.1999999999999993</v>
          </cell>
          <cell r="Y131">
            <v>7.7</v>
          </cell>
          <cell r="Z131" t="str">
            <v>X</v>
          </cell>
          <cell r="AA131">
            <v>7.5</v>
          </cell>
          <cell r="AB131">
            <v>6.8</v>
          </cell>
          <cell r="AC131">
            <v>5.9</v>
          </cell>
          <cell r="AD131">
            <v>6.8</v>
          </cell>
          <cell r="AE131">
            <v>5.7</v>
          </cell>
          <cell r="AF131">
            <v>6.5</v>
          </cell>
          <cell r="AG131">
            <v>9.5</v>
          </cell>
          <cell r="AH131">
            <v>6.9</v>
          </cell>
          <cell r="AI131">
            <v>8.5</v>
          </cell>
          <cell r="AJ131">
            <v>8.1</v>
          </cell>
          <cell r="AK131">
            <v>7.3</v>
          </cell>
          <cell r="AL131">
            <v>8.1999999999999993</v>
          </cell>
          <cell r="AM131">
            <v>47</v>
          </cell>
          <cell r="AN131">
            <v>2</v>
          </cell>
          <cell r="AO131">
            <v>8.6999999999999993</v>
          </cell>
          <cell r="AT131">
            <v>7.3</v>
          </cell>
          <cell r="BB131">
            <v>2</v>
          </cell>
          <cell r="BC131">
            <v>1</v>
          </cell>
          <cell r="BD131" t="str">
            <v>X</v>
          </cell>
          <cell r="BE131" t="str">
            <v>X</v>
          </cell>
          <cell r="BG131">
            <v>8.6</v>
          </cell>
          <cell r="BH131">
            <v>7</v>
          </cell>
          <cell r="BI131">
            <v>8.3000000000000007</v>
          </cell>
          <cell r="BJ131">
            <v>6.9</v>
          </cell>
          <cell r="BK131">
            <v>4.9000000000000004</v>
          </cell>
          <cell r="BM131">
            <v>5.4</v>
          </cell>
          <cell r="BN131">
            <v>5.0999999999999996</v>
          </cell>
          <cell r="BO131" t="str">
            <v>X</v>
          </cell>
          <cell r="BP131">
            <v>5.5</v>
          </cell>
          <cell r="BR131">
            <v>7.8</v>
          </cell>
          <cell r="BS131" t="str">
            <v>X</v>
          </cell>
          <cell r="BT131">
            <v>4.4000000000000004</v>
          </cell>
          <cell r="BV131">
            <v>9.4</v>
          </cell>
          <cell r="BW131" t="str">
            <v>X</v>
          </cell>
          <cell r="BX131">
            <v>28</v>
          </cell>
          <cell r="BY131">
            <v>20</v>
          </cell>
          <cell r="CC131">
            <v>7.1</v>
          </cell>
          <cell r="CF131">
            <v>4.5</v>
          </cell>
          <cell r="CH131" t="str">
            <v>X</v>
          </cell>
          <cell r="CO131">
            <v>7.2</v>
          </cell>
          <cell r="CS131">
            <v>8</v>
          </cell>
          <cell r="CT131">
            <v>19</v>
          </cell>
          <cell r="CX131">
            <v>0</v>
          </cell>
          <cell r="CY131">
            <v>5</v>
          </cell>
          <cell r="CZ131">
            <v>85</v>
          </cell>
          <cell r="DA131">
            <v>47</v>
          </cell>
          <cell r="DB131">
            <v>130</v>
          </cell>
          <cell r="DC131">
            <v>86</v>
          </cell>
          <cell r="DD131">
            <v>6.64</v>
          </cell>
          <cell r="DE131">
            <v>2.61</v>
          </cell>
          <cell r="DF131" t="str">
            <v>OB 251</v>
          </cell>
        </row>
        <row r="132">
          <cell r="A132">
            <v>26207128150</v>
          </cell>
          <cell r="B132" t="str">
            <v>Nguyễn</v>
          </cell>
          <cell r="C132" t="str">
            <v>Thị Như</v>
          </cell>
          <cell r="D132" t="str">
            <v>Quỳnh</v>
          </cell>
          <cell r="E132">
            <v>37428</v>
          </cell>
          <cell r="F132" t="str">
            <v>Nữ</v>
          </cell>
          <cell r="G132" t="str">
            <v>Đã Đăng Ký (chưa học xong)</v>
          </cell>
          <cell r="H132">
            <v>8.6999999999999993</v>
          </cell>
          <cell r="I132">
            <v>7.7</v>
          </cell>
          <cell r="K132">
            <v>8.3000000000000007</v>
          </cell>
          <cell r="M132">
            <v>6.7</v>
          </cell>
          <cell r="N132">
            <v>5.7</v>
          </cell>
          <cell r="O132">
            <v>7.5</v>
          </cell>
          <cell r="Q132">
            <v>8</v>
          </cell>
          <cell r="V132">
            <v>6.4</v>
          </cell>
          <cell r="W132">
            <v>9.3000000000000007</v>
          </cell>
          <cell r="X132">
            <v>9.1999999999999993</v>
          </cell>
          <cell r="Y132">
            <v>8.9</v>
          </cell>
          <cell r="AA132">
            <v>7.8</v>
          </cell>
          <cell r="AB132">
            <v>7.4</v>
          </cell>
          <cell r="AC132">
            <v>7.3</v>
          </cell>
          <cell r="AD132" t="str">
            <v>X</v>
          </cell>
          <cell r="AE132">
            <v>4.0999999999999996</v>
          </cell>
          <cell r="AF132">
            <v>8.8000000000000007</v>
          </cell>
          <cell r="AG132">
            <v>9.4</v>
          </cell>
          <cell r="AH132">
            <v>5</v>
          </cell>
          <cell r="AI132">
            <v>4.9000000000000004</v>
          </cell>
          <cell r="AJ132">
            <v>6.6</v>
          </cell>
          <cell r="AK132">
            <v>6.5</v>
          </cell>
          <cell r="AL132">
            <v>0</v>
          </cell>
          <cell r="AM132">
            <v>43</v>
          </cell>
          <cell r="AN132">
            <v>6</v>
          </cell>
          <cell r="AO132">
            <v>9</v>
          </cell>
          <cell r="AT132">
            <v>8.9</v>
          </cell>
          <cell r="AZ132">
            <v>8.5</v>
          </cell>
          <cell r="BB132">
            <v>3</v>
          </cell>
          <cell r="BC132">
            <v>0</v>
          </cell>
          <cell r="BD132">
            <v>5.8</v>
          </cell>
          <cell r="BE132">
            <v>4.5999999999999996</v>
          </cell>
          <cell r="BF132">
            <v>7.3</v>
          </cell>
          <cell r="BG132">
            <v>9</v>
          </cell>
          <cell r="BH132">
            <v>8</v>
          </cell>
          <cell r="BI132">
            <v>8.3000000000000007</v>
          </cell>
          <cell r="BJ132">
            <v>6.1</v>
          </cell>
          <cell r="BK132">
            <v>7.2</v>
          </cell>
          <cell r="BM132">
            <v>7.2</v>
          </cell>
          <cell r="BN132">
            <v>4.4000000000000004</v>
          </cell>
          <cell r="BO132" t="str">
            <v>X</v>
          </cell>
          <cell r="BP132">
            <v>8.1999999999999993</v>
          </cell>
          <cell r="BR132">
            <v>6.8</v>
          </cell>
          <cell r="BS132" t="str">
            <v>X</v>
          </cell>
          <cell r="BT132">
            <v>5.2</v>
          </cell>
          <cell r="BU132" t="str">
            <v>X</v>
          </cell>
          <cell r="BV132">
            <v>9.1999999999999993</v>
          </cell>
          <cell r="BX132">
            <v>36</v>
          </cell>
          <cell r="BY132">
            <v>12</v>
          </cell>
          <cell r="CD132">
            <v>8</v>
          </cell>
          <cell r="CF132">
            <v>5.7</v>
          </cell>
          <cell r="CI132">
            <v>8.3000000000000007</v>
          </cell>
          <cell r="CO132">
            <v>7.9</v>
          </cell>
          <cell r="CR132" t="str">
            <v>X</v>
          </cell>
          <cell r="CS132">
            <v>9</v>
          </cell>
          <cell r="CT132">
            <v>18</v>
          </cell>
          <cell r="CX132">
            <v>0</v>
          </cell>
          <cell r="CY132">
            <v>5</v>
          </cell>
          <cell r="CZ132">
            <v>91</v>
          </cell>
          <cell r="DA132">
            <v>41</v>
          </cell>
          <cell r="DB132">
            <v>130</v>
          </cell>
          <cell r="DC132">
            <v>90</v>
          </cell>
          <cell r="DD132">
            <v>6.98</v>
          </cell>
          <cell r="DE132">
            <v>2.8</v>
          </cell>
        </row>
        <row r="133">
          <cell r="A133">
            <v>26207220362</v>
          </cell>
          <cell r="B133" t="str">
            <v>Lê</v>
          </cell>
          <cell r="C133" t="str">
            <v>Thị Diễm</v>
          </cell>
          <cell r="D133" t="str">
            <v>Quỳnh</v>
          </cell>
          <cell r="E133">
            <v>37455</v>
          </cell>
          <cell r="F133" t="str">
            <v>Nữ</v>
          </cell>
          <cell r="G133" t="str">
            <v>Đã Đăng Ký (chưa học xong)</v>
          </cell>
          <cell r="H133">
            <v>7.8</v>
          </cell>
          <cell r="I133">
            <v>7.5</v>
          </cell>
          <cell r="K133">
            <v>7.9</v>
          </cell>
          <cell r="M133">
            <v>6.5</v>
          </cell>
          <cell r="N133">
            <v>7.6</v>
          </cell>
          <cell r="O133">
            <v>8.5</v>
          </cell>
          <cell r="Q133">
            <v>8.6999999999999993</v>
          </cell>
          <cell r="V133">
            <v>8.3000000000000007</v>
          </cell>
          <cell r="W133">
            <v>7.8</v>
          </cell>
          <cell r="X133">
            <v>9.6</v>
          </cell>
          <cell r="Y133">
            <v>9.3000000000000007</v>
          </cell>
          <cell r="Z133">
            <v>9.1</v>
          </cell>
          <cell r="AA133">
            <v>8.6999999999999993</v>
          </cell>
          <cell r="AB133">
            <v>8.4</v>
          </cell>
          <cell r="AC133">
            <v>8.4</v>
          </cell>
          <cell r="AD133" t="str">
            <v>X</v>
          </cell>
          <cell r="AE133">
            <v>5.8</v>
          </cell>
          <cell r="AF133">
            <v>8.1</v>
          </cell>
          <cell r="AG133">
            <v>9.1</v>
          </cell>
          <cell r="AH133">
            <v>9</v>
          </cell>
          <cell r="AI133">
            <v>5.6</v>
          </cell>
          <cell r="AJ133">
            <v>8.1</v>
          </cell>
          <cell r="AK133">
            <v>7.1</v>
          </cell>
          <cell r="AL133" t="str">
            <v>X</v>
          </cell>
          <cell r="AM133">
            <v>45</v>
          </cell>
          <cell r="AN133">
            <v>4</v>
          </cell>
          <cell r="AO133">
            <v>9</v>
          </cell>
          <cell r="AR133">
            <v>7.4</v>
          </cell>
          <cell r="AX133">
            <v>9.5</v>
          </cell>
          <cell r="BB133">
            <v>3</v>
          </cell>
          <cell r="BC133">
            <v>0</v>
          </cell>
          <cell r="BD133">
            <v>7.9</v>
          </cell>
          <cell r="BE133">
            <v>8.1</v>
          </cell>
          <cell r="BF133">
            <v>9</v>
          </cell>
          <cell r="BG133">
            <v>8.6</v>
          </cell>
          <cell r="BH133">
            <v>8.6</v>
          </cell>
          <cell r="BI133">
            <v>9.1</v>
          </cell>
          <cell r="BJ133">
            <v>7</v>
          </cell>
          <cell r="BK133">
            <v>7.6</v>
          </cell>
          <cell r="BM133">
            <v>7.6</v>
          </cell>
          <cell r="BN133">
            <v>6.1</v>
          </cell>
          <cell r="BO133">
            <v>6.7</v>
          </cell>
          <cell r="BP133">
            <v>8.5</v>
          </cell>
          <cell r="BR133">
            <v>9</v>
          </cell>
          <cell r="BS133">
            <v>6.9</v>
          </cell>
          <cell r="BT133">
            <v>6.9</v>
          </cell>
          <cell r="BU133" t="str">
            <v>X</v>
          </cell>
          <cell r="BV133">
            <v>9.6</v>
          </cell>
          <cell r="BW133" t="str">
            <v>X</v>
          </cell>
          <cell r="BX133">
            <v>41</v>
          </cell>
          <cell r="BY133">
            <v>7</v>
          </cell>
          <cell r="CA133" t="str">
            <v>X</v>
          </cell>
          <cell r="CC133">
            <v>8.4</v>
          </cell>
          <cell r="CD133">
            <v>8.6999999999999993</v>
          </cell>
          <cell r="CF133">
            <v>8.6</v>
          </cell>
          <cell r="CI133">
            <v>9</v>
          </cell>
          <cell r="CO133" t="str">
            <v>X</v>
          </cell>
          <cell r="CQ133">
            <v>7.8</v>
          </cell>
          <cell r="CR133" t="str">
            <v>X</v>
          </cell>
          <cell r="CS133">
            <v>10</v>
          </cell>
          <cell r="CT133">
            <v>17</v>
          </cell>
          <cell r="CX133">
            <v>0</v>
          </cell>
          <cell r="CY133">
            <v>5</v>
          </cell>
          <cell r="CZ133">
            <v>99</v>
          </cell>
          <cell r="DA133">
            <v>33</v>
          </cell>
          <cell r="DB133">
            <v>130</v>
          </cell>
          <cell r="DC133">
            <v>96</v>
          </cell>
          <cell r="DD133">
            <v>7.98</v>
          </cell>
          <cell r="DE133">
            <v>3.47</v>
          </cell>
        </row>
        <row r="134">
          <cell r="A134">
            <v>26207226495</v>
          </cell>
          <cell r="B134" t="str">
            <v>Nguyễn</v>
          </cell>
          <cell r="C134" t="str">
            <v>Thị Khánh</v>
          </cell>
          <cell r="D134" t="str">
            <v>Quỳnh</v>
          </cell>
          <cell r="E134">
            <v>37600</v>
          </cell>
          <cell r="F134" t="str">
            <v>Nữ</v>
          </cell>
          <cell r="G134" t="str">
            <v>Đã Đăng Ký (chưa học xong)</v>
          </cell>
          <cell r="H134">
            <v>4.2</v>
          </cell>
          <cell r="I134">
            <v>7.3</v>
          </cell>
          <cell r="K134">
            <v>7</v>
          </cell>
          <cell r="M134">
            <v>6.9</v>
          </cell>
          <cell r="N134">
            <v>9.4</v>
          </cell>
          <cell r="O134">
            <v>7.9</v>
          </cell>
          <cell r="P134">
            <v>9.1999999999999993</v>
          </cell>
          <cell r="V134">
            <v>8.6</v>
          </cell>
          <cell r="W134">
            <v>8.4</v>
          </cell>
          <cell r="X134">
            <v>9.3000000000000007</v>
          </cell>
          <cell r="Y134">
            <v>8</v>
          </cell>
          <cell r="AA134">
            <v>8.1</v>
          </cell>
          <cell r="AB134">
            <v>7.2</v>
          </cell>
          <cell r="AC134">
            <v>9</v>
          </cell>
          <cell r="AD134" t="str">
            <v>X</v>
          </cell>
          <cell r="AE134">
            <v>7.1</v>
          </cell>
          <cell r="AF134">
            <v>8.1</v>
          </cell>
          <cell r="AG134">
            <v>8.6999999999999993</v>
          </cell>
          <cell r="AH134">
            <v>7.7</v>
          </cell>
          <cell r="AI134">
            <v>8.5</v>
          </cell>
          <cell r="AJ134">
            <v>7.6</v>
          </cell>
          <cell r="AK134">
            <v>6.5</v>
          </cell>
          <cell r="AL134">
            <v>7.4</v>
          </cell>
          <cell r="AM134">
            <v>45</v>
          </cell>
          <cell r="AN134">
            <v>4</v>
          </cell>
          <cell r="AO134">
            <v>6.7</v>
          </cell>
          <cell r="AU134">
            <v>7.6</v>
          </cell>
          <cell r="BA134">
            <v>7.2</v>
          </cell>
          <cell r="BB134">
            <v>3</v>
          </cell>
          <cell r="BC134">
            <v>0</v>
          </cell>
          <cell r="BD134">
            <v>9.1</v>
          </cell>
          <cell r="BE134">
            <v>5.7</v>
          </cell>
          <cell r="BF134">
            <v>8.1999999999999993</v>
          </cell>
          <cell r="BG134">
            <v>7.3</v>
          </cell>
          <cell r="BH134">
            <v>9.5</v>
          </cell>
          <cell r="BI134">
            <v>9.1999999999999993</v>
          </cell>
          <cell r="BJ134">
            <v>5.9</v>
          </cell>
          <cell r="BK134">
            <v>8.9</v>
          </cell>
          <cell r="BM134">
            <v>8.1999999999999993</v>
          </cell>
          <cell r="BN134" t="str">
            <v>X</v>
          </cell>
          <cell r="BP134">
            <v>8.1</v>
          </cell>
          <cell r="BR134">
            <v>8.1999999999999993</v>
          </cell>
          <cell r="BS134" t="str">
            <v>X</v>
          </cell>
          <cell r="BT134">
            <v>7.3</v>
          </cell>
          <cell r="BU134" t="str">
            <v>X</v>
          </cell>
          <cell r="BV134">
            <v>9.3000000000000007</v>
          </cell>
          <cell r="BW134">
            <v>7.5</v>
          </cell>
          <cell r="BX134">
            <v>34</v>
          </cell>
          <cell r="BY134">
            <v>14</v>
          </cell>
          <cell r="CA134" t="str">
            <v>X</v>
          </cell>
          <cell r="CB134" t="str">
            <v>X</v>
          </cell>
          <cell r="CC134">
            <v>7.6</v>
          </cell>
          <cell r="CD134">
            <v>8.4</v>
          </cell>
          <cell r="CF134">
            <v>7.2</v>
          </cell>
          <cell r="CI134">
            <v>8</v>
          </cell>
          <cell r="CN134">
            <v>8.0500000000000007</v>
          </cell>
          <cell r="CO134">
            <v>8.1</v>
          </cell>
          <cell r="CR134">
            <v>5.8</v>
          </cell>
          <cell r="CS134">
            <v>16</v>
          </cell>
          <cell r="CT134">
            <v>11</v>
          </cell>
          <cell r="CX134">
            <v>0</v>
          </cell>
          <cell r="CY134">
            <v>5</v>
          </cell>
          <cell r="CZ134">
            <v>98</v>
          </cell>
          <cell r="DA134">
            <v>34</v>
          </cell>
          <cell r="DB134">
            <v>130</v>
          </cell>
          <cell r="DC134">
            <v>95</v>
          </cell>
          <cell r="DD134">
            <v>7.8</v>
          </cell>
          <cell r="DE134">
            <v>3.33</v>
          </cell>
        </row>
        <row r="135">
          <cell r="A135">
            <v>26207230399</v>
          </cell>
          <cell r="B135" t="str">
            <v>Phan</v>
          </cell>
          <cell r="C135" t="str">
            <v>Đặng Diễm</v>
          </cell>
          <cell r="D135" t="str">
            <v>Quỳnh</v>
          </cell>
          <cell r="E135">
            <v>37549</v>
          </cell>
          <cell r="F135" t="str">
            <v>Nữ</v>
          </cell>
          <cell r="G135" t="str">
            <v>Đã Đăng Ký (chưa học xong)</v>
          </cell>
          <cell r="H135">
            <v>8.4</v>
          </cell>
          <cell r="I135">
            <v>8.4</v>
          </cell>
          <cell r="K135">
            <v>7.8</v>
          </cell>
          <cell r="M135">
            <v>6.3</v>
          </cell>
          <cell r="N135">
            <v>6</v>
          </cell>
          <cell r="O135">
            <v>6.7</v>
          </cell>
          <cell r="Q135">
            <v>7.2</v>
          </cell>
          <cell r="V135">
            <v>8</v>
          </cell>
          <cell r="W135">
            <v>7.1</v>
          </cell>
          <cell r="X135">
            <v>9.6</v>
          </cell>
          <cell r="Y135">
            <v>9.4</v>
          </cell>
          <cell r="AA135">
            <v>8.5</v>
          </cell>
          <cell r="AB135">
            <v>4.7</v>
          </cell>
          <cell r="AC135">
            <v>5.7</v>
          </cell>
          <cell r="AD135">
            <v>7.4</v>
          </cell>
          <cell r="AE135">
            <v>6.4</v>
          </cell>
          <cell r="AF135">
            <v>8.1</v>
          </cell>
          <cell r="AG135">
            <v>9.3000000000000007</v>
          </cell>
          <cell r="AH135">
            <v>6</v>
          </cell>
          <cell r="AI135">
            <v>6</v>
          </cell>
          <cell r="AJ135">
            <v>8.4</v>
          </cell>
          <cell r="AK135">
            <v>7.5</v>
          </cell>
          <cell r="AL135" t="str">
            <v>X</v>
          </cell>
          <cell r="AM135">
            <v>45</v>
          </cell>
          <cell r="AN135">
            <v>4</v>
          </cell>
          <cell r="AO135">
            <v>8.6</v>
          </cell>
          <cell r="AR135">
            <v>5.5</v>
          </cell>
          <cell r="AX135">
            <v>6.3</v>
          </cell>
          <cell r="BB135">
            <v>3</v>
          </cell>
          <cell r="BC135">
            <v>0</v>
          </cell>
          <cell r="BD135">
            <v>7.1</v>
          </cell>
          <cell r="BE135">
            <v>7.5</v>
          </cell>
          <cell r="BF135">
            <v>5.6</v>
          </cell>
          <cell r="BG135">
            <v>7.2</v>
          </cell>
          <cell r="BH135">
            <v>7.6</v>
          </cell>
          <cell r="BI135">
            <v>8.1999999999999993</v>
          </cell>
          <cell r="BJ135">
            <v>6.6</v>
          </cell>
          <cell r="BK135">
            <v>5.9</v>
          </cell>
          <cell r="BM135">
            <v>7</v>
          </cell>
          <cell r="BN135">
            <v>5.2</v>
          </cell>
          <cell r="BO135">
            <v>4.9000000000000004</v>
          </cell>
          <cell r="BP135">
            <v>8.1</v>
          </cell>
          <cell r="BR135">
            <v>7.6</v>
          </cell>
          <cell r="BS135">
            <v>5.8</v>
          </cell>
          <cell r="BT135">
            <v>4.9000000000000004</v>
          </cell>
          <cell r="BU135" t="str">
            <v>X</v>
          </cell>
          <cell r="BV135">
            <v>9.6</v>
          </cell>
          <cell r="BW135" t="str">
            <v>X</v>
          </cell>
          <cell r="BX135">
            <v>41</v>
          </cell>
          <cell r="BY135">
            <v>7</v>
          </cell>
          <cell r="BZ135">
            <v>7.6</v>
          </cell>
          <cell r="CC135">
            <v>7.3</v>
          </cell>
          <cell r="CD135">
            <v>8.6999999999999993</v>
          </cell>
          <cell r="CF135">
            <v>6.4</v>
          </cell>
          <cell r="CI135">
            <v>8.6999999999999993</v>
          </cell>
          <cell r="CO135" t="str">
            <v>X</v>
          </cell>
          <cell r="CQ135">
            <v>5.6</v>
          </cell>
          <cell r="CR135" t="str">
            <v>X</v>
          </cell>
          <cell r="CS135">
            <v>12</v>
          </cell>
          <cell r="CT135">
            <v>15</v>
          </cell>
          <cell r="CX135">
            <v>0</v>
          </cell>
          <cell r="CY135">
            <v>5</v>
          </cell>
          <cell r="CZ135">
            <v>101</v>
          </cell>
          <cell r="DA135">
            <v>31</v>
          </cell>
          <cell r="DB135">
            <v>130</v>
          </cell>
          <cell r="DC135">
            <v>98</v>
          </cell>
          <cell r="DD135">
            <v>7.05</v>
          </cell>
          <cell r="DE135">
            <v>2.9</v>
          </cell>
        </row>
        <row r="136">
          <cell r="A136">
            <v>26217231437</v>
          </cell>
          <cell r="B136" t="str">
            <v>Lê</v>
          </cell>
          <cell r="C136" t="str">
            <v>Quang</v>
          </cell>
          <cell r="D136" t="str">
            <v>Sang</v>
          </cell>
          <cell r="E136">
            <v>37479</v>
          </cell>
          <cell r="F136" t="str">
            <v>Nam</v>
          </cell>
          <cell r="G136" t="str">
            <v>Đã Đăng Ký (chưa học xong)</v>
          </cell>
          <cell r="H136">
            <v>8.1999999999999993</v>
          </cell>
          <cell r="I136">
            <v>8.4</v>
          </cell>
          <cell r="K136">
            <v>7.8</v>
          </cell>
          <cell r="M136">
            <v>7</v>
          </cell>
          <cell r="N136">
            <v>7.9</v>
          </cell>
          <cell r="O136">
            <v>6.8</v>
          </cell>
          <cell r="P136">
            <v>9.6999999999999993</v>
          </cell>
          <cell r="V136">
            <v>8.3000000000000007</v>
          </cell>
          <cell r="W136">
            <v>7.8</v>
          </cell>
          <cell r="X136">
            <v>8.8000000000000007</v>
          </cell>
          <cell r="Y136">
            <v>8.9</v>
          </cell>
          <cell r="Z136">
            <v>8.1</v>
          </cell>
          <cell r="AA136">
            <v>7.8</v>
          </cell>
          <cell r="AB136">
            <v>6.4</v>
          </cell>
          <cell r="AC136">
            <v>8.1</v>
          </cell>
          <cell r="AD136">
            <v>6.7</v>
          </cell>
          <cell r="AE136">
            <v>5.2</v>
          </cell>
          <cell r="AF136">
            <v>7.6</v>
          </cell>
          <cell r="AG136">
            <v>9.3000000000000007</v>
          </cell>
          <cell r="AH136">
            <v>8.1999999999999993</v>
          </cell>
          <cell r="AI136">
            <v>6.9</v>
          </cell>
          <cell r="AJ136">
            <v>4.5</v>
          </cell>
          <cell r="AK136">
            <v>6.1</v>
          </cell>
          <cell r="AL136">
            <v>5.0999999999999996</v>
          </cell>
          <cell r="AM136">
            <v>49</v>
          </cell>
          <cell r="AN136">
            <v>0</v>
          </cell>
          <cell r="AO136">
            <v>8.6999999999999993</v>
          </cell>
          <cell r="AR136">
            <v>6.3</v>
          </cell>
          <cell r="AV136">
            <v>5.7</v>
          </cell>
          <cell r="BB136">
            <v>3</v>
          </cell>
          <cell r="BC136">
            <v>0</v>
          </cell>
          <cell r="BD136">
            <v>7.7</v>
          </cell>
          <cell r="BE136">
            <v>5.4</v>
          </cell>
          <cell r="BF136">
            <v>7.5</v>
          </cell>
          <cell r="BG136">
            <v>8.8000000000000007</v>
          </cell>
          <cell r="BH136">
            <v>7.7</v>
          </cell>
          <cell r="BI136">
            <v>6.8</v>
          </cell>
          <cell r="BJ136">
            <v>6.1</v>
          </cell>
          <cell r="BK136">
            <v>8.3000000000000007</v>
          </cell>
          <cell r="BL136" t="str">
            <v>X</v>
          </cell>
          <cell r="BM136">
            <v>7.5</v>
          </cell>
          <cell r="BN136">
            <v>7.5</v>
          </cell>
          <cell r="BO136">
            <v>6.3</v>
          </cell>
          <cell r="BP136">
            <v>7.1</v>
          </cell>
          <cell r="BR136">
            <v>7.1</v>
          </cell>
          <cell r="BS136">
            <v>7.1</v>
          </cell>
          <cell r="BT136" t="str">
            <v>X</v>
          </cell>
          <cell r="BU136" t="str">
            <v>X</v>
          </cell>
          <cell r="BV136">
            <v>8.4</v>
          </cell>
          <cell r="BW136" t="str">
            <v>X</v>
          </cell>
          <cell r="BX136">
            <v>38</v>
          </cell>
          <cell r="BY136">
            <v>10</v>
          </cell>
          <cell r="CA136" t="str">
            <v>X</v>
          </cell>
          <cell r="CC136" t="str">
            <v>X</v>
          </cell>
          <cell r="CD136">
            <v>9.1</v>
          </cell>
          <cell r="CF136">
            <v>7.8</v>
          </cell>
          <cell r="CI136">
            <v>8.6</v>
          </cell>
          <cell r="CN136">
            <v>8.1999999999999993</v>
          </cell>
          <cell r="CO136" t="str">
            <v>X</v>
          </cell>
          <cell r="CP136">
            <v>7.5</v>
          </cell>
          <cell r="CR136">
            <v>6.6</v>
          </cell>
          <cell r="CS136">
            <v>14</v>
          </cell>
          <cell r="CT136">
            <v>13</v>
          </cell>
          <cell r="CX136">
            <v>0</v>
          </cell>
          <cell r="CY136">
            <v>5</v>
          </cell>
          <cell r="CZ136">
            <v>104</v>
          </cell>
          <cell r="DA136">
            <v>28</v>
          </cell>
          <cell r="DB136">
            <v>130</v>
          </cell>
          <cell r="DC136">
            <v>101</v>
          </cell>
          <cell r="DD136">
            <v>7.4</v>
          </cell>
          <cell r="DE136">
            <v>3.11</v>
          </cell>
        </row>
        <row r="137">
          <cell r="A137">
            <v>24217216646</v>
          </cell>
          <cell r="B137" t="str">
            <v>Ngô</v>
          </cell>
          <cell r="C137" t="str">
            <v>Xuân</v>
          </cell>
          <cell r="D137" t="str">
            <v>Sơn</v>
          </cell>
          <cell r="E137">
            <v>36701</v>
          </cell>
          <cell r="F137" t="str">
            <v>Nam</v>
          </cell>
          <cell r="G137" t="str">
            <v>Đã Đăng Ký (chưa học xong)</v>
          </cell>
          <cell r="H137">
            <v>4.0999999999999996</v>
          </cell>
          <cell r="I137">
            <v>7.2</v>
          </cell>
          <cell r="K137">
            <v>0</v>
          </cell>
          <cell r="L137">
            <v>0</v>
          </cell>
          <cell r="M137">
            <v>4.2</v>
          </cell>
          <cell r="N137">
            <v>6.4</v>
          </cell>
          <cell r="P137">
            <v>7</v>
          </cell>
          <cell r="Q137">
            <v>8.1999999999999993</v>
          </cell>
          <cell r="V137">
            <v>7.4</v>
          </cell>
          <cell r="W137">
            <v>0</v>
          </cell>
          <cell r="X137">
            <v>7.6</v>
          </cell>
          <cell r="Y137">
            <v>7.8</v>
          </cell>
          <cell r="AE137" t="str">
            <v>P (P/F)</v>
          </cell>
          <cell r="AF137" t="str">
            <v>P (P/F)</v>
          </cell>
          <cell r="AH137">
            <v>0</v>
          </cell>
          <cell r="AI137">
            <v>6.3</v>
          </cell>
          <cell r="AM137">
            <v>24</v>
          </cell>
          <cell r="AN137">
            <v>26</v>
          </cell>
          <cell r="AO137">
            <v>0</v>
          </cell>
          <cell r="AP137">
            <v>0</v>
          </cell>
          <cell r="AZ137">
            <v>0</v>
          </cell>
          <cell r="BB137">
            <v>0</v>
          </cell>
          <cell r="BC137">
            <v>3</v>
          </cell>
          <cell r="BD137">
            <v>0</v>
          </cell>
          <cell r="BG137">
            <v>5.2</v>
          </cell>
          <cell r="BH137">
            <v>4.4000000000000004</v>
          </cell>
          <cell r="BI137">
            <v>0</v>
          </cell>
          <cell r="BJ137">
            <v>0</v>
          </cell>
          <cell r="BK137">
            <v>0</v>
          </cell>
          <cell r="BM137">
            <v>5.5</v>
          </cell>
          <cell r="BN137">
            <v>0</v>
          </cell>
          <cell r="BP137">
            <v>9.5</v>
          </cell>
          <cell r="BR137">
            <v>0</v>
          </cell>
          <cell r="BS137">
            <v>5.0999999999999996</v>
          </cell>
          <cell r="BT137">
            <v>6.3</v>
          </cell>
          <cell r="BV137">
            <v>0</v>
          </cell>
          <cell r="BW137">
            <v>0</v>
          </cell>
          <cell r="BX137">
            <v>17</v>
          </cell>
          <cell r="BY137">
            <v>31</v>
          </cell>
          <cell r="CB137">
            <v>0</v>
          </cell>
          <cell r="CC137">
            <v>0</v>
          </cell>
          <cell r="CF137">
            <v>0</v>
          </cell>
          <cell r="CI137">
            <v>4.8</v>
          </cell>
          <cell r="CN137">
            <v>8.5</v>
          </cell>
          <cell r="CO137">
            <v>7</v>
          </cell>
          <cell r="CP137">
            <v>0</v>
          </cell>
          <cell r="CQ137">
            <v>0</v>
          </cell>
          <cell r="CR137">
            <v>0</v>
          </cell>
          <cell r="CS137">
            <v>7</v>
          </cell>
          <cell r="CT137">
            <v>20</v>
          </cell>
          <cell r="CX137">
            <v>0</v>
          </cell>
          <cell r="CY137">
            <v>5</v>
          </cell>
          <cell r="CZ137">
            <v>48</v>
          </cell>
          <cell r="DA137">
            <v>85</v>
          </cell>
          <cell r="DB137">
            <v>130</v>
          </cell>
          <cell r="DC137">
            <v>84</v>
          </cell>
          <cell r="DD137">
            <v>3.46</v>
          </cell>
          <cell r="DE137">
            <v>1.26</v>
          </cell>
          <cell r="DF137" t="str">
            <v>CS 101; PHI 161; ES 102; OB 251; HOS 496; PHI 162; HIS 361</v>
          </cell>
        </row>
        <row r="138">
          <cell r="A138">
            <v>25207202499</v>
          </cell>
          <cell r="B138" t="str">
            <v>Phan</v>
          </cell>
          <cell r="C138" t="str">
            <v>Thị Thảo</v>
          </cell>
          <cell r="D138" t="str">
            <v>Sương</v>
          </cell>
          <cell r="E138">
            <v>37164</v>
          </cell>
          <cell r="F138" t="str">
            <v>Nữ</v>
          </cell>
          <cell r="G138" t="str">
            <v>Đang Học Lại</v>
          </cell>
          <cell r="H138">
            <v>8.5</v>
          </cell>
          <cell r="I138">
            <v>8.5</v>
          </cell>
          <cell r="K138">
            <v>7.6</v>
          </cell>
          <cell r="M138">
            <v>7.4</v>
          </cell>
          <cell r="N138">
            <v>8.4</v>
          </cell>
          <cell r="O138">
            <v>5.7</v>
          </cell>
          <cell r="Q138">
            <v>8.3000000000000007</v>
          </cell>
          <cell r="U138">
            <v>5.9</v>
          </cell>
          <cell r="V138">
            <v>7.4</v>
          </cell>
          <cell r="X138">
            <v>9</v>
          </cell>
          <cell r="Y138">
            <v>9.1999999999999993</v>
          </cell>
          <cell r="Z138">
            <v>8.9</v>
          </cell>
          <cell r="AA138">
            <v>6.7</v>
          </cell>
          <cell r="AB138">
            <v>7.8</v>
          </cell>
          <cell r="AC138">
            <v>8.6</v>
          </cell>
          <cell r="AD138">
            <v>8.6</v>
          </cell>
          <cell r="AE138">
            <v>5.4</v>
          </cell>
          <cell r="AF138">
            <v>6.9</v>
          </cell>
          <cell r="AG138">
            <v>8.4</v>
          </cell>
          <cell r="AH138">
            <v>7.1</v>
          </cell>
          <cell r="AI138">
            <v>8.6999999999999993</v>
          </cell>
          <cell r="AJ138">
            <v>8.1</v>
          </cell>
          <cell r="AK138">
            <v>8</v>
          </cell>
          <cell r="AL138">
            <v>6.3</v>
          </cell>
          <cell r="AM138">
            <v>49</v>
          </cell>
          <cell r="AN138">
            <v>0</v>
          </cell>
          <cell r="AO138">
            <v>7.3</v>
          </cell>
          <cell r="AT138">
            <v>8.5</v>
          </cell>
          <cell r="AZ138">
            <v>8.9</v>
          </cell>
          <cell r="BB138">
            <v>3</v>
          </cell>
          <cell r="BC138">
            <v>0</v>
          </cell>
          <cell r="BD138">
            <v>7.4</v>
          </cell>
          <cell r="BE138">
            <v>7.5</v>
          </cell>
          <cell r="BF138">
            <v>8.6999999999999993</v>
          </cell>
          <cell r="BG138">
            <v>5.7</v>
          </cell>
          <cell r="BH138">
            <v>5.8</v>
          </cell>
          <cell r="BI138">
            <v>8.4</v>
          </cell>
          <cell r="BJ138">
            <v>7.7</v>
          </cell>
          <cell r="BK138">
            <v>8.1</v>
          </cell>
          <cell r="BL138" t="str">
            <v>X</v>
          </cell>
          <cell r="BM138">
            <v>5.7</v>
          </cell>
          <cell r="BN138">
            <v>6.1</v>
          </cell>
          <cell r="BO138">
            <v>6.2</v>
          </cell>
          <cell r="BP138">
            <v>8.1999999999999993</v>
          </cell>
          <cell r="BR138">
            <v>8.3000000000000007</v>
          </cell>
          <cell r="BS138">
            <v>9.1</v>
          </cell>
          <cell r="BT138">
            <v>4.9000000000000004</v>
          </cell>
          <cell r="BU138">
            <v>5</v>
          </cell>
          <cell r="BV138">
            <v>8.8000000000000007</v>
          </cell>
          <cell r="BW138">
            <v>8.1</v>
          </cell>
          <cell r="BX138">
            <v>45</v>
          </cell>
          <cell r="BY138">
            <v>3</v>
          </cell>
          <cell r="CA138">
            <v>7.3</v>
          </cell>
          <cell r="CB138">
            <v>6.4</v>
          </cell>
          <cell r="CC138">
            <v>6.5</v>
          </cell>
          <cell r="CD138">
            <v>7.7</v>
          </cell>
          <cell r="CE138">
            <v>8.8000000000000007</v>
          </cell>
          <cell r="CF138">
            <v>8.1</v>
          </cell>
          <cell r="CI138">
            <v>9.1</v>
          </cell>
          <cell r="CN138">
            <v>9</v>
          </cell>
          <cell r="CO138">
            <v>7.1</v>
          </cell>
          <cell r="CP138">
            <v>7.8</v>
          </cell>
          <cell r="CQ138">
            <v>6.1</v>
          </cell>
          <cell r="CR138" t="str">
            <v>X</v>
          </cell>
          <cell r="CS138">
            <v>24</v>
          </cell>
          <cell r="CT138">
            <v>3</v>
          </cell>
          <cell r="CX138">
            <v>0</v>
          </cell>
          <cell r="CY138">
            <v>5</v>
          </cell>
          <cell r="CZ138">
            <v>121</v>
          </cell>
          <cell r="DA138">
            <v>11</v>
          </cell>
          <cell r="DB138">
            <v>130</v>
          </cell>
          <cell r="DC138">
            <v>118</v>
          </cell>
          <cell r="DD138">
            <v>7.41</v>
          </cell>
          <cell r="DE138">
            <v>3.11</v>
          </cell>
          <cell r="DF138" t="str">
            <v>CS 101; ES 102</v>
          </cell>
        </row>
        <row r="139">
          <cell r="A139">
            <v>26207242530</v>
          </cell>
          <cell r="B139" t="str">
            <v>Nguyễn</v>
          </cell>
          <cell r="C139" t="str">
            <v>Thị Thanh</v>
          </cell>
          <cell r="D139" t="str">
            <v>Sương</v>
          </cell>
          <cell r="E139">
            <v>37467</v>
          </cell>
          <cell r="F139" t="str">
            <v>Nữ</v>
          </cell>
          <cell r="G139" t="str">
            <v>Đã Đăng Ký (chưa học xong)</v>
          </cell>
          <cell r="H139">
            <v>8</v>
          </cell>
          <cell r="I139">
            <v>6.6</v>
          </cell>
          <cell r="K139">
            <v>7.6</v>
          </cell>
          <cell r="M139">
            <v>7.2</v>
          </cell>
          <cell r="N139">
            <v>6.7</v>
          </cell>
          <cell r="O139">
            <v>6.9</v>
          </cell>
          <cell r="Q139">
            <v>8.9</v>
          </cell>
          <cell r="V139">
            <v>6.3</v>
          </cell>
          <cell r="W139">
            <v>6</v>
          </cell>
          <cell r="X139">
            <v>7.6</v>
          </cell>
          <cell r="Y139">
            <v>7.8</v>
          </cell>
          <cell r="Z139">
            <v>7.7</v>
          </cell>
          <cell r="AA139">
            <v>8.6999999999999993</v>
          </cell>
          <cell r="AB139">
            <v>6.4</v>
          </cell>
          <cell r="AC139">
            <v>7.9</v>
          </cell>
          <cell r="AD139">
            <v>7.2</v>
          </cell>
          <cell r="AE139">
            <v>4</v>
          </cell>
          <cell r="AF139">
            <v>6.1</v>
          </cell>
          <cell r="AG139">
            <v>9</v>
          </cell>
          <cell r="AH139">
            <v>0</v>
          </cell>
          <cell r="AI139">
            <v>7.6</v>
          </cell>
          <cell r="AJ139">
            <v>8</v>
          </cell>
          <cell r="AK139">
            <v>5.4</v>
          </cell>
          <cell r="AM139">
            <v>45</v>
          </cell>
          <cell r="AN139">
            <v>4</v>
          </cell>
          <cell r="AO139">
            <v>7</v>
          </cell>
          <cell r="AR139">
            <v>4.8</v>
          </cell>
          <cell r="AZ139">
            <v>5.9</v>
          </cell>
          <cell r="BB139">
            <v>3</v>
          </cell>
          <cell r="BC139">
            <v>0</v>
          </cell>
          <cell r="BD139">
            <v>6.4</v>
          </cell>
          <cell r="BE139" t="str">
            <v>X</v>
          </cell>
          <cell r="BF139">
            <v>7.2</v>
          </cell>
          <cell r="BG139">
            <v>8.5</v>
          </cell>
          <cell r="BH139">
            <v>7.8</v>
          </cell>
          <cell r="BI139">
            <v>7.2</v>
          </cell>
          <cell r="BJ139">
            <v>6.5</v>
          </cell>
          <cell r="BK139">
            <v>6.8</v>
          </cell>
          <cell r="BM139">
            <v>6.7</v>
          </cell>
          <cell r="BN139">
            <v>5.8</v>
          </cell>
          <cell r="BO139">
            <v>4.4000000000000004</v>
          </cell>
          <cell r="BP139">
            <v>7.8</v>
          </cell>
          <cell r="BR139">
            <v>8.6</v>
          </cell>
          <cell r="BS139">
            <v>5.0999999999999996</v>
          </cell>
          <cell r="BT139" t="str">
            <v>X</v>
          </cell>
          <cell r="BU139" t="str">
            <v>X</v>
          </cell>
          <cell r="BV139">
            <v>8.9</v>
          </cell>
          <cell r="BW139" t="str">
            <v>X</v>
          </cell>
          <cell r="BX139">
            <v>35</v>
          </cell>
          <cell r="BY139">
            <v>13</v>
          </cell>
          <cell r="BZ139">
            <v>9.3000000000000007</v>
          </cell>
          <cell r="CC139" t="str">
            <v>X</v>
          </cell>
          <cell r="CD139">
            <v>8.1</v>
          </cell>
          <cell r="CF139">
            <v>5.7</v>
          </cell>
          <cell r="CI139">
            <v>8.6</v>
          </cell>
          <cell r="CO139">
            <v>8.1999999999999993</v>
          </cell>
          <cell r="CP139" t="str">
            <v>X</v>
          </cell>
          <cell r="CQ139">
            <v>8.3000000000000007</v>
          </cell>
          <cell r="CR139" t="str">
            <v>X</v>
          </cell>
          <cell r="CS139">
            <v>13</v>
          </cell>
          <cell r="CT139">
            <v>14</v>
          </cell>
          <cell r="CX139">
            <v>0</v>
          </cell>
          <cell r="CY139">
            <v>5</v>
          </cell>
          <cell r="CZ139">
            <v>96</v>
          </cell>
          <cell r="DA139">
            <v>36</v>
          </cell>
          <cell r="DB139">
            <v>130</v>
          </cell>
          <cell r="DC139">
            <v>95</v>
          </cell>
          <cell r="DD139">
            <v>7.02</v>
          </cell>
          <cell r="DE139">
            <v>2.9</v>
          </cell>
        </row>
        <row r="140">
          <cell r="A140">
            <v>26217229535</v>
          </cell>
          <cell r="B140" t="str">
            <v>Nguyễn</v>
          </cell>
          <cell r="C140" t="str">
            <v>Thành</v>
          </cell>
          <cell r="D140" t="str">
            <v>Tài</v>
          </cell>
          <cell r="E140">
            <v>36569</v>
          </cell>
          <cell r="F140" t="str">
            <v>Nam</v>
          </cell>
          <cell r="G140" t="str">
            <v>Đã Đăng Ký (chưa học xong)</v>
          </cell>
          <cell r="H140">
            <v>8.3000000000000007</v>
          </cell>
          <cell r="I140">
            <v>7.6</v>
          </cell>
          <cell r="K140">
            <v>8.1999999999999993</v>
          </cell>
          <cell r="M140">
            <v>6.7</v>
          </cell>
          <cell r="N140">
            <v>5.8</v>
          </cell>
          <cell r="Q140">
            <v>8.4</v>
          </cell>
          <cell r="V140">
            <v>5.7</v>
          </cell>
          <cell r="W140">
            <v>4.5999999999999996</v>
          </cell>
          <cell r="X140">
            <v>9.5</v>
          </cell>
          <cell r="Y140">
            <v>9.6</v>
          </cell>
          <cell r="Z140">
            <v>6.1</v>
          </cell>
          <cell r="AA140">
            <v>8.6</v>
          </cell>
          <cell r="AC140">
            <v>4.9000000000000004</v>
          </cell>
          <cell r="AD140">
            <v>5.0999999999999996</v>
          </cell>
          <cell r="AE140">
            <v>0</v>
          </cell>
          <cell r="AF140">
            <v>9.3000000000000007</v>
          </cell>
          <cell r="AG140">
            <v>9</v>
          </cell>
          <cell r="AH140">
            <v>6.1</v>
          </cell>
          <cell r="AJ140">
            <v>7.8</v>
          </cell>
          <cell r="AM140">
            <v>37</v>
          </cell>
          <cell r="AN140">
            <v>12</v>
          </cell>
          <cell r="AO140">
            <v>8.3000000000000007</v>
          </cell>
          <cell r="AT140">
            <v>6</v>
          </cell>
          <cell r="AZ140">
            <v>7.5</v>
          </cell>
          <cell r="BB140">
            <v>3</v>
          </cell>
          <cell r="BC140">
            <v>0</v>
          </cell>
          <cell r="BD140">
            <v>8.5</v>
          </cell>
          <cell r="BE140" t="str">
            <v>X</v>
          </cell>
          <cell r="BF140">
            <v>4.9000000000000004</v>
          </cell>
          <cell r="BG140">
            <v>9</v>
          </cell>
          <cell r="BH140">
            <v>5.9</v>
          </cell>
          <cell r="BI140">
            <v>8.8000000000000007</v>
          </cell>
          <cell r="BJ140">
            <v>5.5</v>
          </cell>
          <cell r="BK140">
            <v>6.7</v>
          </cell>
          <cell r="BL140" t="str">
            <v>X</v>
          </cell>
          <cell r="BM140">
            <v>7.7</v>
          </cell>
          <cell r="BN140">
            <v>5.4</v>
          </cell>
          <cell r="BO140" t="str">
            <v>X</v>
          </cell>
          <cell r="BP140">
            <v>6.5</v>
          </cell>
          <cell r="BR140" t="str">
            <v>X</v>
          </cell>
          <cell r="BS140">
            <v>5.5</v>
          </cell>
          <cell r="BT140" t="str">
            <v>X</v>
          </cell>
          <cell r="BU140" t="str">
            <v>X</v>
          </cell>
          <cell r="BV140">
            <v>9.5</v>
          </cell>
          <cell r="BW140" t="str">
            <v>X</v>
          </cell>
          <cell r="BX140">
            <v>30</v>
          </cell>
          <cell r="BY140">
            <v>18</v>
          </cell>
          <cell r="CB140" t="str">
            <v>X</v>
          </cell>
          <cell r="CF140">
            <v>8.8000000000000007</v>
          </cell>
          <cell r="CI140">
            <v>8.1</v>
          </cell>
          <cell r="CN140">
            <v>7.25</v>
          </cell>
          <cell r="CO140">
            <v>7</v>
          </cell>
          <cell r="CP140">
            <v>5.9</v>
          </cell>
          <cell r="CQ140">
            <v>4.9000000000000004</v>
          </cell>
          <cell r="CR140">
            <v>5.5</v>
          </cell>
          <cell r="CS140">
            <v>18</v>
          </cell>
          <cell r="CT140">
            <v>9</v>
          </cell>
          <cell r="CX140">
            <v>0</v>
          </cell>
          <cell r="CY140">
            <v>5</v>
          </cell>
          <cell r="CZ140">
            <v>88</v>
          </cell>
          <cell r="DA140">
            <v>44</v>
          </cell>
          <cell r="DB140">
            <v>130</v>
          </cell>
          <cell r="DC140">
            <v>93</v>
          </cell>
          <cell r="DD140">
            <v>6.54</v>
          </cell>
          <cell r="DE140">
            <v>2.62</v>
          </cell>
        </row>
        <row r="141">
          <cell r="A141">
            <v>25207200193</v>
          </cell>
          <cell r="B141" t="str">
            <v>Văn</v>
          </cell>
          <cell r="C141" t="str">
            <v>Thị</v>
          </cell>
          <cell r="D141" t="str">
            <v>Tâm</v>
          </cell>
          <cell r="E141">
            <v>36971</v>
          </cell>
          <cell r="F141" t="str">
            <v>Nữ</v>
          </cell>
          <cell r="G141" t="str">
            <v>Đã Đăng Ký (chưa học xong)</v>
          </cell>
          <cell r="H141">
            <v>8.1</v>
          </cell>
          <cell r="I141">
            <v>8.4</v>
          </cell>
          <cell r="K141">
            <v>7.7</v>
          </cell>
          <cell r="M141">
            <v>6.5</v>
          </cell>
          <cell r="N141" t="str">
            <v>X</v>
          </cell>
          <cell r="Q141">
            <v>5.8</v>
          </cell>
          <cell r="U141">
            <v>7.9</v>
          </cell>
          <cell r="V141">
            <v>8.6999999999999993</v>
          </cell>
          <cell r="X141">
            <v>8.1</v>
          </cell>
          <cell r="Y141">
            <v>8.1999999999999993</v>
          </cell>
          <cell r="Z141">
            <v>8.1</v>
          </cell>
          <cell r="AA141">
            <v>7.8</v>
          </cell>
          <cell r="AB141">
            <v>7.6</v>
          </cell>
          <cell r="AC141">
            <v>7.9</v>
          </cell>
          <cell r="AD141">
            <v>6.8</v>
          </cell>
          <cell r="AE141" t="str">
            <v>P (P/F)</v>
          </cell>
          <cell r="AF141" t="str">
            <v>P (P/F)</v>
          </cell>
          <cell r="AG141">
            <v>7.5</v>
          </cell>
          <cell r="AH141">
            <v>8.1</v>
          </cell>
          <cell r="AI141">
            <v>5.2</v>
          </cell>
          <cell r="AJ141">
            <v>5.3</v>
          </cell>
          <cell r="AK141">
            <v>7.3</v>
          </cell>
          <cell r="AL141" t="str">
            <v>X</v>
          </cell>
          <cell r="AM141">
            <v>42</v>
          </cell>
          <cell r="AN141">
            <v>7</v>
          </cell>
          <cell r="AO141">
            <v>5.4</v>
          </cell>
          <cell r="AP141">
            <v>8.6999999999999993</v>
          </cell>
          <cell r="AR141">
            <v>0</v>
          </cell>
          <cell r="AV141">
            <v>6.4</v>
          </cell>
          <cell r="BB141">
            <v>3</v>
          </cell>
          <cell r="BC141">
            <v>0</v>
          </cell>
          <cell r="BD141">
            <v>7.9</v>
          </cell>
          <cell r="BE141">
            <v>5.2</v>
          </cell>
          <cell r="BF141">
            <v>8.1999999999999993</v>
          </cell>
          <cell r="BG141">
            <v>8</v>
          </cell>
          <cell r="BH141">
            <v>6.2</v>
          </cell>
          <cell r="BI141">
            <v>6.7</v>
          </cell>
          <cell r="BJ141">
            <v>8.3000000000000007</v>
          </cell>
          <cell r="BK141">
            <v>6.2</v>
          </cell>
          <cell r="BL141">
            <v>5.9</v>
          </cell>
          <cell r="BM141">
            <v>6</v>
          </cell>
          <cell r="BN141">
            <v>7.6</v>
          </cell>
          <cell r="BO141">
            <v>7.6</v>
          </cell>
          <cell r="BP141">
            <v>8.6</v>
          </cell>
          <cell r="BR141">
            <v>7.6</v>
          </cell>
          <cell r="BS141">
            <v>6.5</v>
          </cell>
          <cell r="BT141" t="str">
            <v>X</v>
          </cell>
          <cell r="BU141">
            <v>5</v>
          </cell>
          <cell r="BV141">
            <v>9.9</v>
          </cell>
          <cell r="BX141">
            <v>44</v>
          </cell>
          <cell r="BY141">
            <v>4</v>
          </cell>
          <cell r="BZ141">
            <v>7.7</v>
          </cell>
          <cell r="CB141" t="str">
            <v>X</v>
          </cell>
          <cell r="CC141" t="str">
            <v>X</v>
          </cell>
          <cell r="CD141">
            <v>9</v>
          </cell>
          <cell r="CF141" t="str">
            <v>X</v>
          </cell>
          <cell r="CI141">
            <v>8.3000000000000007</v>
          </cell>
          <cell r="CN141">
            <v>8.5500000000000007</v>
          </cell>
          <cell r="CP141" t="str">
            <v>X</v>
          </cell>
          <cell r="CR141">
            <v>8.1999999999999993</v>
          </cell>
          <cell r="CS141">
            <v>10</v>
          </cell>
          <cell r="CT141">
            <v>17</v>
          </cell>
          <cell r="CX141">
            <v>0</v>
          </cell>
          <cell r="CY141">
            <v>5</v>
          </cell>
          <cell r="CZ141">
            <v>99</v>
          </cell>
          <cell r="DA141">
            <v>33</v>
          </cell>
          <cell r="DB141">
            <v>130</v>
          </cell>
          <cell r="DC141">
            <v>92</v>
          </cell>
          <cell r="DD141">
            <v>7.29</v>
          </cell>
          <cell r="DE141">
            <v>3.05</v>
          </cell>
          <cell r="DF141" t="str">
            <v>CS 101; ES 102</v>
          </cell>
        </row>
        <row r="142">
          <cell r="A142">
            <v>26217200095</v>
          </cell>
          <cell r="B142" t="str">
            <v>Dương</v>
          </cell>
          <cell r="C142" t="str">
            <v>Văn</v>
          </cell>
          <cell r="D142" t="str">
            <v>Tâm</v>
          </cell>
          <cell r="E142">
            <v>37473</v>
          </cell>
          <cell r="F142" t="str">
            <v>Nam</v>
          </cell>
          <cell r="G142" t="str">
            <v>Đã Đăng Ký (chưa học xong)</v>
          </cell>
          <cell r="H142">
            <v>8.1</v>
          </cell>
          <cell r="I142">
            <v>7.3</v>
          </cell>
          <cell r="K142">
            <v>7.4</v>
          </cell>
          <cell r="M142">
            <v>7.5</v>
          </cell>
          <cell r="N142">
            <v>5.4</v>
          </cell>
          <cell r="O142">
            <v>6.7</v>
          </cell>
          <cell r="Q142">
            <v>6.8</v>
          </cell>
          <cell r="V142">
            <v>4.7</v>
          </cell>
          <cell r="W142">
            <v>4.5</v>
          </cell>
          <cell r="X142">
            <v>7.7</v>
          </cell>
          <cell r="Y142">
            <v>7.9</v>
          </cell>
          <cell r="Z142" t="str">
            <v>X</v>
          </cell>
          <cell r="AA142">
            <v>9</v>
          </cell>
          <cell r="AB142">
            <v>5.0999999999999996</v>
          </cell>
          <cell r="AC142">
            <v>4.7</v>
          </cell>
          <cell r="AD142">
            <v>7.1</v>
          </cell>
          <cell r="AE142">
            <v>6.1</v>
          </cell>
          <cell r="AF142">
            <v>6.9</v>
          </cell>
          <cell r="AG142">
            <v>8.9</v>
          </cell>
          <cell r="AH142">
            <v>6.2</v>
          </cell>
          <cell r="AI142">
            <v>7.9</v>
          </cell>
          <cell r="AJ142">
            <v>8.1</v>
          </cell>
          <cell r="AK142">
            <v>0</v>
          </cell>
          <cell r="AL142">
            <v>7.2</v>
          </cell>
          <cell r="AM142">
            <v>45</v>
          </cell>
          <cell r="AN142">
            <v>4</v>
          </cell>
          <cell r="AO142">
            <v>7.4</v>
          </cell>
          <cell r="AP142">
            <v>6.7</v>
          </cell>
          <cell r="AV142">
            <v>5.8</v>
          </cell>
          <cell r="BB142">
            <v>3</v>
          </cell>
          <cell r="BC142">
            <v>0</v>
          </cell>
          <cell r="BD142">
            <v>5.8</v>
          </cell>
          <cell r="BE142">
            <v>5.9</v>
          </cell>
          <cell r="BF142">
            <v>4.3</v>
          </cell>
          <cell r="BG142">
            <v>4.2</v>
          </cell>
          <cell r="BH142">
            <v>8</v>
          </cell>
          <cell r="BI142">
            <v>6.7</v>
          </cell>
          <cell r="BJ142">
            <v>7.6</v>
          </cell>
          <cell r="BK142">
            <v>7</v>
          </cell>
          <cell r="BM142">
            <v>7.4</v>
          </cell>
          <cell r="BN142">
            <v>4</v>
          </cell>
          <cell r="BO142">
            <v>4.5999999999999996</v>
          </cell>
          <cell r="BP142">
            <v>6.5</v>
          </cell>
          <cell r="BQ142" t="str">
            <v>X</v>
          </cell>
          <cell r="BS142" t="str">
            <v>X</v>
          </cell>
          <cell r="BU142" t="str">
            <v>X</v>
          </cell>
          <cell r="BV142">
            <v>9</v>
          </cell>
          <cell r="BW142">
            <v>4.5999999999999996</v>
          </cell>
          <cell r="BX142">
            <v>33</v>
          </cell>
          <cell r="BY142">
            <v>15</v>
          </cell>
          <cell r="CC142" t="str">
            <v>X</v>
          </cell>
          <cell r="CD142">
            <v>8</v>
          </cell>
          <cell r="CF142">
            <v>5.0999999999999996</v>
          </cell>
          <cell r="CI142">
            <v>8.1</v>
          </cell>
          <cell r="CN142">
            <v>8.5500000000000007</v>
          </cell>
          <cell r="CO142">
            <v>6.8</v>
          </cell>
          <cell r="CQ142">
            <v>5.5</v>
          </cell>
          <cell r="CR142" t="str">
            <v>X</v>
          </cell>
          <cell r="CS142">
            <v>13</v>
          </cell>
          <cell r="CT142">
            <v>14</v>
          </cell>
          <cell r="CX142">
            <v>0</v>
          </cell>
          <cell r="CY142">
            <v>5</v>
          </cell>
          <cell r="CZ142">
            <v>94</v>
          </cell>
          <cell r="DA142">
            <v>38</v>
          </cell>
          <cell r="DB142">
            <v>130</v>
          </cell>
          <cell r="DC142">
            <v>93</v>
          </cell>
          <cell r="DD142">
            <v>6.44</v>
          </cell>
          <cell r="DE142">
            <v>2.52</v>
          </cell>
        </row>
        <row r="143">
          <cell r="A143">
            <v>26217230589</v>
          </cell>
          <cell r="B143" t="str">
            <v>Đỗ</v>
          </cell>
          <cell r="C143" t="str">
            <v>Ức</v>
          </cell>
          <cell r="D143" t="str">
            <v>Tâm</v>
          </cell>
          <cell r="E143">
            <v>37538</v>
          </cell>
          <cell r="F143" t="str">
            <v>Nam</v>
          </cell>
          <cell r="G143" t="str">
            <v>Đã Đăng Ký (chưa học xong)</v>
          </cell>
          <cell r="H143">
            <v>7.6</v>
          </cell>
          <cell r="I143">
            <v>8.4</v>
          </cell>
          <cell r="K143">
            <v>7.8</v>
          </cell>
          <cell r="M143">
            <v>7.7</v>
          </cell>
          <cell r="N143">
            <v>9.3000000000000007</v>
          </cell>
          <cell r="O143">
            <v>9</v>
          </cell>
          <cell r="P143">
            <v>8.4</v>
          </cell>
          <cell r="V143">
            <v>8</v>
          </cell>
          <cell r="W143">
            <v>6.6</v>
          </cell>
          <cell r="X143">
            <v>8.4</v>
          </cell>
          <cell r="Y143">
            <v>8.4</v>
          </cell>
          <cell r="Z143">
            <v>7.7</v>
          </cell>
          <cell r="AB143">
            <v>6.3</v>
          </cell>
          <cell r="AC143">
            <v>9.1</v>
          </cell>
          <cell r="AE143">
            <v>5.2</v>
          </cell>
          <cell r="AF143">
            <v>6.1</v>
          </cell>
          <cell r="AG143">
            <v>8.9</v>
          </cell>
          <cell r="AH143">
            <v>8.6999999999999993</v>
          </cell>
          <cell r="AI143">
            <v>9</v>
          </cell>
          <cell r="AJ143" t="str">
            <v>X</v>
          </cell>
          <cell r="AK143">
            <v>6.6</v>
          </cell>
          <cell r="AL143">
            <v>6.4</v>
          </cell>
          <cell r="AM143">
            <v>42</v>
          </cell>
          <cell r="AN143">
            <v>7</v>
          </cell>
          <cell r="AO143">
            <v>7.1</v>
          </cell>
          <cell r="AP143">
            <v>6</v>
          </cell>
          <cell r="AV143">
            <v>6</v>
          </cell>
          <cell r="BB143">
            <v>3</v>
          </cell>
          <cell r="BC143">
            <v>0</v>
          </cell>
          <cell r="BD143">
            <v>8</v>
          </cell>
          <cell r="BE143">
            <v>6.6</v>
          </cell>
          <cell r="BF143">
            <v>8.6</v>
          </cell>
          <cell r="BG143">
            <v>8.1999999999999993</v>
          </cell>
          <cell r="BH143">
            <v>7.7</v>
          </cell>
          <cell r="BI143">
            <v>7.6</v>
          </cell>
          <cell r="BJ143">
            <v>7.4</v>
          </cell>
          <cell r="BK143">
            <v>7.4</v>
          </cell>
          <cell r="BL143" t="str">
            <v>X</v>
          </cell>
          <cell r="BM143">
            <v>8.3000000000000007</v>
          </cell>
          <cell r="BN143">
            <v>5.8</v>
          </cell>
          <cell r="BO143">
            <v>6.9</v>
          </cell>
          <cell r="BP143">
            <v>9</v>
          </cell>
          <cell r="BR143">
            <v>7.2</v>
          </cell>
          <cell r="BS143">
            <v>5.4</v>
          </cell>
          <cell r="BT143" t="str">
            <v>X</v>
          </cell>
          <cell r="BU143" t="str">
            <v>X</v>
          </cell>
          <cell r="BV143">
            <v>9.5</v>
          </cell>
          <cell r="BW143" t="str">
            <v>X</v>
          </cell>
          <cell r="BX143">
            <v>38</v>
          </cell>
          <cell r="BY143">
            <v>10</v>
          </cell>
          <cell r="CA143" t="str">
            <v>X</v>
          </cell>
          <cell r="CB143">
            <v>8.1999999999999993</v>
          </cell>
          <cell r="CC143">
            <v>9</v>
          </cell>
          <cell r="CD143">
            <v>8.6999999999999993</v>
          </cell>
          <cell r="CF143">
            <v>8.6999999999999993</v>
          </cell>
          <cell r="CN143">
            <v>8.3000000000000007</v>
          </cell>
          <cell r="CO143" t="str">
            <v>X</v>
          </cell>
          <cell r="CP143">
            <v>7.2</v>
          </cell>
          <cell r="CQ143">
            <v>8.4</v>
          </cell>
          <cell r="CR143" t="str">
            <v>X</v>
          </cell>
          <cell r="CS143">
            <v>16</v>
          </cell>
          <cell r="CT143">
            <v>11</v>
          </cell>
          <cell r="CX143">
            <v>0</v>
          </cell>
          <cell r="CY143">
            <v>5</v>
          </cell>
          <cell r="CZ143">
            <v>99</v>
          </cell>
          <cell r="DA143">
            <v>33</v>
          </cell>
          <cell r="DB143">
            <v>130</v>
          </cell>
          <cell r="DC143">
            <v>96</v>
          </cell>
          <cell r="DD143">
            <v>7.75</v>
          </cell>
          <cell r="DE143">
            <v>3.29</v>
          </cell>
        </row>
        <row r="144">
          <cell r="A144">
            <v>26217234911</v>
          </cell>
          <cell r="B144" t="str">
            <v>Nguyễn</v>
          </cell>
          <cell r="D144" t="str">
            <v>Tân</v>
          </cell>
          <cell r="E144">
            <v>37565</v>
          </cell>
          <cell r="F144" t="str">
            <v>Nam</v>
          </cell>
          <cell r="G144" t="str">
            <v>Đã Đăng Ký (chưa học xong)</v>
          </cell>
          <cell r="H144">
            <v>4.2</v>
          </cell>
          <cell r="I144">
            <v>4.0999999999999996</v>
          </cell>
          <cell r="K144">
            <v>7.5</v>
          </cell>
          <cell r="M144">
            <v>4.8</v>
          </cell>
          <cell r="N144">
            <v>6.9</v>
          </cell>
          <cell r="O144">
            <v>7.3</v>
          </cell>
          <cell r="Q144">
            <v>8.1999999999999993</v>
          </cell>
          <cell r="V144">
            <v>7.2</v>
          </cell>
          <cell r="W144">
            <v>6.9</v>
          </cell>
          <cell r="X144">
            <v>7.5</v>
          </cell>
          <cell r="Y144">
            <v>7.5</v>
          </cell>
          <cell r="Z144">
            <v>8.3000000000000007</v>
          </cell>
          <cell r="AA144">
            <v>8</v>
          </cell>
          <cell r="AD144">
            <v>7.6</v>
          </cell>
          <cell r="AE144">
            <v>4.4000000000000004</v>
          </cell>
          <cell r="AF144">
            <v>7.3</v>
          </cell>
          <cell r="AG144">
            <v>7.6</v>
          </cell>
          <cell r="AH144">
            <v>6.7</v>
          </cell>
          <cell r="AI144">
            <v>7.3</v>
          </cell>
          <cell r="AJ144">
            <v>7.9</v>
          </cell>
          <cell r="AK144">
            <v>0</v>
          </cell>
          <cell r="AL144">
            <v>5.0999999999999996</v>
          </cell>
          <cell r="AM144">
            <v>43</v>
          </cell>
          <cell r="AN144">
            <v>6</v>
          </cell>
          <cell r="AO144">
            <v>7.8</v>
          </cell>
          <cell r="AR144">
            <v>5.4</v>
          </cell>
          <cell r="AV144">
            <v>0</v>
          </cell>
          <cell r="BB144">
            <v>2</v>
          </cell>
          <cell r="BC144">
            <v>1</v>
          </cell>
          <cell r="BD144">
            <v>6.9</v>
          </cell>
          <cell r="BE144">
            <v>7.5</v>
          </cell>
          <cell r="BG144">
            <v>7.9</v>
          </cell>
          <cell r="BH144">
            <v>7.4</v>
          </cell>
          <cell r="BI144">
            <v>8.1999999999999993</v>
          </cell>
          <cell r="BJ144">
            <v>6.1</v>
          </cell>
          <cell r="BK144">
            <v>7.6</v>
          </cell>
          <cell r="BM144">
            <v>8</v>
          </cell>
          <cell r="BN144" t="str">
            <v>X</v>
          </cell>
          <cell r="BP144" t="str">
            <v>X</v>
          </cell>
          <cell r="BR144">
            <v>7.9</v>
          </cell>
          <cell r="BS144">
            <v>4.4000000000000004</v>
          </cell>
          <cell r="BT144" t="str">
            <v>X</v>
          </cell>
          <cell r="BU144" t="str">
            <v>X</v>
          </cell>
          <cell r="BV144">
            <v>9.1</v>
          </cell>
          <cell r="BW144" t="str">
            <v>X</v>
          </cell>
          <cell r="BX144">
            <v>28</v>
          </cell>
          <cell r="BY144">
            <v>20</v>
          </cell>
          <cell r="BZ144" t="str">
            <v>X</v>
          </cell>
          <cell r="CB144">
            <v>6.5</v>
          </cell>
          <cell r="CC144" t="str">
            <v>X</v>
          </cell>
          <cell r="CD144">
            <v>8.5</v>
          </cell>
          <cell r="CF144">
            <v>6.4</v>
          </cell>
          <cell r="CI144" t="str">
            <v>X</v>
          </cell>
          <cell r="CN144">
            <v>8.8000000000000007</v>
          </cell>
          <cell r="CO144">
            <v>8</v>
          </cell>
          <cell r="CP144" t="str">
            <v>X</v>
          </cell>
          <cell r="CR144">
            <v>6.3</v>
          </cell>
          <cell r="CS144">
            <v>15</v>
          </cell>
          <cell r="CT144">
            <v>12</v>
          </cell>
          <cell r="CX144">
            <v>0</v>
          </cell>
          <cell r="CY144">
            <v>5</v>
          </cell>
          <cell r="CZ144">
            <v>88</v>
          </cell>
          <cell r="DA144">
            <v>44</v>
          </cell>
          <cell r="DB144">
            <v>130</v>
          </cell>
          <cell r="DC144">
            <v>91</v>
          </cell>
          <cell r="DD144">
            <v>6.6</v>
          </cell>
          <cell r="DE144">
            <v>2.69</v>
          </cell>
        </row>
        <row r="145">
          <cell r="A145">
            <v>26217224055</v>
          </cell>
          <cell r="B145" t="str">
            <v>Huỳnh</v>
          </cell>
          <cell r="C145" t="str">
            <v>Bá Minh</v>
          </cell>
          <cell r="D145" t="str">
            <v>Tạo</v>
          </cell>
          <cell r="E145">
            <v>37351</v>
          </cell>
          <cell r="F145" t="str">
            <v>Nam</v>
          </cell>
          <cell r="G145" t="str">
            <v>Đã Đăng Ký (chưa học xong)</v>
          </cell>
          <cell r="H145">
            <v>7.1</v>
          </cell>
          <cell r="I145">
            <v>8.1</v>
          </cell>
          <cell r="K145">
            <v>7.7</v>
          </cell>
          <cell r="M145">
            <v>7.1</v>
          </cell>
          <cell r="N145">
            <v>8.1999999999999993</v>
          </cell>
          <cell r="O145">
            <v>8.4</v>
          </cell>
          <cell r="Q145">
            <v>9.1999999999999993</v>
          </cell>
          <cell r="V145">
            <v>7.2</v>
          </cell>
          <cell r="W145">
            <v>8.8000000000000007</v>
          </cell>
          <cell r="X145">
            <v>9.1999999999999993</v>
          </cell>
          <cell r="Y145">
            <v>8.8000000000000007</v>
          </cell>
          <cell r="Z145">
            <v>7.1</v>
          </cell>
          <cell r="AA145">
            <v>7.9</v>
          </cell>
          <cell r="AB145" t="str">
            <v>X</v>
          </cell>
          <cell r="AC145">
            <v>7.4</v>
          </cell>
          <cell r="AD145">
            <v>6.2</v>
          </cell>
          <cell r="AE145">
            <v>6.9</v>
          </cell>
          <cell r="AF145">
            <v>8.1999999999999993</v>
          </cell>
          <cell r="AG145">
            <v>9.6</v>
          </cell>
          <cell r="AH145">
            <v>7.4</v>
          </cell>
          <cell r="AI145">
            <v>7.9</v>
          </cell>
          <cell r="AJ145">
            <v>6.5</v>
          </cell>
          <cell r="AK145">
            <v>5</v>
          </cell>
          <cell r="AL145" t="str">
            <v>X</v>
          </cell>
          <cell r="AM145">
            <v>45</v>
          </cell>
          <cell r="AN145">
            <v>4</v>
          </cell>
          <cell r="AO145">
            <v>8</v>
          </cell>
          <cell r="AT145">
            <v>4.2</v>
          </cell>
          <cell r="AZ145">
            <v>7.9</v>
          </cell>
          <cell r="BB145">
            <v>3</v>
          </cell>
          <cell r="BC145">
            <v>0</v>
          </cell>
          <cell r="BD145">
            <v>6.3</v>
          </cell>
          <cell r="BE145">
            <v>4.5</v>
          </cell>
          <cell r="BF145" t="str">
            <v>X</v>
          </cell>
          <cell r="BG145">
            <v>8</v>
          </cell>
          <cell r="BH145">
            <v>7.5</v>
          </cell>
          <cell r="BI145">
            <v>8.3000000000000007</v>
          </cell>
          <cell r="BJ145">
            <v>6.8</v>
          </cell>
          <cell r="BK145">
            <v>8.1999999999999993</v>
          </cell>
          <cell r="BM145">
            <v>8.1999999999999993</v>
          </cell>
          <cell r="BN145">
            <v>7.3</v>
          </cell>
          <cell r="BO145">
            <v>5.0999999999999996</v>
          </cell>
          <cell r="BP145">
            <v>6.3</v>
          </cell>
          <cell r="BR145">
            <v>9</v>
          </cell>
          <cell r="BS145" t="str">
            <v>X</v>
          </cell>
          <cell r="BT145">
            <v>5.0999999999999996</v>
          </cell>
          <cell r="BU145">
            <v>4.8</v>
          </cell>
          <cell r="BV145">
            <v>9.6</v>
          </cell>
          <cell r="BW145">
            <v>7.6</v>
          </cell>
          <cell r="BX145">
            <v>40</v>
          </cell>
          <cell r="BY145">
            <v>8</v>
          </cell>
          <cell r="CD145">
            <v>9</v>
          </cell>
          <cell r="CF145" t="str">
            <v>X</v>
          </cell>
          <cell r="CH145" t="str">
            <v>X</v>
          </cell>
          <cell r="CN145">
            <v>7.15</v>
          </cell>
          <cell r="CO145">
            <v>7.5</v>
          </cell>
          <cell r="CR145">
            <v>5.9</v>
          </cell>
          <cell r="CS145">
            <v>9</v>
          </cell>
          <cell r="CT145">
            <v>18</v>
          </cell>
          <cell r="CX145">
            <v>0</v>
          </cell>
          <cell r="CY145">
            <v>5</v>
          </cell>
          <cell r="CZ145">
            <v>97</v>
          </cell>
          <cell r="DA145">
            <v>35</v>
          </cell>
          <cell r="DB145">
            <v>130</v>
          </cell>
          <cell r="DC145">
            <v>97</v>
          </cell>
          <cell r="DD145">
            <v>7.17</v>
          </cell>
          <cell r="DE145">
            <v>2.93</v>
          </cell>
        </row>
        <row r="146">
          <cell r="A146">
            <v>26217129006</v>
          </cell>
          <cell r="B146" t="str">
            <v>Trần</v>
          </cell>
          <cell r="C146" t="str">
            <v>Nhật</v>
          </cell>
          <cell r="D146" t="str">
            <v>Thạch</v>
          </cell>
          <cell r="E146">
            <v>37374</v>
          </cell>
          <cell r="F146" t="str">
            <v>Nam</v>
          </cell>
          <cell r="G146" t="str">
            <v>Đã Đăng Ký (chưa học xong)</v>
          </cell>
          <cell r="H146" t="str">
            <v>X</v>
          </cell>
          <cell r="I146">
            <v>7.3</v>
          </cell>
          <cell r="K146">
            <v>7.4</v>
          </cell>
          <cell r="M146">
            <v>6.6</v>
          </cell>
          <cell r="N146">
            <v>8</v>
          </cell>
          <cell r="O146">
            <v>7.2</v>
          </cell>
          <cell r="Q146">
            <v>7.9</v>
          </cell>
          <cell r="V146">
            <v>7.4</v>
          </cell>
          <cell r="W146">
            <v>9</v>
          </cell>
          <cell r="X146">
            <v>8.4</v>
          </cell>
          <cell r="Y146">
            <v>8.6</v>
          </cell>
          <cell r="AA146">
            <v>7.1</v>
          </cell>
          <cell r="AB146" t="str">
            <v>X</v>
          </cell>
          <cell r="AC146" t="str">
            <v>X</v>
          </cell>
          <cell r="AD146">
            <v>5.9</v>
          </cell>
          <cell r="AE146">
            <v>6</v>
          </cell>
          <cell r="AF146">
            <v>7.8</v>
          </cell>
          <cell r="AG146">
            <v>8.3000000000000007</v>
          </cell>
          <cell r="AH146">
            <v>8.8000000000000007</v>
          </cell>
          <cell r="AI146">
            <v>7.2</v>
          </cell>
          <cell r="AJ146">
            <v>7.2</v>
          </cell>
          <cell r="AK146">
            <v>0</v>
          </cell>
          <cell r="AL146">
            <v>8.3000000000000007</v>
          </cell>
          <cell r="AM146">
            <v>39</v>
          </cell>
          <cell r="AN146">
            <v>10</v>
          </cell>
          <cell r="AO146">
            <v>8.1999999999999993</v>
          </cell>
          <cell r="AP146">
            <v>6.8</v>
          </cell>
          <cell r="BB146">
            <v>2</v>
          </cell>
          <cell r="BC146">
            <v>1</v>
          </cell>
          <cell r="BD146">
            <v>7.1</v>
          </cell>
          <cell r="BG146">
            <v>6.1</v>
          </cell>
          <cell r="BH146">
            <v>7.8</v>
          </cell>
          <cell r="BI146">
            <v>8.9</v>
          </cell>
          <cell r="BJ146">
            <v>6.5</v>
          </cell>
          <cell r="BK146">
            <v>7.8</v>
          </cell>
          <cell r="BL146">
            <v>0</v>
          </cell>
          <cell r="BM146">
            <v>8.1</v>
          </cell>
          <cell r="BN146">
            <v>5.3</v>
          </cell>
          <cell r="BO146">
            <v>4.4000000000000004</v>
          </cell>
          <cell r="BP146" t="str">
            <v>X</v>
          </cell>
          <cell r="BR146">
            <v>7.2</v>
          </cell>
          <cell r="BS146" t="str">
            <v>X</v>
          </cell>
          <cell r="BT146">
            <v>4.9000000000000004</v>
          </cell>
          <cell r="BU146">
            <v>0</v>
          </cell>
          <cell r="BV146">
            <v>7.9</v>
          </cell>
          <cell r="BX146">
            <v>30</v>
          </cell>
          <cell r="BY146">
            <v>18</v>
          </cell>
          <cell r="CF146">
            <v>7.6</v>
          </cell>
          <cell r="CI146">
            <v>8.9</v>
          </cell>
          <cell r="CO146">
            <v>7.3</v>
          </cell>
          <cell r="CP146">
            <v>0</v>
          </cell>
          <cell r="CQ146">
            <v>5.5</v>
          </cell>
          <cell r="CR146">
            <v>5</v>
          </cell>
          <cell r="CS146">
            <v>13</v>
          </cell>
          <cell r="CT146">
            <v>14</v>
          </cell>
          <cell r="CX146">
            <v>0</v>
          </cell>
          <cell r="CY146">
            <v>5</v>
          </cell>
          <cell r="CZ146">
            <v>84</v>
          </cell>
          <cell r="DA146">
            <v>48</v>
          </cell>
          <cell r="DB146">
            <v>130</v>
          </cell>
          <cell r="DC146">
            <v>98</v>
          </cell>
          <cell r="DD146">
            <v>6.14</v>
          </cell>
          <cell r="DE146">
            <v>2.4700000000000002</v>
          </cell>
        </row>
        <row r="147">
          <cell r="A147">
            <v>26207229052</v>
          </cell>
          <cell r="B147" t="str">
            <v>Ngô</v>
          </cell>
          <cell r="C147" t="str">
            <v>Thị</v>
          </cell>
          <cell r="D147" t="str">
            <v>Thái</v>
          </cell>
          <cell r="E147">
            <v>37539</v>
          </cell>
          <cell r="F147" t="str">
            <v>Nữ</v>
          </cell>
          <cell r="G147" t="str">
            <v>Đã Đăng Ký (chưa học xong)</v>
          </cell>
          <cell r="H147">
            <v>5.7</v>
          </cell>
          <cell r="I147">
            <v>5.8</v>
          </cell>
          <cell r="K147">
            <v>7.4</v>
          </cell>
          <cell r="M147">
            <v>6.8</v>
          </cell>
          <cell r="N147">
            <v>5.8</v>
          </cell>
          <cell r="O147">
            <v>5.5</v>
          </cell>
          <cell r="Q147">
            <v>8</v>
          </cell>
          <cell r="V147">
            <v>7.9</v>
          </cell>
          <cell r="W147">
            <v>5.3</v>
          </cell>
          <cell r="X147">
            <v>8.8000000000000007</v>
          </cell>
          <cell r="Y147">
            <v>7.6</v>
          </cell>
          <cell r="Z147">
            <v>8.1999999999999993</v>
          </cell>
          <cell r="AA147">
            <v>8.6</v>
          </cell>
          <cell r="AB147">
            <v>6.5</v>
          </cell>
          <cell r="AC147">
            <v>8</v>
          </cell>
          <cell r="AD147">
            <v>6.9</v>
          </cell>
          <cell r="AE147">
            <v>5.4</v>
          </cell>
          <cell r="AF147">
            <v>6.5</v>
          </cell>
          <cell r="AG147">
            <v>9</v>
          </cell>
          <cell r="AH147">
            <v>5.0999999999999996</v>
          </cell>
          <cell r="AI147">
            <v>5.8</v>
          </cell>
          <cell r="AJ147">
            <v>9</v>
          </cell>
          <cell r="AK147">
            <v>6.3</v>
          </cell>
          <cell r="AL147" t="str">
            <v>X</v>
          </cell>
          <cell r="AM147">
            <v>47</v>
          </cell>
          <cell r="AN147">
            <v>2</v>
          </cell>
          <cell r="AO147">
            <v>7</v>
          </cell>
          <cell r="AR147">
            <v>9.6</v>
          </cell>
          <cell r="AX147">
            <v>8.5</v>
          </cell>
          <cell r="BB147">
            <v>3</v>
          </cell>
          <cell r="BC147">
            <v>0</v>
          </cell>
          <cell r="BD147">
            <v>6.9</v>
          </cell>
          <cell r="BE147">
            <v>6</v>
          </cell>
          <cell r="BF147">
            <v>5.5</v>
          </cell>
          <cell r="BG147" t="str">
            <v>X</v>
          </cell>
          <cell r="BH147">
            <v>8.1999999999999993</v>
          </cell>
          <cell r="BI147">
            <v>7.9</v>
          </cell>
          <cell r="BJ147">
            <v>6.9</v>
          </cell>
          <cell r="BK147">
            <v>6.8</v>
          </cell>
          <cell r="BM147">
            <v>7.8</v>
          </cell>
          <cell r="BN147">
            <v>5.8</v>
          </cell>
          <cell r="BO147" t="str">
            <v>X</v>
          </cell>
          <cell r="BP147">
            <v>7.1</v>
          </cell>
          <cell r="BR147">
            <v>7.4</v>
          </cell>
          <cell r="BS147">
            <v>6.3</v>
          </cell>
          <cell r="BT147" t="str">
            <v>X</v>
          </cell>
          <cell r="BU147">
            <v>4.7</v>
          </cell>
          <cell r="BV147">
            <v>9.6</v>
          </cell>
          <cell r="BW147">
            <v>8.1999999999999993</v>
          </cell>
          <cell r="BX147">
            <v>37</v>
          </cell>
          <cell r="BY147">
            <v>11</v>
          </cell>
          <cell r="CC147" t="str">
            <v>X</v>
          </cell>
          <cell r="CD147">
            <v>10</v>
          </cell>
          <cell r="CF147">
            <v>7.4</v>
          </cell>
          <cell r="CI147">
            <v>6.7</v>
          </cell>
          <cell r="CP147" t="str">
            <v>X</v>
          </cell>
          <cell r="CR147">
            <v>6.4</v>
          </cell>
          <cell r="CS147">
            <v>9</v>
          </cell>
          <cell r="CT147">
            <v>18</v>
          </cell>
          <cell r="CX147">
            <v>0</v>
          </cell>
          <cell r="CY147">
            <v>5</v>
          </cell>
          <cell r="CZ147">
            <v>96</v>
          </cell>
          <cell r="DA147">
            <v>36</v>
          </cell>
          <cell r="DB147">
            <v>130</v>
          </cell>
          <cell r="DC147">
            <v>93</v>
          </cell>
          <cell r="DD147">
            <v>6.9</v>
          </cell>
          <cell r="DE147">
            <v>2.75</v>
          </cell>
        </row>
        <row r="148">
          <cell r="A148">
            <v>26217200493</v>
          </cell>
          <cell r="B148" t="str">
            <v>Hoàng</v>
          </cell>
          <cell r="C148" t="str">
            <v>Đình</v>
          </cell>
          <cell r="D148" t="str">
            <v>Thái</v>
          </cell>
          <cell r="E148">
            <v>37429</v>
          </cell>
          <cell r="F148" t="str">
            <v>Nam</v>
          </cell>
          <cell r="G148" t="str">
            <v>Đã Đăng Ký (chưa học xong)</v>
          </cell>
          <cell r="H148">
            <v>7.9</v>
          </cell>
          <cell r="I148">
            <v>8.3000000000000007</v>
          </cell>
          <cell r="K148">
            <v>7.5</v>
          </cell>
          <cell r="M148">
            <v>6.8</v>
          </cell>
          <cell r="N148">
            <v>4.5999999999999996</v>
          </cell>
          <cell r="O148">
            <v>7.3</v>
          </cell>
          <cell r="Q148">
            <v>8.6</v>
          </cell>
          <cell r="V148">
            <v>7.3</v>
          </cell>
          <cell r="W148">
            <v>7.5</v>
          </cell>
          <cell r="X148">
            <v>9.6999999999999993</v>
          </cell>
          <cell r="Y148">
            <v>9.6999999999999993</v>
          </cell>
          <cell r="Z148" t="str">
            <v>X</v>
          </cell>
          <cell r="AA148">
            <v>7.8</v>
          </cell>
          <cell r="AB148" t="str">
            <v>X</v>
          </cell>
          <cell r="AC148">
            <v>5.2</v>
          </cell>
          <cell r="AD148">
            <v>7.3</v>
          </cell>
          <cell r="AE148">
            <v>6.7</v>
          </cell>
          <cell r="AF148">
            <v>7.4</v>
          </cell>
          <cell r="AG148">
            <v>7.9</v>
          </cell>
          <cell r="AH148">
            <v>8.8000000000000007</v>
          </cell>
          <cell r="AI148">
            <v>4.0999999999999996</v>
          </cell>
          <cell r="AK148">
            <v>4.3</v>
          </cell>
          <cell r="AL148" t="str">
            <v>X</v>
          </cell>
          <cell r="AM148">
            <v>41</v>
          </cell>
          <cell r="AN148">
            <v>8</v>
          </cell>
          <cell r="AO148">
            <v>6.7</v>
          </cell>
          <cell r="AP148">
            <v>8.1999999999999993</v>
          </cell>
          <cell r="AV148">
            <v>6.4</v>
          </cell>
          <cell r="BB148">
            <v>3</v>
          </cell>
          <cell r="BC148">
            <v>0</v>
          </cell>
          <cell r="BD148">
            <v>7.5</v>
          </cell>
          <cell r="BE148">
            <v>6.6</v>
          </cell>
          <cell r="BF148">
            <v>5.9</v>
          </cell>
          <cell r="BG148">
            <v>7.4</v>
          </cell>
          <cell r="BH148">
            <v>7.6</v>
          </cell>
          <cell r="BI148">
            <v>8.1</v>
          </cell>
          <cell r="BJ148">
            <v>6.2</v>
          </cell>
          <cell r="BK148">
            <v>7.3</v>
          </cell>
          <cell r="BM148">
            <v>8.6</v>
          </cell>
          <cell r="BN148">
            <v>6.9</v>
          </cell>
          <cell r="BO148" t="str">
            <v>X</v>
          </cell>
          <cell r="BP148">
            <v>6.2</v>
          </cell>
          <cell r="BQ148" t="str">
            <v>X</v>
          </cell>
          <cell r="BS148">
            <v>5.9</v>
          </cell>
          <cell r="BT148">
            <v>5</v>
          </cell>
          <cell r="BU148">
            <v>5.0999999999999996</v>
          </cell>
          <cell r="BV148">
            <v>9.3000000000000007</v>
          </cell>
          <cell r="BW148" t="str">
            <v>X</v>
          </cell>
          <cell r="BX148">
            <v>39</v>
          </cell>
          <cell r="BY148">
            <v>9</v>
          </cell>
          <cell r="CD148">
            <v>9.9</v>
          </cell>
          <cell r="CF148" t="str">
            <v>X</v>
          </cell>
          <cell r="CI148">
            <v>5.5</v>
          </cell>
          <cell r="CN148">
            <v>7.05</v>
          </cell>
          <cell r="CO148">
            <v>7.8</v>
          </cell>
          <cell r="CQ148">
            <v>5.7</v>
          </cell>
          <cell r="CR148">
            <v>6.1</v>
          </cell>
          <cell r="CS148">
            <v>13</v>
          </cell>
          <cell r="CT148">
            <v>14</v>
          </cell>
          <cell r="CX148">
            <v>0</v>
          </cell>
          <cell r="CY148">
            <v>5</v>
          </cell>
          <cell r="CZ148">
            <v>96</v>
          </cell>
          <cell r="DA148">
            <v>36</v>
          </cell>
          <cell r="DB148">
            <v>130</v>
          </cell>
          <cell r="DC148">
            <v>96</v>
          </cell>
          <cell r="DD148">
            <v>6.77</v>
          </cell>
          <cell r="DE148">
            <v>2.69</v>
          </cell>
        </row>
        <row r="149">
          <cell r="A149">
            <v>26202230661</v>
          </cell>
          <cell r="B149" t="str">
            <v>Dương</v>
          </cell>
          <cell r="C149" t="str">
            <v>Thu</v>
          </cell>
          <cell r="D149" t="str">
            <v>Thanh</v>
          </cell>
          <cell r="E149">
            <v>37398</v>
          </cell>
          <cell r="F149" t="str">
            <v>Nữ</v>
          </cell>
          <cell r="G149" t="str">
            <v>Đã Đăng Ký (chưa học xong)</v>
          </cell>
          <cell r="H149">
            <v>4.2</v>
          </cell>
          <cell r="I149">
            <v>7.9</v>
          </cell>
          <cell r="K149">
            <v>8.1999999999999993</v>
          </cell>
          <cell r="M149">
            <v>6.2</v>
          </cell>
          <cell r="N149">
            <v>5.9</v>
          </cell>
          <cell r="O149">
            <v>7.4</v>
          </cell>
          <cell r="Q149">
            <v>8.4</v>
          </cell>
          <cell r="V149">
            <v>7.7</v>
          </cell>
          <cell r="W149">
            <v>8.3000000000000007</v>
          </cell>
          <cell r="X149">
            <v>8.6999999999999993</v>
          </cell>
          <cell r="Y149">
            <v>8.1999999999999993</v>
          </cell>
          <cell r="Z149" t="str">
            <v>X</v>
          </cell>
          <cell r="AA149">
            <v>8.4</v>
          </cell>
          <cell r="AB149" t="str">
            <v>X</v>
          </cell>
          <cell r="AC149">
            <v>5.4</v>
          </cell>
          <cell r="AE149">
            <v>6.3</v>
          </cell>
          <cell r="AF149">
            <v>8.3000000000000007</v>
          </cell>
          <cell r="AG149">
            <v>9.1</v>
          </cell>
          <cell r="AH149">
            <v>9.1</v>
          </cell>
          <cell r="AI149">
            <v>8.4</v>
          </cell>
          <cell r="AJ149">
            <v>8.6999999999999993</v>
          </cell>
          <cell r="AK149">
            <v>7.3</v>
          </cell>
          <cell r="AM149">
            <v>41</v>
          </cell>
          <cell r="AN149">
            <v>8</v>
          </cell>
          <cell r="AO149">
            <v>7.6</v>
          </cell>
          <cell r="AU149">
            <v>7.4</v>
          </cell>
          <cell r="AV149">
            <v>5.7</v>
          </cell>
          <cell r="BB149">
            <v>3</v>
          </cell>
          <cell r="BC149">
            <v>0</v>
          </cell>
          <cell r="BD149">
            <v>4.3</v>
          </cell>
          <cell r="BE149">
            <v>8</v>
          </cell>
          <cell r="BF149">
            <v>8.3000000000000007</v>
          </cell>
          <cell r="BG149">
            <v>8.3000000000000007</v>
          </cell>
          <cell r="BH149">
            <v>7.3</v>
          </cell>
          <cell r="BI149">
            <v>8.8000000000000007</v>
          </cell>
          <cell r="BJ149">
            <v>6.6</v>
          </cell>
          <cell r="BK149">
            <v>8</v>
          </cell>
          <cell r="BL149" t="str">
            <v>X</v>
          </cell>
          <cell r="BM149">
            <v>8.4</v>
          </cell>
          <cell r="BN149">
            <v>7.3</v>
          </cell>
          <cell r="BO149">
            <v>5.3</v>
          </cell>
          <cell r="BP149">
            <v>7.9</v>
          </cell>
          <cell r="BR149">
            <v>7.3</v>
          </cell>
          <cell r="BS149">
            <v>7.6</v>
          </cell>
          <cell r="BT149" t="str">
            <v>X</v>
          </cell>
          <cell r="BU149" t="str">
            <v>X</v>
          </cell>
          <cell r="BV149">
            <v>9.4</v>
          </cell>
          <cell r="BW149">
            <v>8.9</v>
          </cell>
          <cell r="BX149">
            <v>39</v>
          </cell>
          <cell r="BY149">
            <v>9</v>
          </cell>
          <cell r="BZ149">
            <v>8.6</v>
          </cell>
          <cell r="CB149">
            <v>7.6</v>
          </cell>
          <cell r="CC149">
            <v>5.5</v>
          </cell>
          <cell r="CD149">
            <v>8.4</v>
          </cell>
          <cell r="CF149">
            <v>5</v>
          </cell>
          <cell r="CI149">
            <v>8.6</v>
          </cell>
          <cell r="CN149">
            <v>7.4</v>
          </cell>
          <cell r="CP149">
            <v>7.8</v>
          </cell>
          <cell r="CR149">
            <v>6.3</v>
          </cell>
          <cell r="CS149">
            <v>21</v>
          </cell>
          <cell r="CT149">
            <v>6</v>
          </cell>
          <cell r="CX149">
            <v>0</v>
          </cell>
          <cell r="CY149">
            <v>5</v>
          </cell>
          <cell r="CZ149">
            <v>104</v>
          </cell>
          <cell r="DA149">
            <v>28</v>
          </cell>
          <cell r="DB149">
            <v>130</v>
          </cell>
          <cell r="DC149">
            <v>101</v>
          </cell>
          <cell r="DD149">
            <v>7.42</v>
          </cell>
          <cell r="DE149">
            <v>3.09</v>
          </cell>
        </row>
        <row r="150">
          <cell r="A150">
            <v>26207226057</v>
          </cell>
          <cell r="B150" t="str">
            <v>Phạm</v>
          </cell>
          <cell r="C150" t="str">
            <v>Thị Hoài</v>
          </cell>
          <cell r="D150" t="str">
            <v>Thanh</v>
          </cell>
          <cell r="E150">
            <v>37423</v>
          </cell>
          <cell r="F150" t="str">
            <v>Nữ</v>
          </cell>
          <cell r="G150" t="str">
            <v>Đã Đăng Ký (chưa học xong)</v>
          </cell>
          <cell r="H150">
            <v>8.4</v>
          </cell>
          <cell r="I150">
            <v>7.8</v>
          </cell>
          <cell r="K150">
            <v>8.1</v>
          </cell>
          <cell r="M150">
            <v>5.9</v>
          </cell>
          <cell r="N150">
            <v>6.2</v>
          </cell>
          <cell r="O150">
            <v>8.6</v>
          </cell>
          <cell r="Q150">
            <v>8.6999999999999993</v>
          </cell>
          <cell r="V150">
            <v>6.9</v>
          </cell>
          <cell r="W150">
            <v>8.6</v>
          </cell>
          <cell r="X150">
            <v>8.6999999999999993</v>
          </cell>
          <cell r="Y150">
            <v>9.3000000000000007</v>
          </cell>
          <cell r="Z150">
            <v>8.3000000000000007</v>
          </cell>
          <cell r="AA150">
            <v>8.6</v>
          </cell>
          <cell r="AB150">
            <v>7.7</v>
          </cell>
          <cell r="AC150" t="str">
            <v>X</v>
          </cell>
          <cell r="AD150">
            <v>7.1</v>
          </cell>
          <cell r="AE150">
            <v>6.7</v>
          </cell>
          <cell r="AF150">
            <v>7.3</v>
          </cell>
          <cell r="AG150">
            <v>8</v>
          </cell>
          <cell r="AH150">
            <v>8.6</v>
          </cell>
          <cell r="AI150">
            <v>5.4</v>
          </cell>
          <cell r="AJ150">
            <v>7.5</v>
          </cell>
          <cell r="AK150">
            <v>6.5</v>
          </cell>
          <cell r="AL150" t="str">
            <v>X</v>
          </cell>
          <cell r="AM150">
            <v>45</v>
          </cell>
          <cell r="AN150">
            <v>4</v>
          </cell>
          <cell r="AO150">
            <v>9</v>
          </cell>
          <cell r="AT150">
            <v>6.2</v>
          </cell>
          <cell r="AV150">
            <v>6</v>
          </cell>
          <cell r="BB150">
            <v>3</v>
          </cell>
          <cell r="BC150">
            <v>0</v>
          </cell>
          <cell r="BD150">
            <v>7.8</v>
          </cell>
          <cell r="BE150">
            <v>4.5999999999999996</v>
          </cell>
          <cell r="BF150">
            <v>6</v>
          </cell>
          <cell r="BG150">
            <v>8.3000000000000007</v>
          </cell>
          <cell r="BH150">
            <v>5.8</v>
          </cell>
          <cell r="BI150">
            <v>8.5</v>
          </cell>
          <cell r="BJ150">
            <v>8.3000000000000007</v>
          </cell>
          <cell r="BK150">
            <v>7.2</v>
          </cell>
          <cell r="BM150">
            <v>5</v>
          </cell>
          <cell r="BN150">
            <v>5.9</v>
          </cell>
          <cell r="BO150">
            <v>6.3</v>
          </cell>
          <cell r="BP150">
            <v>8.1999999999999993</v>
          </cell>
          <cell r="BR150">
            <v>8.6</v>
          </cell>
          <cell r="BS150">
            <v>7.8</v>
          </cell>
          <cell r="BT150">
            <v>6.2</v>
          </cell>
          <cell r="BU150" t="str">
            <v>X</v>
          </cell>
          <cell r="BV150">
            <v>9.5</v>
          </cell>
          <cell r="BW150" t="str">
            <v>X</v>
          </cell>
          <cell r="BX150">
            <v>41</v>
          </cell>
          <cell r="BY150">
            <v>7</v>
          </cell>
          <cell r="CA150" t="str">
            <v>X</v>
          </cell>
          <cell r="CB150" t="str">
            <v>X</v>
          </cell>
          <cell r="CD150">
            <v>9.5</v>
          </cell>
          <cell r="CF150">
            <v>8.5</v>
          </cell>
          <cell r="CI150">
            <v>8.4</v>
          </cell>
          <cell r="CN150">
            <v>8.75</v>
          </cell>
          <cell r="CP150">
            <v>8.1999999999999993</v>
          </cell>
          <cell r="CQ150">
            <v>7</v>
          </cell>
          <cell r="CR150">
            <v>6.5</v>
          </cell>
          <cell r="CS150">
            <v>16</v>
          </cell>
          <cell r="CT150">
            <v>11</v>
          </cell>
          <cell r="CX150">
            <v>0</v>
          </cell>
          <cell r="CY150">
            <v>5</v>
          </cell>
          <cell r="CZ150">
            <v>105</v>
          </cell>
          <cell r="DA150">
            <v>27</v>
          </cell>
          <cell r="DB150">
            <v>130</v>
          </cell>
          <cell r="DC150">
            <v>102</v>
          </cell>
          <cell r="DD150">
            <v>7.42</v>
          </cell>
          <cell r="DE150">
            <v>3.15</v>
          </cell>
        </row>
        <row r="151">
          <cell r="A151">
            <v>26207200508</v>
          </cell>
          <cell r="B151" t="str">
            <v>Đinh</v>
          </cell>
          <cell r="C151" t="str">
            <v>Thị Nguyên</v>
          </cell>
          <cell r="D151" t="str">
            <v>Thảo</v>
          </cell>
          <cell r="E151">
            <v>37521</v>
          </cell>
          <cell r="F151" t="str">
            <v>Nữ</v>
          </cell>
          <cell r="G151" t="str">
            <v>Đã Đăng Ký (chưa học xong)</v>
          </cell>
          <cell r="H151">
            <v>7.5</v>
          </cell>
          <cell r="I151">
            <v>8.9</v>
          </cell>
          <cell r="K151">
            <v>8.3000000000000007</v>
          </cell>
          <cell r="M151">
            <v>8.4</v>
          </cell>
          <cell r="N151">
            <v>5.5</v>
          </cell>
          <cell r="O151">
            <v>7.4</v>
          </cell>
          <cell r="P151">
            <v>9.9</v>
          </cell>
          <cell r="V151">
            <v>7.3</v>
          </cell>
          <cell r="W151">
            <v>7</v>
          </cell>
          <cell r="X151">
            <v>9</v>
          </cell>
          <cell r="Y151">
            <v>9.3000000000000007</v>
          </cell>
          <cell r="Z151" t="str">
            <v>X</v>
          </cell>
          <cell r="AA151">
            <v>8.8000000000000007</v>
          </cell>
          <cell r="AB151">
            <v>7.4</v>
          </cell>
          <cell r="AC151">
            <v>6.2</v>
          </cell>
          <cell r="AD151">
            <v>7.9</v>
          </cell>
          <cell r="AE151">
            <v>6.9</v>
          </cell>
          <cell r="AF151">
            <v>7.5</v>
          </cell>
          <cell r="AG151">
            <v>9.8000000000000007</v>
          </cell>
          <cell r="AH151">
            <v>6.5</v>
          </cell>
          <cell r="AI151">
            <v>7.3</v>
          </cell>
          <cell r="AJ151">
            <v>6.9</v>
          </cell>
          <cell r="AK151">
            <v>7.1</v>
          </cell>
          <cell r="AL151">
            <v>7</v>
          </cell>
          <cell r="AM151">
            <v>47</v>
          </cell>
          <cell r="AN151">
            <v>2</v>
          </cell>
          <cell r="AO151">
            <v>9.5</v>
          </cell>
          <cell r="AT151">
            <v>6.2</v>
          </cell>
          <cell r="AZ151">
            <v>5.2</v>
          </cell>
          <cell r="BB151">
            <v>3</v>
          </cell>
          <cell r="BC151">
            <v>0</v>
          </cell>
          <cell r="BD151">
            <v>8.5</v>
          </cell>
          <cell r="BE151">
            <v>7.4</v>
          </cell>
          <cell r="BF151">
            <v>5.7</v>
          </cell>
          <cell r="BG151">
            <v>9</v>
          </cell>
          <cell r="BH151">
            <v>9.1999999999999993</v>
          </cell>
          <cell r="BI151">
            <v>8.5</v>
          </cell>
          <cell r="BJ151">
            <v>7.9</v>
          </cell>
          <cell r="BK151">
            <v>8.9</v>
          </cell>
          <cell r="BL151" t="str">
            <v>X</v>
          </cell>
          <cell r="BM151">
            <v>6.8</v>
          </cell>
          <cell r="BN151">
            <v>5.5</v>
          </cell>
          <cell r="BO151">
            <v>5.4</v>
          </cell>
          <cell r="BP151">
            <v>6.7</v>
          </cell>
          <cell r="BR151">
            <v>8.4</v>
          </cell>
          <cell r="BS151" t="str">
            <v>X</v>
          </cell>
          <cell r="BT151">
            <v>4.8</v>
          </cell>
          <cell r="BU151" t="str">
            <v>X</v>
          </cell>
          <cell r="BV151">
            <v>9.4</v>
          </cell>
          <cell r="BW151">
            <v>7.7</v>
          </cell>
          <cell r="BX151">
            <v>39</v>
          </cell>
          <cell r="BY151">
            <v>9</v>
          </cell>
          <cell r="CB151" t="str">
            <v>X</v>
          </cell>
          <cell r="CC151" t="str">
            <v>X</v>
          </cell>
          <cell r="CD151">
            <v>8.6999999999999993</v>
          </cell>
          <cell r="CF151">
            <v>5.7</v>
          </cell>
          <cell r="CI151">
            <v>8.8000000000000007</v>
          </cell>
          <cell r="CN151">
            <v>8.85</v>
          </cell>
          <cell r="CO151">
            <v>7.1</v>
          </cell>
          <cell r="CP151" t="str">
            <v>X</v>
          </cell>
          <cell r="CR151">
            <v>6.3</v>
          </cell>
          <cell r="CS151">
            <v>14</v>
          </cell>
          <cell r="CT151">
            <v>13</v>
          </cell>
          <cell r="CX151">
            <v>0</v>
          </cell>
          <cell r="CY151">
            <v>5</v>
          </cell>
          <cell r="CZ151">
            <v>103</v>
          </cell>
          <cell r="DA151">
            <v>29</v>
          </cell>
          <cell r="DB151">
            <v>130</v>
          </cell>
          <cell r="DC151">
            <v>100</v>
          </cell>
          <cell r="DD151">
            <v>7.49</v>
          </cell>
          <cell r="DE151">
            <v>3.13</v>
          </cell>
        </row>
        <row r="152">
          <cell r="A152">
            <v>26207228148</v>
          </cell>
          <cell r="B152" t="str">
            <v>Phạm</v>
          </cell>
          <cell r="C152" t="str">
            <v>Thị Uyên</v>
          </cell>
          <cell r="D152" t="str">
            <v>Thảo</v>
          </cell>
          <cell r="E152">
            <v>37584</v>
          </cell>
          <cell r="F152" t="str">
            <v>Nữ</v>
          </cell>
          <cell r="G152" t="str">
            <v>Đã Đăng Ký (chưa học xong)</v>
          </cell>
          <cell r="H152">
            <v>8.5</v>
          </cell>
          <cell r="I152">
            <v>8.6999999999999993</v>
          </cell>
          <cell r="K152">
            <v>8.5</v>
          </cell>
          <cell r="M152">
            <v>7.7</v>
          </cell>
          <cell r="N152">
            <v>6.1</v>
          </cell>
          <cell r="O152">
            <v>7</v>
          </cell>
          <cell r="Q152">
            <v>7.5</v>
          </cell>
          <cell r="V152">
            <v>7.7</v>
          </cell>
          <cell r="W152">
            <v>6.6</v>
          </cell>
          <cell r="X152">
            <v>8.1999999999999993</v>
          </cell>
          <cell r="Y152">
            <v>8.4</v>
          </cell>
          <cell r="Z152">
            <v>8.9</v>
          </cell>
          <cell r="AA152">
            <v>9.4</v>
          </cell>
          <cell r="AB152">
            <v>6.3</v>
          </cell>
          <cell r="AC152">
            <v>7.5</v>
          </cell>
          <cell r="AD152">
            <v>8.6999999999999993</v>
          </cell>
          <cell r="AE152">
            <v>7</v>
          </cell>
          <cell r="AF152">
            <v>7.5</v>
          </cell>
          <cell r="AG152">
            <v>8.1999999999999993</v>
          </cell>
          <cell r="AH152">
            <v>8.4</v>
          </cell>
          <cell r="AI152">
            <v>7.7</v>
          </cell>
          <cell r="AJ152">
            <v>8.5</v>
          </cell>
          <cell r="AK152">
            <v>5.0999999999999996</v>
          </cell>
          <cell r="AL152">
            <v>7.5</v>
          </cell>
          <cell r="AM152">
            <v>49</v>
          </cell>
          <cell r="AN152">
            <v>0</v>
          </cell>
          <cell r="AO152">
            <v>7.7</v>
          </cell>
          <cell r="AP152">
            <v>7.8</v>
          </cell>
          <cell r="AX152">
            <v>7.3</v>
          </cell>
          <cell r="BB152">
            <v>3</v>
          </cell>
          <cell r="BC152">
            <v>0</v>
          </cell>
          <cell r="BD152">
            <v>8.6999999999999993</v>
          </cell>
          <cell r="BE152">
            <v>4</v>
          </cell>
          <cell r="BF152">
            <v>7.1</v>
          </cell>
          <cell r="BG152">
            <v>8.5</v>
          </cell>
          <cell r="BH152">
            <v>8.5</v>
          </cell>
          <cell r="BI152">
            <v>7.3</v>
          </cell>
          <cell r="BJ152">
            <v>7</v>
          </cell>
          <cell r="BK152">
            <v>7.7</v>
          </cell>
          <cell r="BM152">
            <v>7.6</v>
          </cell>
          <cell r="BN152">
            <v>5.6</v>
          </cell>
          <cell r="BO152">
            <v>5.0999999999999996</v>
          </cell>
          <cell r="BP152">
            <v>8</v>
          </cell>
          <cell r="BR152">
            <v>8.1</v>
          </cell>
          <cell r="BS152" t="str">
            <v>X</v>
          </cell>
          <cell r="BT152">
            <v>6.2</v>
          </cell>
          <cell r="BU152" t="str">
            <v>X</v>
          </cell>
          <cell r="BV152">
            <v>9.4</v>
          </cell>
          <cell r="BW152">
            <v>8.6999999999999993</v>
          </cell>
          <cell r="BX152">
            <v>39</v>
          </cell>
          <cell r="BY152">
            <v>9</v>
          </cell>
          <cell r="BZ152">
            <v>9.1999999999999993</v>
          </cell>
          <cell r="CB152" t="str">
            <v>X</v>
          </cell>
          <cell r="CD152">
            <v>9</v>
          </cell>
          <cell r="CE152">
            <v>8.1999999999999993</v>
          </cell>
          <cell r="CF152">
            <v>6.9</v>
          </cell>
          <cell r="CI152">
            <v>7.4</v>
          </cell>
          <cell r="CN152">
            <v>9.0500000000000007</v>
          </cell>
          <cell r="CO152">
            <v>7.7</v>
          </cell>
          <cell r="CP152" t="str">
            <v>X</v>
          </cell>
          <cell r="CR152">
            <v>5.0999999999999996</v>
          </cell>
          <cell r="CS152">
            <v>17</v>
          </cell>
          <cell r="CT152">
            <v>10</v>
          </cell>
          <cell r="CX152">
            <v>0</v>
          </cell>
          <cell r="CY152">
            <v>5</v>
          </cell>
          <cell r="CZ152">
            <v>108</v>
          </cell>
          <cell r="DA152">
            <v>24</v>
          </cell>
          <cell r="DB152">
            <v>130</v>
          </cell>
          <cell r="DC152">
            <v>105</v>
          </cell>
          <cell r="DD152">
            <v>7.49</v>
          </cell>
          <cell r="DE152">
            <v>3.2</v>
          </cell>
        </row>
        <row r="153">
          <cell r="A153">
            <v>26207232714</v>
          </cell>
          <cell r="B153" t="str">
            <v>Nguyễn</v>
          </cell>
          <cell r="C153" t="str">
            <v>Thị Thu</v>
          </cell>
          <cell r="D153" t="str">
            <v>Thảo</v>
          </cell>
          <cell r="E153">
            <v>37469</v>
          </cell>
          <cell r="F153" t="str">
            <v>Nữ</v>
          </cell>
          <cell r="G153" t="str">
            <v>Đã Đăng Ký (chưa học xong)</v>
          </cell>
          <cell r="H153">
            <v>8.4</v>
          </cell>
          <cell r="I153">
            <v>8.6999999999999993</v>
          </cell>
          <cell r="K153">
            <v>8.4</v>
          </cell>
          <cell r="M153">
            <v>5.8</v>
          </cell>
          <cell r="N153">
            <v>8.4</v>
          </cell>
          <cell r="O153">
            <v>9.5</v>
          </cell>
          <cell r="Q153">
            <v>9.3000000000000007</v>
          </cell>
          <cell r="V153">
            <v>7.4</v>
          </cell>
          <cell r="W153">
            <v>8.8000000000000007</v>
          </cell>
          <cell r="X153">
            <v>8.6999999999999993</v>
          </cell>
          <cell r="Y153">
            <v>9.1</v>
          </cell>
          <cell r="Z153">
            <v>8.6</v>
          </cell>
          <cell r="AA153">
            <v>8.9</v>
          </cell>
          <cell r="AB153">
            <v>6.6</v>
          </cell>
          <cell r="AC153">
            <v>6.6</v>
          </cell>
          <cell r="AD153">
            <v>5.8</v>
          </cell>
          <cell r="AE153">
            <v>6.9</v>
          </cell>
          <cell r="AF153">
            <v>7.3</v>
          </cell>
          <cell r="AG153">
            <v>9.1999999999999993</v>
          </cell>
          <cell r="AH153">
            <v>8.3000000000000007</v>
          </cell>
          <cell r="AI153">
            <v>9.3000000000000007</v>
          </cell>
          <cell r="AJ153">
            <v>5.3</v>
          </cell>
          <cell r="AK153">
            <v>5.8</v>
          </cell>
          <cell r="AL153" t="str">
            <v>X</v>
          </cell>
          <cell r="AM153">
            <v>47</v>
          </cell>
          <cell r="AN153">
            <v>2</v>
          </cell>
          <cell r="AO153">
            <v>8.4</v>
          </cell>
          <cell r="AP153">
            <v>6.5</v>
          </cell>
          <cell r="AV153">
            <v>5.5</v>
          </cell>
          <cell r="BB153">
            <v>3</v>
          </cell>
          <cell r="BC153">
            <v>0</v>
          </cell>
          <cell r="BD153">
            <v>9</v>
          </cell>
          <cell r="BE153">
            <v>7.3</v>
          </cell>
          <cell r="BF153">
            <v>7.9</v>
          </cell>
          <cell r="BG153">
            <v>9.8000000000000007</v>
          </cell>
          <cell r="BH153">
            <v>7.1</v>
          </cell>
          <cell r="BI153">
            <v>9.5</v>
          </cell>
          <cell r="BJ153">
            <v>8</v>
          </cell>
          <cell r="BK153">
            <v>8.3000000000000007</v>
          </cell>
          <cell r="BL153" t="str">
            <v>X</v>
          </cell>
          <cell r="BM153">
            <v>9.1</v>
          </cell>
          <cell r="BN153">
            <v>7.8</v>
          </cell>
          <cell r="BO153" t="str">
            <v>X</v>
          </cell>
          <cell r="BP153">
            <v>8.5</v>
          </cell>
          <cell r="BR153">
            <v>8.4</v>
          </cell>
          <cell r="BS153">
            <v>6.9</v>
          </cell>
          <cell r="BT153">
            <v>5.0999999999999996</v>
          </cell>
          <cell r="BU153" t="str">
            <v>X</v>
          </cell>
          <cell r="BV153">
            <v>9.6</v>
          </cell>
          <cell r="BW153" t="str">
            <v>X</v>
          </cell>
          <cell r="BX153">
            <v>39</v>
          </cell>
          <cell r="BY153">
            <v>9</v>
          </cell>
          <cell r="CA153" t="str">
            <v>X</v>
          </cell>
          <cell r="CB153" t="str">
            <v>X</v>
          </cell>
          <cell r="CD153">
            <v>9.9</v>
          </cell>
          <cell r="CF153">
            <v>9.4</v>
          </cell>
          <cell r="CI153">
            <v>8.8000000000000007</v>
          </cell>
          <cell r="CN153">
            <v>8.3000000000000007</v>
          </cell>
          <cell r="CO153">
            <v>8.6999999999999993</v>
          </cell>
          <cell r="CP153">
            <v>7.8</v>
          </cell>
          <cell r="CQ153">
            <v>7.4</v>
          </cell>
          <cell r="CR153">
            <v>6.1</v>
          </cell>
          <cell r="CS153">
            <v>19</v>
          </cell>
          <cell r="CT153">
            <v>8</v>
          </cell>
          <cell r="CX153">
            <v>0</v>
          </cell>
          <cell r="CY153">
            <v>5</v>
          </cell>
          <cell r="CZ153">
            <v>108</v>
          </cell>
          <cell r="DA153">
            <v>24</v>
          </cell>
          <cell r="DB153">
            <v>130</v>
          </cell>
          <cell r="DC153">
            <v>105</v>
          </cell>
          <cell r="DD153">
            <v>7.99</v>
          </cell>
          <cell r="DE153">
            <v>3.38</v>
          </cell>
        </row>
        <row r="154">
          <cell r="A154">
            <v>26217233125</v>
          </cell>
          <cell r="B154" t="str">
            <v>Hồ</v>
          </cell>
          <cell r="C154" t="str">
            <v>Phước</v>
          </cell>
          <cell r="D154" t="str">
            <v>Thảo</v>
          </cell>
          <cell r="E154">
            <v>37271</v>
          </cell>
          <cell r="F154" t="str">
            <v>Nam</v>
          </cell>
          <cell r="G154" t="str">
            <v>Đã Đăng Ký (chưa học xong)</v>
          </cell>
          <cell r="H154">
            <v>7.8</v>
          </cell>
          <cell r="I154">
            <v>9.3000000000000007</v>
          </cell>
          <cell r="K154">
            <v>8.5</v>
          </cell>
          <cell r="M154">
            <v>7.7</v>
          </cell>
          <cell r="N154">
            <v>5.0999999999999996</v>
          </cell>
          <cell r="O154">
            <v>6.6</v>
          </cell>
          <cell r="Q154">
            <v>9.3000000000000007</v>
          </cell>
          <cell r="V154">
            <v>7.6</v>
          </cell>
          <cell r="W154">
            <v>6.3</v>
          </cell>
          <cell r="X154">
            <v>8</v>
          </cell>
          <cell r="Y154">
            <v>8.1999999999999993</v>
          </cell>
          <cell r="Z154" t="str">
            <v>X</v>
          </cell>
          <cell r="AA154">
            <v>9.6</v>
          </cell>
          <cell r="AB154">
            <v>7.8</v>
          </cell>
          <cell r="AC154">
            <v>7.1</v>
          </cell>
          <cell r="AD154">
            <v>7</v>
          </cell>
          <cell r="AE154">
            <v>5.7</v>
          </cell>
          <cell r="AF154">
            <v>8.4</v>
          </cell>
          <cell r="AG154">
            <v>9.3000000000000007</v>
          </cell>
          <cell r="AH154">
            <v>9.3000000000000007</v>
          </cell>
          <cell r="AI154">
            <v>8.6</v>
          </cell>
          <cell r="AJ154">
            <v>8.8000000000000007</v>
          </cell>
          <cell r="AK154">
            <v>9.3000000000000007</v>
          </cell>
          <cell r="AL154">
            <v>8.1999999999999993</v>
          </cell>
          <cell r="AM154">
            <v>47</v>
          </cell>
          <cell r="AN154">
            <v>2</v>
          </cell>
          <cell r="AO154">
            <v>7.9</v>
          </cell>
          <cell r="AP154">
            <v>9.6</v>
          </cell>
          <cell r="AV154">
            <v>5.3</v>
          </cell>
          <cell r="BB154">
            <v>3</v>
          </cell>
          <cell r="BC154">
            <v>0</v>
          </cell>
          <cell r="BD154">
            <v>7.8</v>
          </cell>
          <cell r="BE154">
            <v>8</v>
          </cell>
          <cell r="BF154">
            <v>7.1</v>
          </cell>
          <cell r="BG154">
            <v>8.5</v>
          </cell>
          <cell r="BH154">
            <v>8.6999999999999993</v>
          </cell>
          <cell r="BI154">
            <v>7.7</v>
          </cell>
          <cell r="BJ154">
            <v>7.3</v>
          </cell>
          <cell r="BK154">
            <v>7.2</v>
          </cell>
          <cell r="BL154" t="str">
            <v>X</v>
          </cell>
          <cell r="BM154">
            <v>9.9</v>
          </cell>
          <cell r="BN154">
            <v>5.9</v>
          </cell>
          <cell r="BO154">
            <v>5.7</v>
          </cell>
          <cell r="BP154">
            <v>8.5</v>
          </cell>
          <cell r="BR154">
            <v>7</v>
          </cell>
          <cell r="BS154">
            <v>5</v>
          </cell>
          <cell r="BT154">
            <v>6.2</v>
          </cell>
          <cell r="BU154">
            <v>6.4</v>
          </cell>
          <cell r="BV154">
            <v>9.4</v>
          </cell>
          <cell r="BW154" t="str">
            <v>X</v>
          </cell>
          <cell r="BX154">
            <v>44</v>
          </cell>
          <cell r="BY154">
            <v>4</v>
          </cell>
          <cell r="CA154" t="str">
            <v>X</v>
          </cell>
          <cell r="CB154" t="str">
            <v>X</v>
          </cell>
          <cell r="CC154">
            <v>7.1</v>
          </cell>
          <cell r="CD154">
            <v>8.1999999999999993</v>
          </cell>
          <cell r="CE154">
            <v>8.1</v>
          </cell>
          <cell r="CF154">
            <v>7.5</v>
          </cell>
          <cell r="CI154">
            <v>8.9</v>
          </cell>
          <cell r="CN154">
            <v>8.3000000000000007</v>
          </cell>
          <cell r="CO154">
            <v>8.6999999999999993</v>
          </cell>
          <cell r="CP154">
            <v>8.3000000000000007</v>
          </cell>
          <cell r="CQ154">
            <v>6.5</v>
          </cell>
          <cell r="CR154" t="str">
            <v>X</v>
          </cell>
          <cell r="CS154">
            <v>19</v>
          </cell>
          <cell r="CT154">
            <v>8</v>
          </cell>
          <cell r="CX154">
            <v>0</v>
          </cell>
          <cell r="CY154">
            <v>5</v>
          </cell>
          <cell r="CZ154">
            <v>113</v>
          </cell>
          <cell r="DA154">
            <v>19</v>
          </cell>
          <cell r="DB154">
            <v>130</v>
          </cell>
          <cell r="DC154">
            <v>110</v>
          </cell>
          <cell r="DD154">
            <v>7.72</v>
          </cell>
          <cell r="DE154">
            <v>3.28</v>
          </cell>
        </row>
        <row r="155">
          <cell r="A155">
            <v>26217233761</v>
          </cell>
          <cell r="B155" t="str">
            <v>Nguyễn</v>
          </cell>
          <cell r="C155" t="str">
            <v>Trần</v>
          </cell>
          <cell r="D155" t="str">
            <v>Thảo</v>
          </cell>
          <cell r="E155">
            <v>37535</v>
          </cell>
          <cell r="F155" t="str">
            <v>Nam</v>
          </cell>
          <cell r="G155" t="str">
            <v>Đã Đăng Ký (chưa học xong)</v>
          </cell>
          <cell r="H155">
            <v>8.1999999999999993</v>
          </cell>
          <cell r="I155">
            <v>7.6</v>
          </cell>
          <cell r="K155">
            <v>7.9</v>
          </cell>
          <cell r="M155">
            <v>7.6</v>
          </cell>
          <cell r="N155">
            <v>8.3000000000000007</v>
          </cell>
          <cell r="O155">
            <v>8.9</v>
          </cell>
          <cell r="P155">
            <v>9</v>
          </cell>
          <cell r="V155">
            <v>6.4</v>
          </cell>
          <cell r="W155">
            <v>6.8</v>
          </cell>
          <cell r="X155">
            <v>8.3000000000000007</v>
          </cell>
          <cell r="Y155">
            <v>7.5</v>
          </cell>
          <cell r="Z155">
            <v>7.5</v>
          </cell>
          <cell r="AA155">
            <v>9</v>
          </cell>
          <cell r="AB155">
            <v>9.5</v>
          </cell>
          <cell r="AC155">
            <v>9.4</v>
          </cell>
          <cell r="AD155">
            <v>9.1999999999999993</v>
          </cell>
          <cell r="AE155">
            <v>6.2</v>
          </cell>
          <cell r="AF155">
            <v>7.5</v>
          </cell>
          <cell r="AG155">
            <v>9.4</v>
          </cell>
          <cell r="AH155">
            <v>8.6</v>
          </cell>
          <cell r="AI155">
            <v>8.6</v>
          </cell>
          <cell r="AJ155">
            <v>7.5</v>
          </cell>
          <cell r="AK155">
            <v>6.9</v>
          </cell>
          <cell r="AL155">
            <v>5.2</v>
          </cell>
          <cell r="AM155">
            <v>49</v>
          </cell>
          <cell r="AN155">
            <v>0</v>
          </cell>
          <cell r="AO155">
            <v>7.1</v>
          </cell>
          <cell r="AP155">
            <v>8.1999999999999993</v>
          </cell>
          <cell r="AV155">
            <v>6.8</v>
          </cell>
          <cell r="BB155">
            <v>3</v>
          </cell>
          <cell r="BC155">
            <v>0</v>
          </cell>
          <cell r="BD155">
            <v>8.5</v>
          </cell>
          <cell r="BE155">
            <v>7.8</v>
          </cell>
          <cell r="BF155">
            <v>9</v>
          </cell>
          <cell r="BG155">
            <v>7.3</v>
          </cell>
          <cell r="BH155">
            <v>8.1</v>
          </cell>
          <cell r="BI155">
            <v>7.5</v>
          </cell>
          <cell r="BJ155">
            <v>7.2</v>
          </cell>
          <cell r="BK155">
            <v>8.1</v>
          </cell>
          <cell r="BL155" t="str">
            <v>X</v>
          </cell>
          <cell r="BM155">
            <v>9.1999999999999993</v>
          </cell>
          <cell r="BN155">
            <v>6.1</v>
          </cell>
          <cell r="BO155">
            <v>8.5</v>
          </cell>
          <cell r="BP155">
            <v>9.1</v>
          </cell>
          <cell r="BR155">
            <v>8.6999999999999993</v>
          </cell>
          <cell r="BS155">
            <v>7.6</v>
          </cell>
          <cell r="BT155" t="str">
            <v>X</v>
          </cell>
          <cell r="BU155" t="str">
            <v>X</v>
          </cell>
          <cell r="BV155">
            <v>9.5</v>
          </cell>
          <cell r="BW155" t="str">
            <v>X</v>
          </cell>
          <cell r="BX155">
            <v>38</v>
          </cell>
          <cell r="BY155">
            <v>10</v>
          </cell>
          <cell r="CA155" t="str">
            <v>X</v>
          </cell>
          <cell r="CB155">
            <v>8.8000000000000007</v>
          </cell>
          <cell r="CC155" t="str">
            <v>X</v>
          </cell>
          <cell r="CD155">
            <v>8.6</v>
          </cell>
          <cell r="CF155">
            <v>8.6999999999999993</v>
          </cell>
          <cell r="CN155">
            <v>8.3000000000000007</v>
          </cell>
          <cell r="CO155" t="str">
            <v>X</v>
          </cell>
          <cell r="CP155">
            <v>8.6999999999999993</v>
          </cell>
          <cell r="CR155" t="str">
            <v>X</v>
          </cell>
          <cell r="CS155">
            <v>12</v>
          </cell>
          <cell r="CT155">
            <v>15</v>
          </cell>
          <cell r="CX155">
            <v>0</v>
          </cell>
          <cell r="CY155">
            <v>5</v>
          </cell>
          <cell r="CZ155">
            <v>102</v>
          </cell>
          <cell r="DA155">
            <v>30</v>
          </cell>
          <cell r="DB155">
            <v>130</v>
          </cell>
          <cell r="DC155">
            <v>99</v>
          </cell>
          <cell r="DD155">
            <v>8.1</v>
          </cell>
          <cell r="DE155">
            <v>3.53</v>
          </cell>
        </row>
        <row r="156">
          <cell r="A156">
            <v>26217230660</v>
          </cell>
          <cell r="B156" t="str">
            <v>Hồ</v>
          </cell>
          <cell r="C156" t="str">
            <v>Văn</v>
          </cell>
          <cell r="D156" t="str">
            <v>Thể</v>
          </cell>
          <cell r="E156">
            <v>37614</v>
          </cell>
          <cell r="F156" t="str">
            <v>Nam</v>
          </cell>
          <cell r="G156" t="str">
            <v>Đã Đăng Ký (chưa học xong)</v>
          </cell>
          <cell r="H156">
            <v>7.6</v>
          </cell>
          <cell r="I156">
            <v>8.5</v>
          </cell>
          <cell r="K156">
            <v>8.1999999999999993</v>
          </cell>
          <cell r="M156">
            <v>7.4</v>
          </cell>
          <cell r="N156">
            <v>7.7</v>
          </cell>
          <cell r="O156">
            <v>8</v>
          </cell>
          <cell r="Q156">
            <v>9</v>
          </cell>
          <cell r="V156">
            <v>7.8</v>
          </cell>
          <cell r="W156">
            <v>9.1</v>
          </cell>
          <cell r="X156">
            <v>9.4</v>
          </cell>
          <cell r="Y156">
            <v>8.1999999999999993</v>
          </cell>
          <cell r="AA156">
            <v>9.1</v>
          </cell>
          <cell r="AB156">
            <v>7.5</v>
          </cell>
          <cell r="AC156">
            <v>8.5</v>
          </cell>
          <cell r="AD156">
            <v>7.2</v>
          </cell>
          <cell r="AE156">
            <v>7.7</v>
          </cell>
          <cell r="AF156">
            <v>8.4</v>
          </cell>
          <cell r="AG156">
            <v>9.4</v>
          </cell>
          <cell r="AH156">
            <v>8.5</v>
          </cell>
          <cell r="AI156">
            <v>6.1</v>
          </cell>
          <cell r="AJ156">
            <v>7.5</v>
          </cell>
          <cell r="AK156">
            <v>7.4</v>
          </cell>
          <cell r="AL156">
            <v>7.5</v>
          </cell>
          <cell r="AM156">
            <v>47</v>
          </cell>
          <cell r="AN156">
            <v>2</v>
          </cell>
          <cell r="AO156">
            <v>7.6</v>
          </cell>
          <cell r="AR156">
            <v>5.3</v>
          </cell>
          <cell r="AX156">
            <v>5.3</v>
          </cell>
          <cell r="BB156">
            <v>3</v>
          </cell>
          <cell r="BC156">
            <v>0</v>
          </cell>
          <cell r="BD156">
            <v>7.2</v>
          </cell>
          <cell r="BE156">
            <v>4.7</v>
          </cell>
          <cell r="BF156">
            <v>8.5</v>
          </cell>
          <cell r="BG156">
            <v>5.8</v>
          </cell>
          <cell r="BH156">
            <v>9.1999999999999993</v>
          </cell>
          <cell r="BI156">
            <v>9.1</v>
          </cell>
          <cell r="BJ156">
            <v>6.4</v>
          </cell>
          <cell r="BK156">
            <v>7.7</v>
          </cell>
          <cell r="BM156">
            <v>7.9</v>
          </cell>
          <cell r="BN156">
            <v>8</v>
          </cell>
          <cell r="BO156">
            <v>7.7</v>
          </cell>
          <cell r="BP156">
            <v>8.4</v>
          </cell>
          <cell r="BR156">
            <v>7.3</v>
          </cell>
          <cell r="BS156">
            <v>6.2</v>
          </cell>
          <cell r="BT156">
            <v>5.8</v>
          </cell>
          <cell r="BU156" t="str">
            <v>X</v>
          </cell>
          <cell r="BV156">
            <v>9.3000000000000007</v>
          </cell>
          <cell r="BW156" t="str">
            <v>X</v>
          </cell>
          <cell r="BX156">
            <v>41</v>
          </cell>
          <cell r="BY156">
            <v>7</v>
          </cell>
          <cell r="BZ156" t="str">
            <v>X</v>
          </cell>
          <cell r="CB156" t="str">
            <v>X</v>
          </cell>
          <cell r="CC156">
            <v>7.2</v>
          </cell>
          <cell r="CF156">
            <v>8</v>
          </cell>
          <cell r="CH156" t="str">
            <v>X</v>
          </cell>
          <cell r="CO156">
            <v>7.5</v>
          </cell>
          <cell r="CR156" t="str">
            <v>X</v>
          </cell>
          <cell r="CS156">
            <v>8</v>
          </cell>
          <cell r="CT156">
            <v>19</v>
          </cell>
          <cell r="CX156">
            <v>0</v>
          </cell>
          <cell r="CY156">
            <v>5</v>
          </cell>
          <cell r="CZ156">
            <v>99</v>
          </cell>
          <cell r="DA156">
            <v>33</v>
          </cell>
          <cell r="DB156">
            <v>130</v>
          </cell>
          <cell r="DC156">
            <v>96</v>
          </cell>
          <cell r="DD156">
            <v>7.69</v>
          </cell>
          <cell r="DE156">
            <v>3.29</v>
          </cell>
        </row>
        <row r="157">
          <cell r="A157">
            <v>25217205710</v>
          </cell>
          <cell r="B157" t="str">
            <v>Lê</v>
          </cell>
          <cell r="C157" t="str">
            <v>Văn</v>
          </cell>
          <cell r="D157" t="str">
            <v>Thiện</v>
          </cell>
          <cell r="E157">
            <v>36892</v>
          </cell>
          <cell r="F157" t="str">
            <v>Nam</v>
          </cell>
          <cell r="G157" t="str">
            <v>Đang Học Lại</v>
          </cell>
          <cell r="H157">
            <v>5.3</v>
          </cell>
          <cell r="I157">
            <v>7</v>
          </cell>
          <cell r="K157">
            <v>6.6</v>
          </cell>
          <cell r="M157">
            <v>7.5</v>
          </cell>
          <cell r="N157">
            <v>6.5</v>
          </cell>
          <cell r="O157">
            <v>5.7</v>
          </cell>
          <cell r="Q157">
            <v>6.9</v>
          </cell>
          <cell r="V157">
            <v>6.1</v>
          </cell>
          <cell r="W157">
            <v>8</v>
          </cell>
          <cell r="X157">
            <v>9.1999999999999993</v>
          </cell>
          <cell r="Y157">
            <v>9.1999999999999993</v>
          </cell>
          <cell r="Z157" t="str">
            <v>X</v>
          </cell>
          <cell r="AA157">
            <v>6.8</v>
          </cell>
          <cell r="AB157">
            <v>4.2</v>
          </cell>
          <cell r="AC157">
            <v>6.2</v>
          </cell>
          <cell r="AD157">
            <v>7</v>
          </cell>
          <cell r="AE157">
            <v>9.5</v>
          </cell>
          <cell r="AF157">
            <v>8.3000000000000007</v>
          </cell>
          <cell r="AG157">
            <v>5.3</v>
          </cell>
          <cell r="AH157">
            <v>7</v>
          </cell>
          <cell r="AI157">
            <v>8.1</v>
          </cell>
          <cell r="AJ157">
            <v>5.0999999999999996</v>
          </cell>
          <cell r="AK157">
            <v>4.7</v>
          </cell>
          <cell r="AL157" t="str">
            <v>X</v>
          </cell>
          <cell r="AM157">
            <v>45</v>
          </cell>
          <cell r="AN157">
            <v>4</v>
          </cell>
          <cell r="AO157">
            <v>5.2</v>
          </cell>
          <cell r="AP157">
            <v>7.7</v>
          </cell>
          <cell r="AX157">
            <v>6.3</v>
          </cell>
          <cell r="BB157">
            <v>3</v>
          </cell>
          <cell r="BC157">
            <v>0</v>
          </cell>
          <cell r="BD157">
            <v>5.9</v>
          </cell>
          <cell r="BE157">
            <v>6</v>
          </cell>
          <cell r="BF157">
            <v>7.4</v>
          </cell>
          <cell r="BG157">
            <v>6.5</v>
          </cell>
          <cell r="BH157">
            <v>5.2</v>
          </cell>
          <cell r="BI157">
            <v>7.7</v>
          </cell>
          <cell r="BJ157">
            <v>5.2</v>
          </cell>
          <cell r="BK157">
            <v>6.2</v>
          </cell>
          <cell r="BM157">
            <v>6.1</v>
          </cell>
          <cell r="BN157">
            <v>6.7</v>
          </cell>
          <cell r="BO157" t="str">
            <v>X</v>
          </cell>
          <cell r="BP157">
            <v>7.1</v>
          </cell>
          <cell r="BR157">
            <v>7.3</v>
          </cell>
          <cell r="BS157">
            <v>5.0999999999999996</v>
          </cell>
          <cell r="BT157" t="str">
            <v>X</v>
          </cell>
          <cell r="BU157">
            <v>7.8</v>
          </cell>
          <cell r="BW157" t="str">
            <v>X</v>
          </cell>
          <cell r="BX157">
            <v>38</v>
          </cell>
          <cell r="BY157">
            <v>10</v>
          </cell>
          <cell r="BZ157">
            <v>7.9</v>
          </cell>
          <cell r="CB157" t="str">
            <v>X</v>
          </cell>
          <cell r="CC157" t="str">
            <v>X</v>
          </cell>
          <cell r="CD157">
            <v>7.5</v>
          </cell>
          <cell r="CF157">
            <v>6.3</v>
          </cell>
          <cell r="CI157">
            <v>6.2</v>
          </cell>
          <cell r="CN157">
            <v>7.8</v>
          </cell>
          <cell r="CO157">
            <v>7.4</v>
          </cell>
          <cell r="CP157">
            <v>6</v>
          </cell>
          <cell r="CQ157">
            <v>5.0999999999999996</v>
          </cell>
          <cell r="CR157" t="str">
            <v>X</v>
          </cell>
          <cell r="CS157">
            <v>18</v>
          </cell>
          <cell r="CT157">
            <v>9</v>
          </cell>
          <cell r="CX157">
            <v>0</v>
          </cell>
          <cell r="CY157">
            <v>5</v>
          </cell>
          <cell r="CZ157">
            <v>104</v>
          </cell>
          <cell r="DA157">
            <v>28</v>
          </cell>
          <cell r="DB157">
            <v>130</v>
          </cell>
          <cell r="DC157">
            <v>106</v>
          </cell>
          <cell r="DD157">
            <v>6.42</v>
          </cell>
          <cell r="DE157">
            <v>2.5</v>
          </cell>
          <cell r="DF157" t="str">
            <v>CS 101; MGT 296</v>
          </cell>
        </row>
        <row r="158">
          <cell r="A158">
            <v>26217229572</v>
          </cell>
          <cell r="B158" t="str">
            <v>Huỳnh</v>
          </cell>
          <cell r="C158" t="str">
            <v>Ngọc</v>
          </cell>
          <cell r="D158" t="str">
            <v>Thịnh</v>
          </cell>
          <cell r="E158">
            <v>37616</v>
          </cell>
          <cell r="F158" t="str">
            <v>Nam</v>
          </cell>
          <cell r="G158" t="str">
            <v>Đã Đăng Ký (chưa học xong)</v>
          </cell>
          <cell r="H158">
            <v>8</v>
          </cell>
          <cell r="I158">
            <v>7.8</v>
          </cell>
          <cell r="K158">
            <v>8</v>
          </cell>
          <cell r="M158">
            <v>7.1</v>
          </cell>
          <cell r="N158">
            <v>8.6</v>
          </cell>
          <cell r="O158">
            <v>7.6</v>
          </cell>
          <cell r="Q158">
            <v>8.5</v>
          </cell>
          <cell r="V158">
            <v>7.3</v>
          </cell>
          <cell r="W158">
            <v>8.1999999999999993</v>
          </cell>
          <cell r="X158">
            <v>9.1</v>
          </cell>
          <cell r="Y158">
            <v>8</v>
          </cell>
          <cell r="Z158" t="str">
            <v>X</v>
          </cell>
          <cell r="AA158">
            <v>8.4</v>
          </cell>
          <cell r="AB158">
            <v>6.6</v>
          </cell>
          <cell r="AC158">
            <v>6.6</v>
          </cell>
          <cell r="AD158">
            <v>6.9</v>
          </cell>
          <cell r="AE158">
            <v>7.4</v>
          </cell>
          <cell r="AF158">
            <v>7.6</v>
          </cell>
          <cell r="AG158">
            <v>9.3000000000000007</v>
          </cell>
          <cell r="AH158">
            <v>7.5</v>
          </cell>
          <cell r="AI158">
            <v>8.6</v>
          </cell>
          <cell r="AJ158">
            <v>8.1999999999999993</v>
          </cell>
          <cell r="AK158">
            <v>7.8</v>
          </cell>
          <cell r="AL158" t="str">
            <v>X</v>
          </cell>
          <cell r="AM158">
            <v>45</v>
          </cell>
          <cell r="AN158">
            <v>4</v>
          </cell>
          <cell r="AO158">
            <v>6.8</v>
          </cell>
          <cell r="AQ158">
            <v>6.1</v>
          </cell>
          <cell r="BB158">
            <v>2</v>
          </cell>
          <cell r="BC158">
            <v>1</v>
          </cell>
          <cell r="BD158">
            <v>5.5</v>
          </cell>
          <cell r="BE158">
            <v>5.7</v>
          </cell>
          <cell r="BF158">
            <v>4.8</v>
          </cell>
          <cell r="BG158">
            <v>7.2</v>
          </cell>
          <cell r="BH158">
            <v>7.8</v>
          </cell>
          <cell r="BI158">
            <v>5.6</v>
          </cell>
          <cell r="BJ158">
            <v>6.7</v>
          </cell>
          <cell r="BK158">
            <v>7.2</v>
          </cell>
          <cell r="BM158">
            <v>8</v>
          </cell>
          <cell r="BN158">
            <v>0</v>
          </cell>
          <cell r="BP158">
            <v>5.6</v>
          </cell>
          <cell r="BR158">
            <v>5.7</v>
          </cell>
          <cell r="BS158" t="str">
            <v>X</v>
          </cell>
          <cell r="BT158">
            <v>5.5</v>
          </cell>
          <cell r="BV158">
            <v>8.4</v>
          </cell>
          <cell r="BX158">
            <v>33</v>
          </cell>
          <cell r="BY158">
            <v>15</v>
          </cell>
          <cell r="BZ158" t="str">
            <v>X</v>
          </cell>
          <cell r="CB158" t="str">
            <v>X</v>
          </cell>
          <cell r="CD158">
            <v>9</v>
          </cell>
          <cell r="CF158">
            <v>5.0999999999999996</v>
          </cell>
          <cell r="CH158" t="str">
            <v>X</v>
          </cell>
          <cell r="CO158">
            <v>6.9</v>
          </cell>
          <cell r="CP158" t="str">
            <v>X</v>
          </cell>
          <cell r="CR158" t="str">
            <v>X</v>
          </cell>
          <cell r="CS158">
            <v>7</v>
          </cell>
          <cell r="CT158">
            <v>20</v>
          </cell>
          <cell r="CX158">
            <v>0</v>
          </cell>
          <cell r="CY158">
            <v>5</v>
          </cell>
          <cell r="CZ158">
            <v>87</v>
          </cell>
          <cell r="DA158">
            <v>45</v>
          </cell>
          <cell r="DB158">
            <v>130</v>
          </cell>
          <cell r="DC158">
            <v>88</v>
          </cell>
          <cell r="DD158">
            <v>7</v>
          </cell>
          <cell r="DE158">
            <v>2.86</v>
          </cell>
          <cell r="DF158" t="str">
            <v>ENG 116; ENG 118</v>
          </cell>
        </row>
        <row r="159">
          <cell r="A159">
            <v>26217230577</v>
          </cell>
          <cell r="B159" t="str">
            <v>Nguyễn</v>
          </cell>
          <cell r="C159" t="str">
            <v>Hoàng</v>
          </cell>
          <cell r="D159" t="str">
            <v>Thịnh</v>
          </cell>
          <cell r="E159">
            <v>37378</v>
          </cell>
          <cell r="F159" t="str">
            <v>Nam</v>
          </cell>
          <cell r="G159" t="str">
            <v>Đã Đăng Ký (chưa học xong)</v>
          </cell>
          <cell r="H159">
            <v>7.8</v>
          </cell>
          <cell r="I159">
            <v>8.8000000000000007</v>
          </cell>
          <cell r="K159">
            <v>7.8</v>
          </cell>
          <cell r="M159">
            <v>5.6</v>
          </cell>
          <cell r="N159">
            <v>5.3</v>
          </cell>
          <cell r="O159">
            <v>6.9</v>
          </cell>
          <cell r="Q159">
            <v>8.1</v>
          </cell>
          <cell r="V159">
            <v>5.9</v>
          </cell>
          <cell r="W159">
            <v>5.9</v>
          </cell>
          <cell r="X159">
            <v>8.1</v>
          </cell>
          <cell r="Y159">
            <v>9.1999999999999993</v>
          </cell>
          <cell r="Z159">
            <v>5.4</v>
          </cell>
          <cell r="AA159">
            <v>7.2</v>
          </cell>
          <cell r="AB159">
            <v>6.9</v>
          </cell>
          <cell r="AC159">
            <v>7.4</v>
          </cell>
          <cell r="AD159">
            <v>6.6</v>
          </cell>
          <cell r="AE159">
            <v>5.4</v>
          </cell>
          <cell r="AF159">
            <v>7.7</v>
          </cell>
          <cell r="AG159">
            <v>9.6999999999999993</v>
          </cell>
          <cell r="AH159">
            <v>6.6</v>
          </cell>
          <cell r="AI159">
            <v>5.4</v>
          </cell>
          <cell r="AJ159">
            <v>6.8</v>
          </cell>
          <cell r="AK159">
            <v>6.8</v>
          </cell>
          <cell r="AL159" t="str">
            <v>X</v>
          </cell>
          <cell r="AM159">
            <v>47</v>
          </cell>
          <cell r="AN159">
            <v>2</v>
          </cell>
          <cell r="AO159">
            <v>7.5</v>
          </cell>
          <cell r="AR159">
            <v>6.5</v>
          </cell>
          <cell r="AX159">
            <v>5.7</v>
          </cell>
          <cell r="BB159">
            <v>3</v>
          </cell>
          <cell r="BC159">
            <v>0</v>
          </cell>
          <cell r="BD159">
            <v>5.4</v>
          </cell>
          <cell r="BE159" t="str">
            <v>X</v>
          </cell>
          <cell r="BF159">
            <v>0</v>
          </cell>
          <cell r="BG159">
            <v>8.3000000000000007</v>
          </cell>
          <cell r="BH159">
            <v>7.9</v>
          </cell>
          <cell r="BI159">
            <v>7.6</v>
          </cell>
          <cell r="BJ159">
            <v>8</v>
          </cell>
          <cell r="BK159">
            <v>5.8</v>
          </cell>
          <cell r="BL159">
            <v>6.6</v>
          </cell>
          <cell r="BM159">
            <v>7.2</v>
          </cell>
          <cell r="BN159">
            <v>6.1</v>
          </cell>
          <cell r="BO159">
            <v>4.4000000000000004</v>
          </cell>
          <cell r="BP159">
            <v>8.3000000000000007</v>
          </cell>
          <cell r="BR159">
            <v>6.4</v>
          </cell>
          <cell r="BS159" t="str">
            <v>X</v>
          </cell>
          <cell r="BT159" t="str">
            <v>X</v>
          </cell>
          <cell r="BU159" t="str">
            <v>X</v>
          </cell>
          <cell r="BV159">
            <v>8.1999999999999993</v>
          </cell>
          <cell r="BX159">
            <v>33</v>
          </cell>
          <cell r="BY159">
            <v>15</v>
          </cell>
          <cell r="BZ159" t="str">
            <v>X</v>
          </cell>
          <cell r="CB159" t="str">
            <v>X</v>
          </cell>
          <cell r="CC159">
            <v>7.4</v>
          </cell>
          <cell r="CD159">
            <v>8.1</v>
          </cell>
          <cell r="CF159" t="str">
            <v>X</v>
          </cell>
          <cell r="CH159" t="str">
            <v>X</v>
          </cell>
          <cell r="CR159">
            <v>5.3</v>
          </cell>
          <cell r="CS159">
            <v>6</v>
          </cell>
          <cell r="CT159">
            <v>21</v>
          </cell>
          <cell r="CX159">
            <v>0</v>
          </cell>
          <cell r="CY159">
            <v>5</v>
          </cell>
          <cell r="CZ159">
            <v>89</v>
          </cell>
          <cell r="DA159">
            <v>43</v>
          </cell>
          <cell r="DB159">
            <v>130</v>
          </cell>
          <cell r="DC159">
            <v>91</v>
          </cell>
          <cell r="DD159">
            <v>6.69</v>
          </cell>
          <cell r="DE159">
            <v>2.56</v>
          </cell>
        </row>
        <row r="160">
          <cell r="A160">
            <v>26217234171</v>
          </cell>
          <cell r="B160" t="str">
            <v>Phạm</v>
          </cell>
          <cell r="C160" t="str">
            <v>Ngọc</v>
          </cell>
          <cell r="D160" t="str">
            <v>Thông</v>
          </cell>
          <cell r="E160">
            <v>37334</v>
          </cell>
          <cell r="F160" t="str">
            <v>Nam</v>
          </cell>
          <cell r="G160" t="str">
            <v>Đã Đăng Ký (chưa học xong)</v>
          </cell>
          <cell r="H160">
            <v>8.1999999999999993</v>
          </cell>
          <cell r="I160">
            <v>8</v>
          </cell>
          <cell r="K160">
            <v>8.1</v>
          </cell>
          <cell r="M160">
            <v>6.7</v>
          </cell>
          <cell r="N160">
            <v>7.7</v>
          </cell>
          <cell r="O160">
            <v>5.2</v>
          </cell>
          <cell r="P160">
            <v>8.6999999999999993</v>
          </cell>
          <cell r="V160">
            <v>7.5</v>
          </cell>
          <cell r="W160">
            <v>8.5</v>
          </cell>
          <cell r="X160">
            <v>9.3000000000000007</v>
          </cell>
          <cell r="Y160">
            <v>7.9</v>
          </cell>
          <cell r="Z160">
            <v>7.1</v>
          </cell>
          <cell r="AA160">
            <v>6.7</v>
          </cell>
          <cell r="AB160">
            <v>7.3</v>
          </cell>
          <cell r="AC160">
            <v>7</v>
          </cell>
          <cell r="AD160">
            <v>6.4</v>
          </cell>
          <cell r="AE160">
            <v>6.7</v>
          </cell>
          <cell r="AF160">
            <v>8.1999999999999993</v>
          </cell>
          <cell r="AG160">
            <v>9.4</v>
          </cell>
          <cell r="AH160" t="str">
            <v>X</v>
          </cell>
          <cell r="AI160">
            <v>6.1</v>
          </cell>
          <cell r="AJ160">
            <v>6.8</v>
          </cell>
          <cell r="AK160">
            <v>7</v>
          </cell>
          <cell r="AM160">
            <v>45</v>
          </cell>
          <cell r="AN160">
            <v>4</v>
          </cell>
          <cell r="AO160">
            <v>8.1999999999999993</v>
          </cell>
          <cell r="AT160">
            <v>7.4</v>
          </cell>
          <cell r="AZ160">
            <v>9.1</v>
          </cell>
          <cell r="BB160">
            <v>3</v>
          </cell>
          <cell r="BC160">
            <v>0</v>
          </cell>
          <cell r="BD160">
            <v>7.7</v>
          </cell>
          <cell r="BE160">
            <v>8</v>
          </cell>
          <cell r="BF160">
            <v>6.4</v>
          </cell>
          <cell r="BG160">
            <v>8.9</v>
          </cell>
          <cell r="BH160">
            <v>7.9</v>
          </cell>
          <cell r="BI160">
            <v>8.3000000000000007</v>
          </cell>
          <cell r="BJ160">
            <v>6</v>
          </cell>
          <cell r="BK160">
            <v>6.9</v>
          </cell>
          <cell r="BL160" t="str">
            <v>X</v>
          </cell>
          <cell r="BM160">
            <v>7</v>
          </cell>
          <cell r="BN160">
            <v>4.7</v>
          </cell>
          <cell r="BO160">
            <v>5.4</v>
          </cell>
          <cell r="BP160">
            <v>6.2</v>
          </cell>
          <cell r="BR160">
            <v>8.1999999999999993</v>
          </cell>
          <cell r="BS160">
            <v>5.8</v>
          </cell>
          <cell r="BT160">
            <v>6.3</v>
          </cell>
          <cell r="BU160">
            <v>5</v>
          </cell>
          <cell r="BV160">
            <v>9.1</v>
          </cell>
          <cell r="BW160">
            <v>7.2</v>
          </cell>
          <cell r="BX160">
            <v>45</v>
          </cell>
          <cell r="BY160">
            <v>3</v>
          </cell>
          <cell r="BZ160">
            <v>8.6999999999999993</v>
          </cell>
          <cell r="CB160">
            <v>6.6</v>
          </cell>
          <cell r="CC160" t="str">
            <v>X</v>
          </cell>
          <cell r="CD160">
            <v>8.6999999999999993</v>
          </cell>
          <cell r="CF160">
            <v>7.3</v>
          </cell>
          <cell r="CI160">
            <v>7.8</v>
          </cell>
          <cell r="CN160">
            <v>8.0500000000000007</v>
          </cell>
          <cell r="CO160">
            <v>5.5</v>
          </cell>
          <cell r="CQ160">
            <v>5.6</v>
          </cell>
          <cell r="CR160" t="str">
            <v>X</v>
          </cell>
          <cell r="CS160">
            <v>18</v>
          </cell>
          <cell r="CT160">
            <v>9</v>
          </cell>
          <cell r="CX160">
            <v>0</v>
          </cell>
          <cell r="CY160">
            <v>5</v>
          </cell>
          <cell r="CZ160">
            <v>111</v>
          </cell>
          <cell r="DA160">
            <v>21</v>
          </cell>
          <cell r="DB160">
            <v>130</v>
          </cell>
          <cell r="DC160">
            <v>108</v>
          </cell>
          <cell r="DD160">
            <v>7.13</v>
          </cell>
          <cell r="DE160">
            <v>2.95</v>
          </cell>
        </row>
        <row r="161">
          <cell r="A161">
            <v>26207122390</v>
          </cell>
          <cell r="B161" t="str">
            <v>Đoàn</v>
          </cell>
          <cell r="C161" t="str">
            <v>Anh</v>
          </cell>
          <cell r="D161" t="str">
            <v>Thu</v>
          </cell>
          <cell r="E161">
            <v>37290</v>
          </cell>
          <cell r="F161" t="str">
            <v>Nữ</v>
          </cell>
          <cell r="G161" t="str">
            <v>Đã Đăng Ký (chưa học xong)</v>
          </cell>
          <cell r="H161">
            <v>6</v>
          </cell>
          <cell r="I161">
            <v>5.7</v>
          </cell>
          <cell r="K161">
            <v>7.1</v>
          </cell>
          <cell r="M161">
            <v>4</v>
          </cell>
          <cell r="N161">
            <v>4.2</v>
          </cell>
          <cell r="O161">
            <v>5.7</v>
          </cell>
          <cell r="V161">
            <v>4.0999999999999996</v>
          </cell>
          <cell r="W161">
            <v>8.1999999999999993</v>
          </cell>
          <cell r="X161">
            <v>8.1</v>
          </cell>
          <cell r="Y161">
            <v>7.7</v>
          </cell>
          <cell r="AA161">
            <v>6.9</v>
          </cell>
          <cell r="AE161">
            <v>4.5999999999999996</v>
          </cell>
          <cell r="AF161">
            <v>7.1</v>
          </cell>
          <cell r="AG161">
            <v>8.3000000000000007</v>
          </cell>
          <cell r="AH161">
            <v>6.7</v>
          </cell>
          <cell r="AI161">
            <v>4.4000000000000004</v>
          </cell>
          <cell r="AM161">
            <v>33</v>
          </cell>
          <cell r="AN161">
            <v>16</v>
          </cell>
          <cell r="AO161">
            <v>5.6</v>
          </cell>
          <cell r="AR161">
            <v>5.7</v>
          </cell>
          <cell r="BB161">
            <v>2</v>
          </cell>
          <cell r="BC161">
            <v>1</v>
          </cell>
          <cell r="BD161">
            <v>8.3000000000000007</v>
          </cell>
          <cell r="BE161">
            <v>0</v>
          </cell>
          <cell r="BG161">
            <v>5.4</v>
          </cell>
          <cell r="BH161">
            <v>5.8</v>
          </cell>
          <cell r="BI161">
            <v>6.6</v>
          </cell>
          <cell r="BJ161">
            <v>5.0999999999999996</v>
          </cell>
          <cell r="BK161">
            <v>0</v>
          </cell>
          <cell r="BM161">
            <v>6.8</v>
          </cell>
          <cell r="BN161">
            <v>0</v>
          </cell>
          <cell r="BP161">
            <v>5.2</v>
          </cell>
          <cell r="BR161">
            <v>0</v>
          </cell>
          <cell r="BV161">
            <v>9.1</v>
          </cell>
          <cell r="BX161">
            <v>20</v>
          </cell>
          <cell r="BY161">
            <v>28</v>
          </cell>
          <cell r="CI161">
            <v>6</v>
          </cell>
          <cell r="CS161">
            <v>2</v>
          </cell>
          <cell r="CT161">
            <v>25</v>
          </cell>
          <cell r="CX161">
            <v>0</v>
          </cell>
          <cell r="CY161">
            <v>5</v>
          </cell>
          <cell r="CZ161">
            <v>57</v>
          </cell>
          <cell r="DA161">
            <v>75</v>
          </cell>
          <cell r="DB161">
            <v>130</v>
          </cell>
          <cell r="DC161">
            <v>66</v>
          </cell>
          <cell r="DD161">
            <v>5.0999999999999996</v>
          </cell>
          <cell r="DE161">
            <v>1.9</v>
          </cell>
          <cell r="DF161" t="str">
            <v>ENG 106; ENG 118</v>
          </cell>
        </row>
        <row r="162">
          <cell r="A162">
            <v>24207215890</v>
          </cell>
          <cell r="B162" t="str">
            <v>Trần</v>
          </cell>
          <cell r="C162" t="str">
            <v>Thị Anh</v>
          </cell>
          <cell r="D162" t="str">
            <v>Thư</v>
          </cell>
          <cell r="E162">
            <v>36684</v>
          </cell>
          <cell r="F162" t="str">
            <v>Nữ</v>
          </cell>
          <cell r="G162" t="str">
            <v>Đã Đăng Ký (chưa học xong)</v>
          </cell>
          <cell r="H162">
            <v>5.7</v>
          </cell>
          <cell r="I162">
            <v>9.1999999999999993</v>
          </cell>
          <cell r="K162">
            <v>8.1</v>
          </cell>
          <cell r="M162">
            <v>4.2</v>
          </cell>
          <cell r="N162">
            <v>7.2</v>
          </cell>
          <cell r="O162">
            <v>5.5</v>
          </cell>
          <cell r="Q162">
            <v>8.1999999999999993</v>
          </cell>
          <cell r="U162">
            <v>8.1999999999999993</v>
          </cell>
          <cell r="V162">
            <v>9.5</v>
          </cell>
          <cell r="X162">
            <v>8.6999999999999993</v>
          </cell>
          <cell r="Y162">
            <v>9.1999999999999993</v>
          </cell>
          <cell r="Z162" t="str">
            <v>X</v>
          </cell>
          <cell r="AA162">
            <v>8</v>
          </cell>
          <cell r="AB162">
            <v>7.6</v>
          </cell>
          <cell r="AC162">
            <v>6.9</v>
          </cell>
          <cell r="AD162">
            <v>6.4</v>
          </cell>
          <cell r="AE162" t="str">
            <v>P (P/F)</v>
          </cell>
          <cell r="AF162" t="str">
            <v>P (P/F)</v>
          </cell>
          <cell r="AG162">
            <v>8.1</v>
          </cell>
          <cell r="AH162">
            <v>8.1999999999999993</v>
          </cell>
          <cell r="AI162">
            <v>7.2</v>
          </cell>
          <cell r="AJ162">
            <v>7.3</v>
          </cell>
          <cell r="AK162">
            <v>6.7</v>
          </cell>
          <cell r="AL162" t="str">
            <v>X</v>
          </cell>
          <cell r="AM162">
            <v>45</v>
          </cell>
          <cell r="AN162">
            <v>4</v>
          </cell>
          <cell r="AO162">
            <v>6</v>
          </cell>
          <cell r="AP162">
            <v>7.9</v>
          </cell>
          <cell r="AZ162">
            <v>5.2</v>
          </cell>
          <cell r="BB162">
            <v>3</v>
          </cell>
          <cell r="BC162">
            <v>0</v>
          </cell>
          <cell r="BD162">
            <v>6.6</v>
          </cell>
          <cell r="BE162">
            <v>5.7</v>
          </cell>
          <cell r="BF162">
            <v>7.6</v>
          </cell>
          <cell r="BG162">
            <v>6.8</v>
          </cell>
          <cell r="BH162">
            <v>6.9</v>
          </cell>
          <cell r="BI162">
            <v>8</v>
          </cell>
          <cell r="BJ162">
            <v>8.1999999999999993</v>
          </cell>
          <cell r="BK162">
            <v>6.5</v>
          </cell>
          <cell r="BL162">
            <v>8.5</v>
          </cell>
          <cell r="BM162">
            <v>7.9</v>
          </cell>
          <cell r="BN162">
            <v>6.5</v>
          </cell>
          <cell r="BO162">
            <v>6</v>
          </cell>
          <cell r="BP162">
            <v>8.6999999999999993</v>
          </cell>
          <cell r="BR162">
            <v>9</v>
          </cell>
          <cell r="BS162">
            <v>9.8000000000000007</v>
          </cell>
          <cell r="BT162">
            <v>6.4</v>
          </cell>
          <cell r="BU162">
            <v>7.7</v>
          </cell>
          <cell r="BV162">
            <v>8.6999999999999993</v>
          </cell>
          <cell r="BW162">
            <v>8</v>
          </cell>
          <cell r="BX162">
            <v>48</v>
          </cell>
          <cell r="BY162">
            <v>0</v>
          </cell>
          <cell r="BZ162">
            <v>9</v>
          </cell>
          <cell r="CB162">
            <v>6.9</v>
          </cell>
          <cell r="CC162">
            <v>7</v>
          </cell>
          <cell r="CD162">
            <v>7.8</v>
          </cell>
          <cell r="CE162">
            <v>8.8000000000000007</v>
          </cell>
          <cell r="CF162">
            <v>6</v>
          </cell>
          <cell r="CM162">
            <v>8.4</v>
          </cell>
          <cell r="CN162">
            <v>7.7</v>
          </cell>
          <cell r="CO162">
            <v>7.8</v>
          </cell>
          <cell r="CP162">
            <v>8.8000000000000007</v>
          </cell>
          <cell r="CQ162">
            <v>7.4</v>
          </cell>
          <cell r="CR162">
            <v>6.1</v>
          </cell>
          <cell r="CS162">
            <v>27</v>
          </cell>
          <cell r="CT162">
            <v>0</v>
          </cell>
          <cell r="CX162">
            <v>0</v>
          </cell>
          <cell r="CY162">
            <v>5</v>
          </cell>
          <cell r="CZ162">
            <v>123</v>
          </cell>
          <cell r="DA162">
            <v>9</v>
          </cell>
          <cell r="DB162">
            <v>130</v>
          </cell>
          <cell r="DC162">
            <v>121</v>
          </cell>
          <cell r="DD162">
            <v>7.16</v>
          </cell>
          <cell r="DE162">
            <v>3</v>
          </cell>
          <cell r="DF162" t="str">
            <v>CS 101; ES 102; PSU-ACC 201 ~ ACC 201; PSU-TOU 151; PHI 161</v>
          </cell>
        </row>
        <row r="163">
          <cell r="A163">
            <v>26207223080</v>
          </cell>
          <cell r="B163" t="str">
            <v>Võ</v>
          </cell>
          <cell r="C163" t="str">
            <v>Anh</v>
          </cell>
          <cell r="D163" t="str">
            <v>Thư</v>
          </cell>
          <cell r="E163">
            <v>37392</v>
          </cell>
          <cell r="F163" t="str">
            <v>Nữ</v>
          </cell>
          <cell r="G163" t="str">
            <v>Đã Đăng Ký (chưa học xong)</v>
          </cell>
          <cell r="H163">
            <v>8</v>
          </cell>
          <cell r="I163">
            <v>8.3000000000000007</v>
          </cell>
          <cell r="K163">
            <v>7.7</v>
          </cell>
          <cell r="M163">
            <v>6.1</v>
          </cell>
          <cell r="N163">
            <v>4.7</v>
          </cell>
          <cell r="O163">
            <v>6</v>
          </cell>
          <cell r="Q163">
            <v>7</v>
          </cell>
          <cell r="V163">
            <v>8.6999999999999993</v>
          </cell>
          <cell r="W163">
            <v>9.1999999999999993</v>
          </cell>
          <cell r="X163">
            <v>9.1</v>
          </cell>
          <cell r="Y163">
            <v>9.1</v>
          </cell>
          <cell r="Z163">
            <v>7.4</v>
          </cell>
          <cell r="AA163">
            <v>7.5</v>
          </cell>
          <cell r="AB163">
            <v>5.6</v>
          </cell>
          <cell r="AC163">
            <v>6.6</v>
          </cell>
          <cell r="AD163">
            <v>6.9</v>
          </cell>
          <cell r="AE163">
            <v>4.2</v>
          </cell>
          <cell r="AF163">
            <v>7.6</v>
          </cell>
          <cell r="AG163">
            <v>8.3000000000000007</v>
          </cell>
          <cell r="AH163">
            <v>6.1</v>
          </cell>
          <cell r="AJ163">
            <v>0</v>
          </cell>
          <cell r="AM163">
            <v>41</v>
          </cell>
          <cell r="AN163">
            <v>8</v>
          </cell>
          <cell r="AO163">
            <v>7.6</v>
          </cell>
          <cell r="AU163">
            <v>7.6</v>
          </cell>
          <cell r="BA163">
            <v>6.7</v>
          </cell>
          <cell r="BB163">
            <v>3</v>
          </cell>
          <cell r="BC163">
            <v>0</v>
          </cell>
          <cell r="BD163">
            <v>4.5999999999999996</v>
          </cell>
          <cell r="BE163">
            <v>4.4000000000000004</v>
          </cell>
          <cell r="BF163">
            <v>0</v>
          </cell>
          <cell r="BG163">
            <v>7.9</v>
          </cell>
          <cell r="BH163">
            <v>8</v>
          </cell>
          <cell r="BI163">
            <v>7.6</v>
          </cell>
          <cell r="BJ163">
            <v>6.3</v>
          </cell>
          <cell r="BK163">
            <v>8.8000000000000007</v>
          </cell>
          <cell r="BL163" t="str">
            <v>X</v>
          </cell>
          <cell r="BM163">
            <v>7.5</v>
          </cell>
          <cell r="BN163">
            <v>4.0999999999999996</v>
          </cell>
          <cell r="BO163" t="str">
            <v>X</v>
          </cell>
          <cell r="BP163" t="str">
            <v>X</v>
          </cell>
          <cell r="BR163" t="str">
            <v>X</v>
          </cell>
          <cell r="BS163" t="str">
            <v>X</v>
          </cell>
          <cell r="BT163" t="str">
            <v>X</v>
          </cell>
          <cell r="BV163">
            <v>9.4</v>
          </cell>
          <cell r="BW163" t="str">
            <v>X</v>
          </cell>
          <cell r="BX163">
            <v>25</v>
          </cell>
          <cell r="BY163">
            <v>23</v>
          </cell>
          <cell r="CA163">
            <v>5.4</v>
          </cell>
          <cell r="CD163">
            <v>9.5</v>
          </cell>
          <cell r="CF163">
            <v>6</v>
          </cell>
          <cell r="CI163">
            <v>8.1999999999999993</v>
          </cell>
          <cell r="CN163">
            <v>7.5</v>
          </cell>
          <cell r="CO163">
            <v>6.9</v>
          </cell>
          <cell r="CR163">
            <v>5.4</v>
          </cell>
          <cell r="CS163">
            <v>16</v>
          </cell>
          <cell r="CT163">
            <v>11</v>
          </cell>
          <cell r="CX163">
            <v>0</v>
          </cell>
          <cell r="CY163">
            <v>5</v>
          </cell>
          <cell r="CZ163">
            <v>85</v>
          </cell>
          <cell r="DA163">
            <v>47</v>
          </cell>
          <cell r="DB163">
            <v>130</v>
          </cell>
          <cell r="DC163">
            <v>89</v>
          </cell>
          <cell r="DD163">
            <v>6.36</v>
          </cell>
          <cell r="DE163">
            <v>2.5299999999999998</v>
          </cell>
        </row>
        <row r="164">
          <cell r="A164">
            <v>26207236364</v>
          </cell>
          <cell r="B164" t="str">
            <v>Phạm</v>
          </cell>
          <cell r="C164" t="str">
            <v>Thị Minh</v>
          </cell>
          <cell r="D164" t="str">
            <v>Thư</v>
          </cell>
          <cell r="E164">
            <v>37465</v>
          </cell>
          <cell r="F164" t="str">
            <v>Nữ</v>
          </cell>
          <cell r="G164" t="str">
            <v>Đã Đăng Ký (chưa học xong)</v>
          </cell>
          <cell r="H164">
            <v>8</v>
          </cell>
          <cell r="I164">
            <v>8.1999999999999993</v>
          </cell>
          <cell r="K164">
            <v>7.5</v>
          </cell>
          <cell r="M164">
            <v>5.7</v>
          </cell>
          <cell r="N164">
            <v>7.3</v>
          </cell>
          <cell r="O164">
            <v>7.3</v>
          </cell>
          <cell r="Q164">
            <v>8.1999999999999993</v>
          </cell>
          <cell r="V164">
            <v>6.9</v>
          </cell>
          <cell r="W164">
            <v>7.4</v>
          </cell>
          <cell r="X164">
            <v>9.3000000000000007</v>
          </cell>
          <cell r="Y164">
            <v>8.3000000000000007</v>
          </cell>
          <cell r="Z164">
            <v>7.5</v>
          </cell>
          <cell r="AA164">
            <v>8.1</v>
          </cell>
          <cell r="AB164" t="str">
            <v>X</v>
          </cell>
          <cell r="AC164">
            <v>8.1999999999999993</v>
          </cell>
          <cell r="AD164">
            <v>7.3</v>
          </cell>
          <cell r="AE164">
            <v>4.3</v>
          </cell>
          <cell r="AF164">
            <v>8.3000000000000007</v>
          </cell>
          <cell r="AG164">
            <v>9.3000000000000007</v>
          </cell>
          <cell r="AH164">
            <v>7.1</v>
          </cell>
          <cell r="AI164">
            <v>7.8</v>
          </cell>
          <cell r="AJ164">
            <v>8.3000000000000007</v>
          </cell>
          <cell r="AK164">
            <v>6</v>
          </cell>
          <cell r="AL164">
            <v>5</v>
          </cell>
          <cell r="AM164">
            <v>47</v>
          </cell>
          <cell r="AN164">
            <v>2</v>
          </cell>
          <cell r="AO164">
            <v>7.6</v>
          </cell>
          <cell r="AU164">
            <v>7.5</v>
          </cell>
          <cell r="BA164">
            <v>7.6</v>
          </cell>
          <cell r="BB164">
            <v>3</v>
          </cell>
          <cell r="BC164">
            <v>0</v>
          </cell>
          <cell r="BD164">
            <v>7.8</v>
          </cell>
          <cell r="BE164">
            <v>6.9</v>
          </cell>
          <cell r="BF164">
            <v>4.4000000000000004</v>
          </cell>
          <cell r="BG164">
            <v>8.5</v>
          </cell>
          <cell r="BH164">
            <v>8.1999999999999993</v>
          </cell>
          <cell r="BI164">
            <v>6.4</v>
          </cell>
          <cell r="BJ164">
            <v>6.8</v>
          </cell>
          <cell r="BK164">
            <v>8.9</v>
          </cell>
          <cell r="BL164" t="str">
            <v>X</v>
          </cell>
          <cell r="BM164">
            <v>7.6</v>
          </cell>
          <cell r="BN164">
            <v>6</v>
          </cell>
          <cell r="BO164">
            <v>5.2</v>
          </cell>
          <cell r="BP164">
            <v>7.4</v>
          </cell>
          <cell r="BR164">
            <v>6.7</v>
          </cell>
          <cell r="BS164">
            <v>5.7</v>
          </cell>
          <cell r="BT164">
            <v>5.6</v>
          </cell>
          <cell r="BU164" t="str">
            <v>X</v>
          </cell>
          <cell r="BV164">
            <v>8.6</v>
          </cell>
          <cell r="BW164" t="str">
            <v>X</v>
          </cell>
          <cell r="BX164">
            <v>41</v>
          </cell>
          <cell r="BY164">
            <v>7</v>
          </cell>
          <cell r="CD164">
            <v>8.5</v>
          </cell>
          <cell r="CN164">
            <v>8.1999999999999993</v>
          </cell>
          <cell r="CR164" t="str">
            <v>X</v>
          </cell>
          <cell r="CS164">
            <v>3</v>
          </cell>
          <cell r="CT164">
            <v>24</v>
          </cell>
          <cell r="CX164">
            <v>0</v>
          </cell>
          <cell r="CY164">
            <v>5</v>
          </cell>
          <cell r="CZ164">
            <v>94</v>
          </cell>
          <cell r="DA164">
            <v>38</v>
          </cell>
          <cell r="DB164">
            <v>130</v>
          </cell>
          <cell r="DC164">
            <v>94</v>
          </cell>
          <cell r="DD164">
            <v>7.06</v>
          </cell>
          <cell r="DE164">
            <v>2.86</v>
          </cell>
        </row>
        <row r="165">
          <cell r="A165">
            <v>24207207572</v>
          </cell>
          <cell r="B165" t="str">
            <v>Trịnh</v>
          </cell>
          <cell r="C165" t="str">
            <v>Thị Bích</v>
          </cell>
          <cell r="D165" t="str">
            <v>Thuận</v>
          </cell>
          <cell r="E165">
            <v>36825</v>
          </cell>
          <cell r="F165" t="str">
            <v>Nữ</v>
          </cell>
          <cell r="G165" t="str">
            <v>Đang Học Lại</v>
          </cell>
          <cell r="H165">
            <v>5</v>
          </cell>
          <cell r="I165">
            <v>7.3</v>
          </cell>
          <cell r="K165">
            <v>7.7</v>
          </cell>
          <cell r="M165">
            <v>7.2</v>
          </cell>
          <cell r="N165">
            <v>6.2</v>
          </cell>
          <cell r="O165">
            <v>0</v>
          </cell>
          <cell r="Q165">
            <v>6</v>
          </cell>
          <cell r="V165">
            <v>5.3</v>
          </cell>
          <cell r="W165">
            <v>0</v>
          </cell>
          <cell r="X165">
            <v>8.1</v>
          </cell>
          <cell r="Y165">
            <v>8.1999999999999993</v>
          </cell>
          <cell r="AA165">
            <v>8.5</v>
          </cell>
          <cell r="AD165">
            <v>0</v>
          </cell>
          <cell r="AE165">
            <v>5.5</v>
          </cell>
          <cell r="AH165">
            <v>0</v>
          </cell>
          <cell r="AI165">
            <v>0</v>
          </cell>
          <cell r="AM165">
            <v>23</v>
          </cell>
          <cell r="AN165">
            <v>26</v>
          </cell>
          <cell r="AO165">
            <v>4.4000000000000004</v>
          </cell>
          <cell r="AQ165">
            <v>7.3</v>
          </cell>
          <cell r="AW165">
            <v>0</v>
          </cell>
          <cell r="AZ165">
            <v>0</v>
          </cell>
          <cell r="BB165">
            <v>2</v>
          </cell>
          <cell r="BC165">
            <v>1</v>
          </cell>
          <cell r="BD165">
            <v>0</v>
          </cell>
          <cell r="BE165">
            <v>7.8</v>
          </cell>
          <cell r="BG165">
            <v>0</v>
          </cell>
          <cell r="BH165">
            <v>4</v>
          </cell>
          <cell r="BI165">
            <v>6.1</v>
          </cell>
          <cell r="BJ165">
            <v>8</v>
          </cell>
          <cell r="BK165">
            <v>5.7</v>
          </cell>
          <cell r="BL165">
            <v>8.6999999999999993</v>
          </cell>
          <cell r="BM165">
            <v>0</v>
          </cell>
          <cell r="BP165">
            <v>0</v>
          </cell>
          <cell r="BR165">
            <v>7</v>
          </cell>
          <cell r="BS165">
            <v>0</v>
          </cell>
          <cell r="BT165">
            <v>0</v>
          </cell>
          <cell r="BV165">
            <v>9</v>
          </cell>
          <cell r="BX165">
            <v>19</v>
          </cell>
          <cell r="BY165">
            <v>29</v>
          </cell>
          <cell r="CD165">
            <v>0</v>
          </cell>
          <cell r="CE165">
            <v>7.7</v>
          </cell>
          <cell r="CF165">
            <v>0</v>
          </cell>
          <cell r="CI165">
            <v>5.6</v>
          </cell>
          <cell r="CN165">
            <v>8</v>
          </cell>
          <cell r="CO165">
            <v>0</v>
          </cell>
          <cell r="CP165">
            <v>8.6</v>
          </cell>
          <cell r="CQ165">
            <v>7.6</v>
          </cell>
          <cell r="CR165">
            <v>0</v>
          </cell>
          <cell r="CS165">
            <v>10</v>
          </cell>
          <cell r="CT165">
            <v>17</v>
          </cell>
          <cell r="CX165">
            <v>0</v>
          </cell>
          <cell r="CY165">
            <v>5</v>
          </cell>
          <cell r="CZ165">
            <v>54</v>
          </cell>
          <cell r="DA165">
            <v>78</v>
          </cell>
          <cell r="DB165">
            <v>130</v>
          </cell>
          <cell r="DC165">
            <v>90</v>
          </cell>
          <cell r="DD165">
            <v>4.05</v>
          </cell>
          <cell r="DE165">
            <v>1.69</v>
          </cell>
          <cell r="DF165" t="str">
            <v>CS 101; PHI 161; ES 102; ES 303</v>
          </cell>
        </row>
        <row r="166">
          <cell r="A166">
            <v>26207221121</v>
          </cell>
          <cell r="B166" t="str">
            <v>Nguyễn</v>
          </cell>
          <cell r="C166" t="str">
            <v>Thị Thanh</v>
          </cell>
          <cell r="D166" t="str">
            <v>Thúy</v>
          </cell>
          <cell r="E166">
            <v>37273</v>
          </cell>
          <cell r="F166" t="str">
            <v>Nữ</v>
          </cell>
          <cell r="G166" t="str">
            <v>Đã Đăng Ký (chưa học xong)</v>
          </cell>
          <cell r="H166">
            <v>8.4</v>
          </cell>
          <cell r="I166">
            <v>8.6999999999999993</v>
          </cell>
          <cell r="K166">
            <v>8.6999999999999993</v>
          </cell>
          <cell r="M166">
            <v>7.1</v>
          </cell>
          <cell r="N166">
            <v>8.9</v>
          </cell>
          <cell r="O166">
            <v>8.1</v>
          </cell>
          <cell r="Q166">
            <v>8.1999999999999993</v>
          </cell>
          <cell r="V166">
            <v>7.3</v>
          </cell>
          <cell r="W166">
            <v>8.8000000000000007</v>
          </cell>
          <cell r="X166">
            <v>9.6</v>
          </cell>
          <cell r="Y166">
            <v>9.5</v>
          </cell>
          <cell r="Z166">
            <v>7.8</v>
          </cell>
          <cell r="AA166">
            <v>9.1</v>
          </cell>
          <cell r="AB166">
            <v>7.8</v>
          </cell>
          <cell r="AC166">
            <v>8.5</v>
          </cell>
          <cell r="AD166">
            <v>9.1</v>
          </cell>
          <cell r="AE166">
            <v>5.4</v>
          </cell>
          <cell r="AF166">
            <v>8.6</v>
          </cell>
          <cell r="AG166">
            <v>9.4</v>
          </cell>
          <cell r="AH166">
            <v>7.3</v>
          </cell>
          <cell r="AI166">
            <v>8.1999999999999993</v>
          </cell>
          <cell r="AJ166">
            <v>9.1999999999999993</v>
          </cell>
          <cell r="AK166">
            <v>7.2</v>
          </cell>
          <cell r="AL166">
            <v>5.8</v>
          </cell>
          <cell r="AM166">
            <v>49</v>
          </cell>
          <cell r="AN166">
            <v>0</v>
          </cell>
          <cell r="AO166">
            <v>8.4</v>
          </cell>
          <cell r="AR166">
            <v>8.9</v>
          </cell>
          <cell r="AX166">
            <v>6.8</v>
          </cell>
          <cell r="BB166">
            <v>3</v>
          </cell>
          <cell r="BC166">
            <v>0</v>
          </cell>
          <cell r="BD166">
            <v>6.4</v>
          </cell>
          <cell r="BE166">
            <v>6.1</v>
          </cell>
          <cell r="BF166">
            <v>6.5</v>
          </cell>
          <cell r="BG166">
            <v>9.1</v>
          </cell>
          <cell r="BH166">
            <v>9.1999999999999993</v>
          </cell>
          <cell r="BI166">
            <v>8.9</v>
          </cell>
          <cell r="BJ166">
            <v>6.9</v>
          </cell>
          <cell r="BK166">
            <v>8</v>
          </cell>
          <cell r="BM166">
            <v>7.5</v>
          </cell>
          <cell r="BN166">
            <v>6</v>
          </cell>
          <cell r="BO166">
            <v>6</v>
          </cell>
          <cell r="BP166">
            <v>8.6</v>
          </cell>
          <cell r="BR166" t="str">
            <v>X</v>
          </cell>
          <cell r="BS166">
            <v>6.9</v>
          </cell>
          <cell r="BT166">
            <v>5.6</v>
          </cell>
          <cell r="BU166" t="str">
            <v>X</v>
          </cell>
          <cell r="BV166">
            <v>9.3000000000000007</v>
          </cell>
          <cell r="BX166">
            <v>38</v>
          </cell>
          <cell r="BY166">
            <v>10</v>
          </cell>
          <cell r="CD166">
            <v>8.6</v>
          </cell>
          <cell r="CF166">
            <v>8.1999999999999993</v>
          </cell>
          <cell r="CH166" t="str">
            <v>X</v>
          </cell>
          <cell r="CN166">
            <v>8.85</v>
          </cell>
          <cell r="CO166">
            <v>9.3000000000000007</v>
          </cell>
          <cell r="CR166">
            <v>6.3</v>
          </cell>
          <cell r="CS166">
            <v>12</v>
          </cell>
          <cell r="CT166">
            <v>15</v>
          </cell>
          <cell r="CX166">
            <v>0</v>
          </cell>
          <cell r="CY166">
            <v>5</v>
          </cell>
          <cell r="CZ166">
            <v>102</v>
          </cell>
          <cell r="DA166">
            <v>30</v>
          </cell>
          <cell r="DB166">
            <v>130</v>
          </cell>
          <cell r="DC166">
            <v>99</v>
          </cell>
          <cell r="DD166">
            <v>7.83</v>
          </cell>
          <cell r="DE166">
            <v>3.34</v>
          </cell>
        </row>
        <row r="167">
          <cell r="A167">
            <v>26207222970</v>
          </cell>
          <cell r="B167" t="str">
            <v>Trần</v>
          </cell>
          <cell r="C167" t="str">
            <v>Thị Phương</v>
          </cell>
          <cell r="D167" t="str">
            <v>Thúy</v>
          </cell>
          <cell r="E167">
            <v>37501</v>
          </cell>
          <cell r="F167" t="str">
            <v>Nữ</v>
          </cell>
          <cell r="G167" t="str">
            <v>Đã Đăng Ký (chưa học xong)</v>
          </cell>
          <cell r="H167">
            <v>8.1</v>
          </cell>
          <cell r="I167">
            <v>6.9</v>
          </cell>
          <cell r="K167">
            <v>7.6</v>
          </cell>
          <cell r="M167">
            <v>6</v>
          </cell>
          <cell r="N167">
            <v>4.5999999999999996</v>
          </cell>
          <cell r="O167">
            <v>7.6</v>
          </cell>
          <cell r="Q167">
            <v>8.9</v>
          </cell>
          <cell r="V167">
            <v>7.1</v>
          </cell>
          <cell r="W167">
            <v>6.1</v>
          </cell>
          <cell r="X167">
            <v>8.5</v>
          </cell>
          <cell r="Y167">
            <v>8.1</v>
          </cell>
          <cell r="Z167">
            <v>6.6</v>
          </cell>
          <cell r="AA167">
            <v>8.5</v>
          </cell>
          <cell r="AB167">
            <v>5.8</v>
          </cell>
          <cell r="AC167">
            <v>7.3</v>
          </cell>
          <cell r="AD167">
            <v>7.6</v>
          </cell>
          <cell r="AE167">
            <v>5.9</v>
          </cell>
          <cell r="AF167">
            <v>7</v>
          </cell>
          <cell r="AG167">
            <v>8</v>
          </cell>
          <cell r="AH167">
            <v>7</v>
          </cell>
          <cell r="AI167">
            <v>7.8</v>
          </cell>
          <cell r="AJ167">
            <v>8.6</v>
          </cell>
          <cell r="AK167">
            <v>6.8</v>
          </cell>
          <cell r="AL167">
            <v>6.5</v>
          </cell>
          <cell r="AM167">
            <v>49</v>
          </cell>
          <cell r="AN167">
            <v>0</v>
          </cell>
          <cell r="AO167">
            <v>7.4</v>
          </cell>
          <cell r="AU167">
            <v>7.1</v>
          </cell>
          <cell r="BA167">
            <v>7.6</v>
          </cell>
          <cell r="BB167">
            <v>3</v>
          </cell>
          <cell r="BC167">
            <v>0</v>
          </cell>
          <cell r="BD167">
            <v>7.8</v>
          </cell>
          <cell r="BE167">
            <v>5.0999999999999996</v>
          </cell>
          <cell r="BF167">
            <v>5.3</v>
          </cell>
          <cell r="BG167">
            <v>9.3000000000000007</v>
          </cell>
          <cell r="BH167">
            <v>6.9</v>
          </cell>
          <cell r="BI167">
            <v>8.1</v>
          </cell>
          <cell r="BJ167">
            <v>7.4</v>
          </cell>
          <cell r="BK167">
            <v>7.6</v>
          </cell>
          <cell r="BL167" t="str">
            <v>X</v>
          </cell>
          <cell r="BM167">
            <v>8.1</v>
          </cell>
          <cell r="BN167">
            <v>5</v>
          </cell>
          <cell r="BO167" t="str">
            <v>X</v>
          </cell>
          <cell r="BP167">
            <v>6.7</v>
          </cell>
          <cell r="BR167">
            <v>7.5</v>
          </cell>
          <cell r="BS167">
            <v>5.8</v>
          </cell>
          <cell r="BT167">
            <v>5.3</v>
          </cell>
          <cell r="BU167" t="str">
            <v>X</v>
          </cell>
          <cell r="BV167">
            <v>8.9</v>
          </cell>
          <cell r="BX167">
            <v>39</v>
          </cell>
          <cell r="BY167">
            <v>9</v>
          </cell>
          <cell r="BZ167">
            <v>6.1</v>
          </cell>
          <cell r="CD167">
            <v>9.1</v>
          </cell>
          <cell r="CF167">
            <v>7.9</v>
          </cell>
          <cell r="CI167">
            <v>8.3000000000000007</v>
          </cell>
          <cell r="CN167">
            <v>7.3</v>
          </cell>
          <cell r="CO167">
            <v>7</v>
          </cell>
          <cell r="CR167">
            <v>5.6</v>
          </cell>
          <cell r="CS167">
            <v>16</v>
          </cell>
          <cell r="CT167">
            <v>11</v>
          </cell>
          <cell r="CX167">
            <v>0</v>
          </cell>
          <cell r="CY167">
            <v>5</v>
          </cell>
          <cell r="CZ167">
            <v>107</v>
          </cell>
          <cell r="DA167">
            <v>25</v>
          </cell>
          <cell r="DB167">
            <v>130</v>
          </cell>
          <cell r="DC167">
            <v>104</v>
          </cell>
          <cell r="DD167">
            <v>7.04</v>
          </cell>
          <cell r="DE167">
            <v>2.9</v>
          </cell>
        </row>
        <row r="168">
          <cell r="A168">
            <v>26207229088</v>
          </cell>
          <cell r="B168" t="str">
            <v>Thân</v>
          </cell>
          <cell r="C168" t="str">
            <v>Lê Xuân</v>
          </cell>
          <cell r="D168" t="str">
            <v>Thùy</v>
          </cell>
          <cell r="E168">
            <v>37539</v>
          </cell>
          <cell r="F168" t="str">
            <v>Nữ</v>
          </cell>
          <cell r="G168" t="str">
            <v>Đã Đăng Ký (chưa học xong)</v>
          </cell>
          <cell r="H168">
            <v>8.5</v>
          </cell>
          <cell r="I168">
            <v>9.8000000000000007</v>
          </cell>
          <cell r="K168">
            <v>8.6999999999999993</v>
          </cell>
          <cell r="M168">
            <v>7.3</v>
          </cell>
          <cell r="N168">
            <v>7.3</v>
          </cell>
          <cell r="O168">
            <v>9</v>
          </cell>
          <cell r="P168">
            <v>9.1</v>
          </cell>
          <cell r="V168">
            <v>8.8000000000000007</v>
          </cell>
          <cell r="W168">
            <v>7.7</v>
          </cell>
          <cell r="X168">
            <v>8.6999999999999993</v>
          </cell>
          <cell r="Y168">
            <v>9.4</v>
          </cell>
          <cell r="AA168">
            <v>8.8000000000000007</v>
          </cell>
          <cell r="AB168">
            <v>6.7</v>
          </cell>
          <cell r="AE168">
            <v>6.3</v>
          </cell>
          <cell r="AF168">
            <v>7.7</v>
          </cell>
          <cell r="AG168">
            <v>9.1</v>
          </cell>
          <cell r="AH168">
            <v>6.9</v>
          </cell>
          <cell r="AI168">
            <v>8.6999999999999993</v>
          </cell>
          <cell r="AJ168">
            <v>0</v>
          </cell>
          <cell r="AM168">
            <v>37</v>
          </cell>
          <cell r="AN168">
            <v>12</v>
          </cell>
          <cell r="AO168">
            <v>9</v>
          </cell>
          <cell r="AU168">
            <v>8.9</v>
          </cell>
          <cell r="BA168">
            <v>9.6</v>
          </cell>
          <cell r="BB168">
            <v>3</v>
          </cell>
          <cell r="BC168">
            <v>0</v>
          </cell>
          <cell r="BD168">
            <v>8.5</v>
          </cell>
          <cell r="BE168">
            <v>4.7</v>
          </cell>
          <cell r="BF168">
            <v>8.4</v>
          </cell>
          <cell r="BG168">
            <v>7.7</v>
          </cell>
          <cell r="BH168">
            <v>8.6999999999999993</v>
          </cell>
          <cell r="BI168">
            <v>8.3000000000000007</v>
          </cell>
          <cell r="BJ168">
            <v>7.4</v>
          </cell>
          <cell r="BK168">
            <v>7.7</v>
          </cell>
          <cell r="BM168">
            <v>7.9</v>
          </cell>
          <cell r="BN168">
            <v>5.3</v>
          </cell>
          <cell r="BO168">
            <v>5.0999999999999996</v>
          </cell>
          <cell r="BR168">
            <v>0</v>
          </cell>
          <cell r="BT168">
            <v>0</v>
          </cell>
          <cell r="BV168">
            <v>9.6</v>
          </cell>
          <cell r="BW168">
            <v>0</v>
          </cell>
          <cell r="BX168">
            <v>29</v>
          </cell>
          <cell r="BY168">
            <v>19</v>
          </cell>
          <cell r="CF168">
            <v>0</v>
          </cell>
          <cell r="CI168">
            <v>8.5</v>
          </cell>
          <cell r="CO168">
            <v>6.8</v>
          </cell>
          <cell r="CR168">
            <v>8.1999999999999993</v>
          </cell>
          <cell r="CS168">
            <v>8</v>
          </cell>
          <cell r="CT168">
            <v>19</v>
          </cell>
          <cell r="CX168">
            <v>0</v>
          </cell>
          <cell r="CY168">
            <v>5</v>
          </cell>
          <cell r="CZ168">
            <v>77</v>
          </cell>
          <cell r="DA168">
            <v>55</v>
          </cell>
          <cell r="DB168">
            <v>130</v>
          </cell>
          <cell r="DC168">
            <v>86</v>
          </cell>
          <cell r="DD168">
            <v>6.8</v>
          </cell>
          <cell r="DE168">
            <v>2.86</v>
          </cell>
        </row>
        <row r="169">
          <cell r="A169">
            <v>26203829009</v>
          </cell>
          <cell r="B169" t="str">
            <v>Trần</v>
          </cell>
          <cell r="C169" t="str">
            <v>Thị Thủy</v>
          </cell>
          <cell r="D169" t="str">
            <v>Tiên</v>
          </cell>
          <cell r="E169">
            <v>37454</v>
          </cell>
          <cell r="F169" t="str">
            <v>Nữ</v>
          </cell>
          <cell r="G169" t="str">
            <v>Đã Đăng Ký (chưa học xong)</v>
          </cell>
          <cell r="H169">
            <v>8.6999999999999993</v>
          </cell>
          <cell r="I169">
            <v>7.9</v>
          </cell>
          <cell r="K169">
            <v>8.6999999999999993</v>
          </cell>
          <cell r="M169">
            <v>7.2</v>
          </cell>
          <cell r="N169">
            <v>7.1</v>
          </cell>
          <cell r="O169">
            <v>9.1999999999999993</v>
          </cell>
          <cell r="Q169">
            <v>9.1</v>
          </cell>
          <cell r="V169">
            <v>8</v>
          </cell>
          <cell r="W169">
            <v>8.8000000000000007</v>
          </cell>
          <cell r="X169">
            <v>9.3000000000000007</v>
          </cell>
          <cell r="Y169">
            <v>8.1</v>
          </cell>
          <cell r="Z169">
            <v>8.5</v>
          </cell>
          <cell r="AA169">
            <v>8.1</v>
          </cell>
          <cell r="AB169">
            <v>8.1</v>
          </cell>
          <cell r="AC169">
            <v>8.5</v>
          </cell>
          <cell r="AD169">
            <v>7.3</v>
          </cell>
          <cell r="AE169">
            <v>5.2</v>
          </cell>
          <cell r="AF169">
            <v>7.5</v>
          </cell>
          <cell r="AG169">
            <v>7.7</v>
          </cell>
          <cell r="AH169" t="str">
            <v>X</v>
          </cell>
          <cell r="AI169">
            <v>7.9</v>
          </cell>
          <cell r="AJ169">
            <v>8.3000000000000007</v>
          </cell>
          <cell r="AK169">
            <v>6.3</v>
          </cell>
          <cell r="AM169">
            <v>45</v>
          </cell>
          <cell r="AN169">
            <v>4</v>
          </cell>
          <cell r="AO169">
            <v>7</v>
          </cell>
          <cell r="AU169">
            <v>7.9</v>
          </cell>
          <cell r="BA169">
            <v>7.2</v>
          </cell>
          <cell r="BB169">
            <v>3</v>
          </cell>
          <cell r="BC169">
            <v>0</v>
          </cell>
          <cell r="BD169">
            <v>7.7</v>
          </cell>
          <cell r="BE169">
            <v>6.8</v>
          </cell>
          <cell r="BF169">
            <v>7.4</v>
          </cell>
          <cell r="BG169">
            <v>8.8000000000000007</v>
          </cell>
          <cell r="BH169">
            <v>8.4</v>
          </cell>
          <cell r="BI169">
            <v>8.4</v>
          </cell>
          <cell r="BJ169">
            <v>8</v>
          </cell>
          <cell r="BK169">
            <v>7.9</v>
          </cell>
          <cell r="BL169">
            <v>7.9</v>
          </cell>
          <cell r="BM169">
            <v>6.9</v>
          </cell>
          <cell r="BN169">
            <v>6.2</v>
          </cell>
          <cell r="BO169">
            <v>6.2</v>
          </cell>
          <cell r="BP169">
            <v>7.9</v>
          </cell>
          <cell r="BR169" t="str">
            <v>X</v>
          </cell>
          <cell r="BS169" t="str">
            <v>X</v>
          </cell>
          <cell r="BT169">
            <v>6</v>
          </cell>
          <cell r="BU169">
            <v>6.6</v>
          </cell>
          <cell r="BV169">
            <v>9.3000000000000007</v>
          </cell>
          <cell r="BW169">
            <v>8.1999999999999993</v>
          </cell>
          <cell r="BX169">
            <v>42</v>
          </cell>
          <cell r="BY169">
            <v>6</v>
          </cell>
          <cell r="CA169">
            <v>7.6</v>
          </cell>
          <cell r="CD169">
            <v>8.4</v>
          </cell>
          <cell r="CF169">
            <v>8.9</v>
          </cell>
          <cell r="CI169">
            <v>8.6999999999999993</v>
          </cell>
          <cell r="CN169">
            <v>8.75</v>
          </cell>
          <cell r="CO169">
            <v>9</v>
          </cell>
          <cell r="CR169">
            <v>6.5</v>
          </cell>
          <cell r="CS169">
            <v>16</v>
          </cell>
          <cell r="CT169">
            <v>11</v>
          </cell>
          <cell r="CX169">
            <v>0</v>
          </cell>
          <cell r="CY169">
            <v>5</v>
          </cell>
          <cell r="CZ169">
            <v>106</v>
          </cell>
          <cell r="DA169">
            <v>26</v>
          </cell>
          <cell r="DB169">
            <v>130</v>
          </cell>
          <cell r="DC169">
            <v>103</v>
          </cell>
          <cell r="DD169">
            <v>7.77</v>
          </cell>
          <cell r="DE169">
            <v>3.34</v>
          </cell>
        </row>
        <row r="170">
          <cell r="A170">
            <v>26207223198</v>
          </cell>
          <cell r="B170" t="str">
            <v>Nguyễn</v>
          </cell>
          <cell r="C170" t="str">
            <v>Thủy</v>
          </cell>
          <cell r="D170" t="str">
            <v>Tiên</v>
          </cell>
          <cell r="E170">
            <v>37284</v>
          </cell>
          <cell r="F170" t="str">
            <v>Nữ</v>
          </cell>
          <cell r="G170" t="str">
            <v>Đã Đăng Ký (chưa học xong)</v>
          </cell>
          <cell r="H170">
            <v>8.6</v>
          </cell>
          <cell r="I170">
            <v>8</v>
          </cell>
          <cell r="K170">
            <v>8.3000000000000007</v>
          </cell>
          <cell r="M170">
            <v>6.9</v>
          </cell>
          <cell r="N170">
            <v>5.0999999999999996</v>
          </cell>
          <cell r="O170">
            <v>7.7</v>
          </cell>
          <cell r="Q170">
            <v>6.1</v>
          </cell>
          <cell r="V170">
            <v>7.3</v>
          </cell>
          <cell r="W170">
            <v>7.7</v>
          </cell>
          <cell r="X170">
            <v>9.3000000000000007</v>
          </cell>
          <cell r="Y170">
            <v>9.1</v>
          </cell>
          <cell r="Z170" t="str">
            <v>X</v>
          </cell>
          <cell r="AA170">
            <v>8.4</v>
          </cell>
          <cell r="AB170">
            <v>8.8000000000000007</v>
          </cell>
          <cell r="AC170">
            <v>6.4</v>
          </cell>
          <cell r="AE170">
            <v>7.3</v>
          </cell>
          <cell r="AF170">
            <v>9.4</v>
          </cell>
          <cell r="AG170">
            <v>9.4</v>
          </cell>
          <cell r="AH170">
            <v>8.1999999999999993</v>
          </cell>
          <cell r="AI170">
            <v>8.1999999999999993</v>
          </cell>
          <cell r="AJ170">
            <v>8.4</v>
          </cell>
          <cell r="AK170">
            <v>6.2</v>
          </cell>
          <cell r="AM170">
            <v>43</v>
          </cell>
          <cell r="AN170">
            <v>6</v>
          </cell>
          <cell r="AO170">
            <v>8.1999999999999993</v>
          </cell>
          <cell r="AP170">
            <v>8.6999999999999993</v>
          </cell>
          <cell r="AV170">
            <v>6.8</v>
          </cell>
          <cell r="BB170">
            <v>3</v>
          </cell>
          <cell r="BC170">
            <v>0</v>
          </cell>
          <cell r="BD170">
            <v>8.5</v>
          </cell>
          <cell r="BE170">
            <v>8</v>
          </cell>
          <cell r="BF170">
            <v>5.9</v>
          </cell>
          <cell r="BG170">
            <v>8.4</v>
          </cell>
          <cell r="BH170">
            <v>7.7</v>
          </cell>
          <cell r="BI170">
            <v>7.3</v>
          </cell>
          <cell r="BJ170">
            <v>6.8</v>
          </cell>
          <cell r="BK170">
            <v>5.6</v>
          </cell>
          <cell r="BL170" t="str">
            <v>X</v>
          </cell>
          <cell r="BM170">
            <v>8.1</v>
          </cell>
          <cell r="BN170">
            <v>6.6</v>
          </cell>
          <cell r="BO170">
            <v>5</v>
          </cell>
          <cell r="BP170">
            <v>6.8</v>
          </cell>
          <cell r="BR170">
            <v>7.3</v>
          </cell>
          <cell r="BS170">
            <v>6.5</v>
          </cell>
          <cell r="BT170" t="str">
            <v>X</v>
          </cell>
          <cell r="BU170" t="str">
            <v>X</v>
          </cell>
          <cell r="BV170">
            <v>9</v>
          </cell>
          <cell r="BW170">
            <v>8.3000000000000007</v>
          </cell>
          <cell r="BX170">
            <v>39</v>
          </cell>
          <cell r="BY170">
            <v>9</v>
          </cell>
          <cell r="BZ170">
            <v>8.6999999999999993</v>
          </cell>
          <cell r="CB170">
            <v>6.4</v>
          </cell>
          <cell r="CC170">
            <v>5.9</v>
          </cell>
          <cell r="CD170">
            <v>8.4</v>
          </cell>
          <cell r="CF170">
            <v>5.4</v>
          </cell>
          <cell r="CI170">
            <v>7.6</v>
          </cell>
          <cell r="CN170">
            <v>7.3</v>
          </cell>
          <cell r="CP170">
            <v>6.4</v>
          </cell>
          <cell r="CR170">
            <v>6.3</v>
          </cell>
          <cell r="CS170">
            <v>21</v>
          </cell>
          <cell r="CT170">
            <v>6</v>
          </cell>
          <cell r="CX170">
            <v>0</v>
          </cell>
          <cell r="CY170">
            <v>5</v>
          </cell>
          <cell r="CZ170">
            <v>106</v>
          </cell>
          <cell r="DA170">
            <v>26</v>
          </cell>
          <cell r="DB170">
            <v>130</v>
          </cell>
          <cell r="DC170">
            <v>103</v>
          </cell>
          <cell r="DD170">
            <v>7.32</v>
          </cell>
          <cell r="DE170">
            <v>3.03</v>
          </cell>
        </row>
        <row r="171">
          <cell r="A171">
            <v>26207224445</v>
          </cell>
          <cell r="B171" t="str">
            <v>Lương</v>
          </cell>
          <cell r="C171" t="str">
            <v>Thị Cẩm</v>
          </cell>
          <cell r="D171" t="str">
            <v>Tiên</v>
          </cell>
          <cell r="E171">
            <v>37562</v>
          </cell>
          <cell r="F171" t="str">
            <v>Nữ</v>
          </cell>
          <cell r="G171" t="str">
            <v>Đã Đăng Ký (chưa học xong)</v>
          </cell>
          <cell r="H171">
            <v>8.4</v>
          </cell>
          <cell r="I171">
            <v>7.7</v>
          </cell>
          <cell r="K171">
            <v>8.6999999999999993</v>
          </cell>
          <cell r="M171">
            <v>5</v>
          </cell>
          <cell r="N171">
            <v>5.4</v>
          </cell>
          <cell r="O171">
            <v>9</v>
          </cell>
          <cell r="Q171">
            <v>8.9</v>
          </cell>
          <cell r="V171">
            <v>7.4</v>
          </cell>
          <cell r="W171">
            <v>8</v>
          </cell>
          <cell r="X171">
            <v>9.1999999999999993</v>
          </cell>
          <cell r="Y171">
            <v>9.3000000000000007</v>
          </cell>
          <cell r="Z171">
            <v>8.6999999999999993</v>
          </cell>
          <cell r="AA171">
            <v>8.3000000000000007</v>
          </cell>
          <cell r="AB171">
            <v>6.7</v>
          </cell>
          <cell r="AC171">
            <v>7.4</v>
          </cell>
          <cell r="AD171">
            <v>8.4</v>
          </cell>
          <cell r="AE171">
            <v>5</v>
          </cell>
          <cell r="AF171">
            <v>4</v>
          </cell>
          <cell r="AG171">
            <v>9.4</v>
          </cell>
          <cell r="AH171">
            <v>8.1999999999999993</v>
          </cell>
          <cell r="AI171">
            <v>9</v>
          </cell>
          <cell r="AJ171">
            <v>4.9000000000000004</v>
          </cell>
          <cell r="AM171">
            <v>45</v>
          </cell>
          <cell r="AN171">
            <v>4</v>
          </cell>
          <cell r="AO171">
            <v>8.4</v>
          </cell>
          <cell r="AT171">
            <v>6.4</v>
          </cell>
          <cell r="AZ171">
            <v>7.9</v>
          </cell>
          <cell r="BB171">
            <v>3</v>
          </cell>
          <cell r="BC171">
            <v>0</v>
          </cell>
          <cell r="BD171">
            <v>8.4</v>
          </cell>
          <cell r="BE171">
            <v>6.7</v>
          </cell>
          <cell r="BF171">
            <v>7.4</v>
          </cell>
          <cell r="BG171">
            <v>9.3000000000000007</v>
          </cell>
          <cell r="BH171">
            <v>8.1</v>
          </cell>
          <cell r="BI171">
            <v>9.5</v>
          </cell>
          <cell r="BJ171">
            <v>7.9</v>
          </cell>
          <cell r="BK171">
            <v>7.4</v>
          </cell>
          <cell r="BL171" t="str">
            <v>X</v>
          </cell>
          <cell r="BM171">
            <v>8.8000000000000007</v>
          </cell>
          <cell r="BN171">
            <v>7.2</v>
          </cell>
          <cell r="BO171" t="str">
            <v>X</v>
          </cell>
          <cell r="BP171">
            <v>7.5</v>
          </cell>
          <cell r="BR171">
            <v>8.1999999999999993</v>
          </cell>
          <cell r="BS171">
            <v>6.6</v>
          </cell>
          <cell r="BT171">
            <v>5.6</v>
          </cell>
          <cell r="BU171" t="str">
            <v>X</v>
          </cell>
          <cell r="BV171">
            <v>9.6</v>
          </cell>
          <cell r="BW171" t="str">
            <v>X</v>
          </cell>
          <cell r="BX171">
            <v>39</v>
          </cell>
          <cell r="BY171">
            <v>9</v>
          </cell>
          <cell r="CB171" t="str">
            <v>X</v>
          </cell>
          <cell r="CD171">
            <v>9.1</v>
          </cell>
          <cell r="CF171">
            <v>8.1999999999999993</v>
          </cell>
          <cell r="CI171">
            <v>8.6999999999999993</v>
          </cell>
          <cell r="CN171">
            <v>8.1</v>
          </cell>
          <cell r="CO171">
            <v>8.8000000000000007</v>
          </cell>
          <cell r="CP171">
            <v>8.9</v>
          </cell>
          <cell r="CQ171">
            <v>6.1</v>
          </cell>
          <cell r="CR171">
            <v>7.3</v>
          </cell>
          <cell r="CS171">
            <v>19</v>
          </cell>
          <cell r="CT171">
            <v>8</v>
          </cell>
          <cell r="CX171">
            <v>0</v>
          </cell>
          <cell r="CY171">
            <v>5</v>
          </cell>
          <cell r="CZ171">
            <v>106</v>
          </cell>
          <cell r="DA171">
            <v>26</v>
          </cell>
          <cell r="DB171">
            <v>130</v>
          </cell>
          <cell r="DC171">
            <v>103</v>
          </cell>
          <cell r="DD171">
            <v>7.7</v>
          </cell>
          <cell r="DE171">
            <v>3.26</v>
          </cell>
        </row>
        <row r="172">
          <cell r="A172">
            <v>26207230690</v>
          </cell>
          <cell r="B172" t="str">
            <v>Võ</v>
          </cell>
          <cell r="C172" t="str">
            <v>Thị Thủy</v>
          </cell>
          <cell r="D172" t="str">
            <v>Tiên</v>
          </cell>
          <cell r="E172">
            <v>37578</v>
          </cell>
          <cell r="F172" t="str">
            <v>Nữ</v>
          </cell>
          <cell r="G172" t="str">
            <v>Đã Đăng Ký (chưa học xong)</v>
          </cell>
          <cell r="H172">
            <v>8.1</v>
          </cell>
          <cell r="I172">
            <v>8.6</v>
          </cell>
          <cell r="K172">
            <v>8.6</v>
          </cell>
          <cell r="M172">
            <v>7.3</v>
          </cell>
          <cell r="N172">
            <v>7.7</v>
          </cell>
          <cell r="O172">
            <v>8.1</v>
          </cell>
          <cell r="P172">
            <v>9.9</v>
          </cell>
          <cell r="V172">
            <v>7.4</v>
          </cell>
          <cell r="W172">
            <v>7.5</v>
          </cell>
          <cell r="X172">
            <v>8.5</v>
          </cell>
          <cell r="Y172">
            <v>9</v>
          </cell>
          <cell r="Z172" t="str">
            <v>X</v>
          </cell>
          <cell r="AA172">
            <v>8.9</v>
          </cell>
          <cell r="AB172">
            <v>7.4</v>
          </cell>
          <cell r="AC172">
            <v>8</v>
          </cell>
          <cell r="AD172">
            <v>9.4</v>
          </cell>
          <cell r="AE172">
            <v>6.8</v>
          </cell>
          <cell r="AF172">
            <v>8.8000000000000007</v>
          </cell>
          <cell r="AG172">
            <v>9.6999999999999993</v>
          </cell>
          <cell r="AH172">
            <v>9</v>
          </cell>
          <cell r="AI172">
            <v>8.9</v>
          </cell>
          <cell r="AJ172">
            <v>8.6</v>
          </cell>
          <cell r="AK172">
            <v>7.7</v>
          </cell>
          <cell r="AL172">
            <v>9</v>
          </cell>
          <cell r="AM172">
            <v>47</v>
          </cell>
          <cell r="AN172">
            <v>2</v>
          </cell>
          <cell r="AO172">
            <v>8.9</v>
          </cell>
          <cell r="AP172">
            <v>6.1</v>
          </cell>
          <cell r="AV172">
            <v>5.7</v>
          </cell>
          <cell r="BB172">
            <v>3</v>
          </cell>
          <cell r="BC172">
            <v>0</v>
          </cell>
          <cell r="BD172">
            <v>9.4</v>
          </cell>
          <cell r="BE172">
            <v>6.3</v>
          </cell>
          <cell r="BF172">
            <v>7.6</v>
          </cell>
          <cell r="BG172">
            <v>9.1</v>
          </cell>
          <cell r="BH172">
            <v>8.8000000000000007</v>
          </cell>
          <cell r="BI172">
            <v>8.9</v>
          </cell>
          <cell r="BJ172">
            <v>7.1</v>
          </cell>
          <cell r="BK172">
            <v>9</v>
          </cell>
          <cell r="BM172">
            <v>8</v>
          </cell>
          <cell r="BN172">
            <v>7.3</v>
          </cell>
          <cell r="BO172">
            <v>5.8</v>
          </cell>
          <cell r="BP172">
            <v>9.3000000000000007</v>
          </cell>
          <cell r="BR172">
            <v>8.6</v>
          </cell>
          <cell r="BS172" t="str">
            <v>X</v>
          </cell>
          <cell r="BT172">
            <v>4.4000000000000004</v>
          </cell>
          <cell r="BU172" t="str">
            <v>X</v>
          </cell>
          <cell r="BV172">
            <v>9.1999999999999993</v>
          </cell>
          <cell r="BW172">
            <v>9</v>
          </cell>
          <cell r="BX172">
            <v>39</v>
          </cell>
          <cell r="BY172">
            <v>9</v>
          </cell>
          <cell r="BZ172">
            <v>6.8</v>
          </cell>
          <cell r="CB172" t="str">
            <v>X</v>
          </cell>
          <cell r="CD172">
            <v>9.1</v>
          </cell>
          <cell r="CF172">
            <v>8</v>
          </cell>
          <cell r="CI172">
            <v>8.5</v>
          </cell>
          <cell r="CN172">
            <v>8.4</v>
          </cell>
          <cell r="CO172">
            <v>7.3</v>
          </cell>
          <cell r="CP172" t="str">
            <v>X</v>
          </cell>
          <cell r="CR172">
            <v>6.7</v>
          </cell>
          <cell r="CS172">
            <v>16</v>
          </cell>
          <cell r="CT172">
            <v>11</v>
          </cell>
          <cell r="CX172">
            <v>0</v>
          </cell>
          <cell r="CY172">
            <v>5</v>
          </cell>
          <cell r="CZ172">
            <v>105</v>
          </cell>
          <cell r="DA172">
            <v>27</v>
          </cell>
          <cell r="DB172">
            <v>130</v>
          </cell>
          <cell r="DC172">
            <v>102</v>
          </cell>
          <cell r="DD172">
            <v>8.07</v>
          </cell>
          <cell r="DE172">
            <v>3.48</v>
          </cell>
        </row>
        <row r="173">
          <cell r="A173">
            <v>26207235101</v>
          </cell>
          <cell r="B173" t="str">
            <v>Trương</v>
          </cell>
          <cell r="C173" t="str">
            <v>Thị Quỳnh</v>
          </cell>
          <cell r="D173" t="str">
            <v>Tiên</v>
          </cell>
          <cell r="E173">
            <v>37567</v>
          </cell>
          <cell r="F173" t="str">
            <v>Nữ</v>
          </cell>
          <cell r="G173" t="str">
            <v>Đã Đăng Ký (chưa học xong)</v>
          </cell>
          <cell r="H173">
            <v>0</v>
          </cell>
          <cell r="I173">
            <v>7.2</v>
          </cell>
          <cell r="K173">
            <v>6.7</v>
          </cell>
          <cell r="M173">
            <v>4.9000000000000004</v>
          </cell>
          <cell r="N173">
            <v>6.3</v>
          </cell>
          <cell r="O173" t="str">
            <v>X</v>
          </cell>
          <cell r="Q173">
            <v>8.3000000000000007</v>
          </cell>
          <cell r="V173">
            <v>6</v>
          </cell>
          <cell r="W173">
            <v>7.3</v>
          </cell>
          <cell r="X173">
            <v>6.6</v>
          </cell>
          <cell r="Y173">
            <v>8.4</v>
          </cell>
          <cell r="Z173" t="str">
            <v>X</v>
          </cell>
          <cell r="AA173">
            <v>7.5</v>
          </cell>
          <cell r="AB173">
            <v>4.7</v>
          </cell>
          <cell r="AC173">
            <v>4.5</v>
          </cell>
          <cell r="AD173">
            <v>7.8</v>
          </cell>
          <cell r="AE173">
            <v>4.4000000000000004</v>
          </cell>
          <cell r="AF173">
            <v>6.9</v>
          </cell>
          <cell r="AG173">
            <v>7.9</v>
          </cell>
          <cell r="AH173">
            <v>6</v>
          </cell>
          <cell r="AI173">
            <v>6.3</v>
          </cell>
          <cell r="AJ173">
            <v>4.8</v>
          </cell>
          <cell r="AK173">
            <v>7.4</v>
          </cell>
          <cell r="AM173">
            <v>41</v>
          </cell>
          <cell r="AN173">
            <v>8</v>
          </cell>
          <cell r="AO173">
            <v>5.3</v>
          </cell>
          <cell r="AQ173">
            <v>4.4000000000000004</v>
          </cell>
          <cell r="AT173">
            <v>0</v>
          </cell>
          <cell r="BB173">
            <v>2</v>
          </cell>
          <cell r="BC173">
            <v>1</v>
          </cell>
          <cell r="BD173">
            <v>0</v>
          </cell>
          <cell r="BE173" t="str">
            <v>X</v>
          </cell>
          <cell r="BG173">
            <v>7.9</v>
          </cell>
          <cell r="BH173">
            <v>5.6</v>
          </cell>
          <cell r="BI173">
            <v>6.7</v>
          </cell>
          <cell r="BJ173">
            <v>5.9</v>
          </cell>
          <cell r="BK173">
            <v>5.7</v>
          </cell>
          <cell r="BL173" t="str">
            <v>X</v>
          </cell>
          <cell r="BM173">
            <v>7.9</v>
          </cell>
          <cell r="BN173" t="str">
            <v>X</v>
          </cell>
          <cell r="BP173">
            <v>5.7</v>
          </cell>
          <cell r="BR173">
            <v>6.2</v>
          </cell>
          <cell r="BS173" t="str">
            <v>X</v>
          </cell>
          <cell r="BT173" t="str">
            <v>X</v>
          </cell>
          <cell r="BV173">
            <v>8.6999999999999993</v>
          </cell>
          <cell r="BW173" t="str">
            <v>X</v>
          </cell>
          <cell r="BX173">
            <v>22</v>
          </cell>
          <cell r="BY173">
            <v>26</v>
          </cell>
          <cell r="CA173">
            <v>7.2</v>
          </cell>
          <cell r="CB173" t="str">
            <v>X</v>
          </cell>
          <cell r="CC173">
            <v>4.7</v>
          </cell>
          <cell r="CF173">
            <v>7.1</v>
          </cell>
          <cell r="CQ173">
            <v>5.3</v>
          </cell>
          <cell r="CR173">
            <v>5.0999999999999996</v>
          </cell>
          <cell r="CS173">
            <v>12</v>
          </cell>
          <cell r="CT173">
            <v>15</v>
          </cell>
          <cell r="CX173">
            <v>0</v>
          </cell>
          <cell r="CY173">
            <v>5</v>
          </cell>
          <cell r="CZ173">
            <v>77</v>
          </cell>
          <cell r="DA173">
            <v>55</v>
          </cell>
          <cell r="DB173">
            <v>130</v>
          </cell>
          <cell r="DC173">
            <v>83</v>
          </cell>
          <cell r="DD173">
            <v>6.09</v>
          </cell>
          <cell r="DE173">
            <v>2.25</v>
          </cell>
        </row>
        <row r="174">
          <cell r="A174">
            <v>26217233202</v>
          </cell>
          <cell r="B174" t="str">
            <v>Lê</v>
          </cell>
          <cell r="C174" t="str">
            <v>Văn</v>
          </cell>
          <cell r="D174" t="str">
            <v>Tiên</v>
          </cell>
          <cell r="E174">
            <v>37473</v>
          </cell>
          <cell r="F174" t="str">
            <v>Nam</v>
          </cell>
          <cell r="G174" t="str">
            <v>Đã Đăng Ký (chưa học xong)</v>
          </cell>
          <cell r="H174">
            <v>8</v>
          </cell>
          <cell r="I174">
            <v>8.8000000000000007</v>
          </cell>
          <cell r="K174">
            <v>8.5</v>
          </cell>
          <cell r="M174">
            <v>6.7</v>
          </cell>
          <cell r="N174">
            <v>6.3</v>
          </cell>
          <cell r="O174">
            <v>7.9</v>
          </cell>
          <cell r="Q174">
            <v>8.4</v>
          </cell>
          <cell r="V174">
            <v>7.8</v>
          </cell>
          <cell r="W174">
            <v>9.1</v>
          </cell>
          <cell r="X174">
            <v>9.5</v>
          </cell>
          <cell r="Y174">
            <v>8.9</v>
          </cell>
          <cell r="Z174" t="str">
            <v>X</v>
          </cell>
          <cell r="AA174">
            <v>6.6</v>
          </cell>
          <cell r="AB174">
            <v>8.6999999999999993</v>
          </cell>
          <cell r="AC174">
            <v>8</v>
          </cell>
          <cell r="AD174">
            <v>7.9</v>
          </cell>
          <cell r="AE174">
            <v>7.7</v>
          </cell>
          <cell r="AF174">
            <v>8.3000000000000007</v>
          </cell>
          <cell r="AG174">
            <v>9.1999999999999993</v>
          </cell>
          <cell r="AH174">
            <v>8.8000000000000007</v>
          </cell>
          <cell r="AI174">
            <v>7.3</v>
          </cell>
          <cell r="AJ174">
            <v>7.5</v>
          </cell>
          <cell r="AK174">
            <v>6</v>
          </cell>
          <cell r="AL174">
            <v>8.3000000000000007</v>
          </cell>
          <cell r="AM174">
            <v>47</v>
          </cell>
          <cell r="AN174">
            <v>2</v>
          </cell>
          <cell r="AO174">
            <v>8.4</v>
          </cell>
          <cell r="AR174">
            <v>8.4</v>
          </cell>
          <cell r="AX174">
            <v>6.9</v>
          </cell>
          <cell r="BB174">
            <v>3</v>
          </cell>
          <cell r="BC174">
            <v>0</v>
          </cell>
          <cell r="BD174">
            <v>7.6</v>
          </cell>
          <cell r="BE174">
            <v>6.7</v>
          </cell>
          <cell r="BF174">
            <v>5.7</v>
          </cell>
          <cell r="BG174">
            <v>8.9</v>
          </cell>
          <cell r="BH174">
            <v>8.5</v>
          </cell>
          <cell r="BI174">
            <v>9.1</v>
          </cell>
          <cell r="BJ174">
            <v>6.6</v>
          </cell>
          <cell r="BK174">
            <v>7.3</v>
          </cell>
          <cell r="BM174">
            <v>6.9</v>
          </cell>
          <cell r="BN174" t="str">
            <v>X</v>
          </cell>
          <cell r="BO174" t="str">
            <v>X</v>
          </cell>
          <cell r="BP174">
            <v>7.3</v>
          </cell>
          <cell r="BR174">
            <v>7.5</v>
          </cell>
          <cell r="BS174" t="str">
            <v>X</v>
          </cell>
          <cell r="BT174">
            <v>6.6</v>
          </cell>
          <cell r="BU174" t="str">
            <v>X</v>
          </cell>
          <cell r="BV174">
            <v>9.4</v>
          </cell>
          <cell r="BW174" t="str">
            <v>X</v>
          </cell>
          <cell r="BX174">
            <v>33</v>
          </cell>
          <cell r="BY174">
            <v>15</v>
          </cell>
          <cell r="CC174">
            <v>7.1</v>
          </cell>
          <cell r="CF174">
            <v>8</v>
          </cell>
          <cell r="CH174" t="str">
            <v>X</v>
          </cell>
          <cell r="CO174">
            <v>8.1</v>
          </cell>
          <cell r="CR174">
            <v>6.4</v>
          </cell>
          <cell r="CS174">
            <v>11</v>
          </cell>
          <cell r="CT174">
            <v>16</v>
          </cell>
          <cell r="CX174">
            <v>0</v>
          </cell>
          <cell r="CY174">
            <v>5</v>
          </cell>
          <cell r="CZ174">
            <v>94</v>
          </cell>
          <cell r="DA174">
            <v>38</v>
          </cell>
          <cell r="DB174">
            <v>130</v>
          </cell>
          <cell r="DC174">
            <v>91</v>
          </cell>
          <cell r="DD174">
            <v>7.68</v>
          </cell>
          <cell r="DE174">
            <v>3.28</v>
          </cell>
        </row>
        <row r="175">
          <cell r="A175">
            <v>26217222281</v>
          </cell>
          <cell r="B175" t="str">
            <v>Nguyễn</v>
          </cell>
          <cell r="C175" t="str">
            <v>Thành</v>
          </cell>
          <cell r="D175" t="str">
            <v>Tín</v>
          </cell>
          <cell r="E175">
            <v>36924</v>
          </cell>
          <cell r="F175" t="str">
            <v>Nam</v>
          </cell>
          <cell r="G175" t="str">
            <v>Đã Đăng Ký (chưa học xong)</v>
          </cell>
          <cell r="H175">
            <v>8.1</v>
          </cell>
          <cell r="I175">
            <v>9</v>
          </cell>
          <cell r="K175">
            <v>7.8</v>
          </cell>
          <cell r="M175">
            <v>7.7</v>
          </cell>
          <cell r="N175">
            <v>8.6</v>
          </cell>
          <cell r="O175">
            <v>9.6</v>
          </cell>
          <cell r="Q175">
            <v>9.9</v>
          </cell>
          <cell r="V175">
            <v>8.5</v>
          </cell>
          <cell r="W175">
            <v>9.4</v>
          </cell>
          <cell r="X175">
            <v>8.8000000000000007</v>
          </cell>
          <cell r="Y175">
            <v>9.4</v>
          </cell>
          <cell r="Z175">
            <v>8.6</v>
          </cell>
          <cell r="AA175">
            <v>8.5</v>
          </cell>
          <cell r="AB175">
            <v>6.3</v>
          </cell>
          <cell r="AC175">
            <v>8.9</v>
          </cell>
          <cell r="AD175">
            <v>8.3000000000000007</v>
          </cell>
          <cell r="AE175">
            <v>7.4</v>
          </cell>
          <cell r="AF175">
            <v>8.1</v>
          </cell>
          <cell r="AG175">
            <v>9.4</v>
          </cell>
          <cell r="AH175">
            <v>7.8</v>
          </cell>
          <cell r="AI175">
            <v>7</v>
          </cell>
          <cell r="AJ175">
            <v>4.7</v>
          </cell>
          <cell r="AK175" t="str">
            <v>X</v>
          </cell>
          <cell r="AL175" t="str">
            <v>X</v>
          </cell>
          <cell r="AM175">
            <v>45</v>
          </cell>
          <cell r="AN175">
            <v>4</v>
          </cell>
          <cell r="AO175">
            <v>8.4</v>
          </cell>
          <cell r="AP175">
            <v>7.4</v>
          </cell>
          <cell r="AV175">
            <v>7.5</v>
          </cell>
          <cell r="BB175">
            <v>3</v>
          </cell>
          <cell r="BC175">
            <v>0</v>
          </cell>
          <cell r="BD175">
            <v>9.3000000000000007</v>
          </cell>
          <cell r="BE175">
            <v>7.3</v>
          </cell>
          <cell r="BF175">
            <v>9.5</v>
          </cell>
          <cell r="BG175">
            <v>9.1</v>
          </cell>
          <cell r="BH175">
            <v>9.1</v>
          </cell>
          <cell r="BI175">
            <v>9.1</v>
          </cell>
          <cell r="BJ175">
            <v>8.1</v>
          </cell>
          <cell r="BK175">
            <v>8.1999999999999993</v>
          </cell>
          <cell r="BL175" t="str">
            <v>X</v>
          </cell>
          <cell r="BM175">
            <v>7.6</v>
          </cell>
          <cell r="BN175">
            <v>6.1</v>
          </cell>
          <cell r="BO175">
            <v>6.7</v>
          </cell>
          <cell r="BP175">
            <v>9.4</v>
          </cell>
          <cell r="BR175">
            <v>8.1999999999999993</v>
          </cell>
          <cell r="BS175">
            <v>7.6</v>
          </cell>
          <cell r="BT175">
            <v>5.5</v>
          </cell>
          <cell r="BU175">
            <v>4.9000000000000004</v>
          </cell>
          <cell r="BV175">
            <v>9.6</v>
          </cell>
          <cell r="BW175" t="str">
            <v>X</v>
          </cell>
          <cell r="BX175">
            <v>44</v>
          </cell>
          <cell r="BY175">
            <v>4</v>
          </cell>
          <cell r="CA175">
            <v>6.6</v>
          </cell>
          <cell r="CB175" t="str">
            <v>X</v>
          </cell>
          <cell r="CC175">
            <v>7</v>
          </cell>
          <cell r="CD175">
            <v>8.6</v>
          </cell>
          <cell r="CF175">
            <v>9.1</v>
          </cell>
          <cell r="CI175">
            <v>9.5</v>
          </cell>
          <cell r="CN175">
            <v>8.1</v>
          </cell>
          <cell r="CO175">
            <v>7.1</v>
          </cell>
          <cell r="CP175" t="str">
            <v>X</v>
          </cell>
          <cell r="CR175">
            <v>6.7</v>
          </cell>
          <cell r="CS175">
            <v>18</v>
          </cell>
          <cell r="CT175">
            <v>9</v>
          </cell>
          <cell r="CX175">
            <v>0</v>
          </cell>
          <cell r="CY175">
            <v>5</v>
          </cell>
          <cell r="CZ175">
            <v>110</v>
          </cell>
          <cell r="DA175">
            <v>22</v>
          </cell>
          <cell r="DB175">
            <v>130</v>
          </cell>
          <cell r="DC175">
            <v>107</v>
          </cell>
          <cell r="DD175">
            <v>7.99</v>
          </cell>
          <cell r="DE175">
            <v>3.42</v>
          </cell>
        </row>
        <row r="176">
          <cell r="A176">
            <v>26217123225</v>
          </cell>
          <cell r="B176" t="str">
            <v>Nguyễn</v>
          </cell>
          <cell r="C176" t="str">
            <v>Văn Duy</v>
          </cell>
          <cell r="D176" t="str">
            <v>Toàn</v>
          </cell>
          <cell r="E176">
            <v>37513</v>
          </cell>
          <cell r="F176" t="str">
            <v>Nam</v>
          </cell>
          <cell r="G176" t="str">
            <v>Đã Đăng Ký (chưa học xong)</v>
          </cell>
          <cell r="H176">
            <v>8</v>
          </cell>
          <cell r="I176">
            <v>8.6</v>
          </cell>
          <cell r="K176">
            <v>7.1</v>
          </cell>
          <cell r="M176">
            <v>7.2</v>
          </cell>
          <cell r="N176">
            <v>5.6</v>
          </cell>
          <cell r="O176">
            <v>8.1</v>
          </cell>
          <cell r="P176">
            <v>9.9</v>
          </cell>
          <cell r="V176">
            <v>7.4</v>
          </cell>
          <cell r="W176">
            <v>7.6</v>
          </cell>
          <cell r="X176">
            <v>7.9</v>
          </cell>
          <cell r="Y176">
            <v>9.1999999999999993</v>
          </cell>
          <cell r="Z176">
            <v>0</v>
          </cell>
          <cell r="AA176">
            <v>8.5</v>
          </cell>
          <cell r="AB176">
            <v>7.1</v>
          </cell>
          <cell r="AC176">
            <v>8.8000000000000007</v>
          </cell>
          <cell r="AD176">
            <v>7.6</v>
          </cell>
          <cell r="AE176">
            <v>6</v>
          </cell>
          <cell r="AF176">
            <v>8.1</v>
          </cell>
          <cell r="AG176">
            <v>9.5</v>
          </cell>
          <cell r="AH176">
            <v>5.6</v>
          </cell>
          <cell r="AI176">
            <v>7.9</v>
          </cell>
          <cell r="AJ176">
            <v>5.6</v>
          </cell>
          <cell r="AK176" t="str">
            <v>X</v>
          </cell>
          <cell r="AL176" t="str">
            <v>X</v>
          </cell>
          <cell r="AM176">
            <v>43</v>
          </cell>
          <cell r="AN176">
            <v>6</v>
          </cell>
          <cell r="AO176">
            <v>8</v>
          </cell>
          <cell r="AP176">
            <v>8.1999999999999993</v>
          </cell>
          <cell r="AV176">
            <v>6.3</v>
          </cell>
          <cell r="BB176">
            <v>3</v>
          </cell>
          <cell r="BC176">
            <v>0</v>
          </cell>
          <cell r="BD176">
            <v>6.9</v>
          </cell>
          <cell r="BE176">
            <v>6.4</v>
          </cell>
          <cell r="BF176">
            <v>5.0999999999999996</v>
          </cell>
          <cell r="BG176">
            <v>8.1999999999999993</v>
          </cell>
          <cell r="BH176">
            <v>9.1</v>
          </cell>
          <cell r="BI176">
            <v>8.9</v>
          </cell>
          <cell r="BJ176">
            <v>7.4</v>
          </cell>
          <cell r="BK176">
            <v>8.1</v>
          </cell>
          <cell r="BL176" t="str">
            <v>X</v>
          </cell>
          <cell r="BM176">
            <v>8.1999999999999993</v>
          </cell>
          <cell r="BN176">
            <v>6</v>
          </cell>
          <cell r="BO176">
            <v>5.4</v>
          </cell>
          <cell r="BP176">
            <v>9.1999999999999993</v>
          </cell>
          <cell r="BR176">
            <v>8.3000000000000007</v>
          </cell>
          <cell r="BS176">
            <v>8.3000000000000007</v>
          </cell>
          <cell r="BT176">
            <v>5.0999999999999996</v>
          </cell>
          <cell r="BU176" t="str">
            <v>X</v>
          </cell>
          <cell r="BV176">
            <v>9.6</v>
          </cell>
          <cell r="BW176" t="str">
            <v>X</v>
          </cell>
          <cell r="BX176">
            <v>41</v>
          </cell>
          <cell r="BY176">
            <v>7</v>
          </cell>
          <cell r="CA176">
            <v>8</v>
          </cell>
          <cell r="CB176" t="str">
            <v>X</v>
          </cell>
          <cell r="CC176">
            <v>7.5</v>
          </cell>
          <cell r="CD176">
            <v>8.4</v>
          </cell>
          <cell r="CF176">
            <v>8.4</v>
          </cell>
          <cell r="CI176">
            <v>9.1999999999999993</v>
          </cell>
          <cell r="CN176">
            <v>8.3000000000000007</v>
          </cell>
          <cell r="CO176">
            <v>7.8</v>
          </cell>
          <cell r="CP176" t="str">
            <v>X</v>
          </cell>
          <cell r="CR176">
            <v>6.4</v>
          </cell>
          <cell r="CS176">
            <v>18</v>
          </cell>
          <cell r="CT176">
            <v>9</v>
          </cell>
          <cell r="CX176">
            <v>0</v>
          </cell>
          <cell r="CY176">
            <v>5</v>
          </cell>
          <cell r="CZ176">
            <v>105</v>
          </cell>
          <cell r="DA176">
            <v>27</v>
          </cell>
          <cell r="DB176">
            <v>130</v>
          </cell>
          <cell r="DC176">
            <v>104</v>
          </cell>
          <cell r="DD176">
            <v>7.45</v>
          </cell>
          <cell r="DE176">
            <v>3.14</v>
          </cell>
        </row>
        <row r="177">
          <cell r="A177">
            <v>26217241720</v>
          </cell>
          <cell r="B177" t="str">
            <v>Trịnh</v>
          </cell>
          <cell r="C177" t="str">
            <v>Tấn</v>
          </cell>
          <cell r="D177" t="str">
            <v>Tới</v>
          </cell>
          <cell r="E177">
            <v>37431</v>
          </cell>
          <cell r="F177" t="str">
            <v>Nam</v>
          </cell>
          <cell r="G177" t="str">
            <v>Đã Đăng Ký (chưa học xong)</v>
          </cell>
          <cell r="H177">
            <v>8.1999999999999993</v>
          </cell>
          <cell r="I177">
            <v>8.1</v>
          </cell>
          <cell r="K177">
            <v>8.3000000000000007</v>
          </cell>
          <cell r="M177">
            <v>8.9</v>
          </cell>
          <cell r="N177">
            <v>10</v>
          </cell>
          <cell r="O177">
            <v>9.6999999999999993</v>
          </cell>
          <cell r="Q177">
            <v>9.1999999999999993</v>
          </cell>
          <cell r="V177">
            <v>8.6</v>
          </cell>
          <cell r="W177">
            <v>9</v>
          </cell>
          <cell r="X177">
            <v>9.9</v>
          </cell>
          <cell r="Y177">
            <v>9.1999999999999993</v>
          </cell>
          <cell r="Z177">
            <v>9.1999999999999993</v>
          </cell>
          <cell r="AA177">
            <v>10</v>
          </cell>
          <cell r="AB177">
            <v>7.5</v>
          </cell>
          <cell r="AC177">
            <v>9.5</v>
          </cell>
          <cell r="AD177">
            <v>7.9</v>
          </cell>
          <cell r="AE177">
            <v>5.6</v>
          </cell>
          <cell r="AF177">
            <v>8.1999999999999993</v>
          </cell>
          <cell r="AG177">
            <v>9.5</v>
          </cell>
          <cell r="AH177">
            <v>9.1999999999999993</v>
          </cell>
          <cell r="AI177">
            <v>7.1</v>
          </cell>
          <cell r="AJ177">
            <v>8.5</v>
          </cell>
          <cell r="AK177">
            <v>8.1</v>
          </cell>
          <cell r="AL177" t="str">
            <v>X</v>
          </cell>
          <cell r="AM177">
            <v>47</v>
          </cell>
          <cell r="AN177">
            <v>2</v>
          </cell>
          <cell r="AO177">
            <v>8.1999999999999993</v>
          </cell>
          <cell r="AU177">
            <v>7.9</v>
          </cell>
          <cell r="BA177">
            <v>9</v>
          </cell>
          <cell r="BB177">
            <v>3</v>
          </cell>
          <cell r="BC177">
            <v>0</v>
          </cell>
          <cell r="BD177">
            <v>8.3000000000000007</v>
          </cell>
          <cell r="BE177">
            <v>7.9</v>
          </cell>
          <cell r="BF177">
            <v>8.8000000000000007</v>
          </cell>
          <cell r="BG177">
            <v>7.3</v>
          </cell>
          <cell r="BH177">
            <v>8.8000000000000007</v>
          </cell>
          <cell r="BI177">
            <v>8.6</v>
          </cell>
          <cell r="BJ177">
            <v>8.1</v>
          </cell>
          <cell r="BK177">
            <v>8.3000000000000007</v>
          </cell>
          <cell r="BM177">
            <v>8.1</v>
          </cell>
          <cell r="BN177">
            <v>7</v>
          </cell>
          <cell r="BO177">
            <v>9.1999999999999993</v>
          </cell>
          <cell r="BP177">
            <v>8.3000000000000007</v>
          </cell>
          <cell r="BR177">
            <v>9.5</v>
          </cell>
          <cell r="BS177">
            <v>5.9</v>
          </cell>
          <cell r="BT177">
            <v>7.1</v>
          </cell>
          <cell r="BU177" t="str">
            <v>X</v>
          </cell>
          <cell r="BV177">
            <v>9.6</v>
          </cell>
          <cell r="BW177" t="str">
            <v>X</v>
          </cell>
          <cell r="BX177">
            <v>41</v>
          </cell>
          <cell r="BY177">
            <v>7</v>
          </cell>
          <cell r="BZ177">
            <v>7</v>
          </cell>
          <cell r="CC177" t="str">
            <v>X</v>
          </cell>
          <cell r="CD177">
            <v>8.5</v>
          </cell>
          <cell r="CF177" t="str">
            <v>X</v>
          </cell>
          <cell r="CI177">
            <v>8.4</v>
          </cell>
          <cell r="CN177">
            <v>8.4499999999999993</v>
          </cell>
          <cell r="CP177" t="str">
            <v>X</v>
          </cell>
          <cell r="CR177">
            <v>7.7</v>
          </cell>
          <cell r="CS177">
            <v>10</v>
          </cell>
          <cell r="CT177">
            <v>17</v>
          </cell>
          <cell r="CX177">
            <v>0</v>
          </cell>
          <cell r="CY177">
            <v>5</v>
          </cell>
          <cell r="CZ177">
            <v>101</v>
          </cell>
          <cell r="DA177">
            <v>31</v>
          </cell>
          <cell r="DB177">
            <v>130</v>
          </cell>
          <cell r="DC177">
            <v>98</v>
          </cell>
          <cell r="DD177">
            <v>8.35</v>
          </cell>
          <cell r="DE177">
            <v>3.6</v>
          </cell>
        </row>
        <row r="178">
          <cell r="A178">
            <v>26207230029</v>
          </cell>
          <cell r="B178" t="str">
            <v>Trần</v>
          </cell>
          <cell r="C178" t="str">
            <v>Thị Huỳnh</v>
          </cell>
          <cell r="D178" t="str">
            <v>Trâm</v>
          </cell>
          <cell r="E178">
            <v>37460</v>
          </cell>
          <cell r="F178" t="str">
            <v>Nữ</v>
          </cell>
          <cell r="G178" t="str">
            <v>Đã Đăng Ký (chưa học xong)</v>
          </cell>
          <cell r="H178">
            <v>7.9</v>
          </cell>
          <cell r="I178">
            <v>9</v>
          </cell>
          <cell r="K178">
            <v>8.5</v>
          </cell>
          <cell r="M178">
            <v>6.8</v>
          </cell>
          <cell r="N178">
            <v>6.9</v>
          </cell>
          <cell r="O178">
            <v>8.5</v>
          </cell>
          <cell r="Q178">
            <v>8.6999999999999993</v>
          </cell>
          <cell r="V178">
            <v>9.5</v>
          </cell>
          <cell r="W178">
            <v>8.8000000000000007</v>
          </cell>
          <cell r="X178">
            <v>9.1999999999999993</v>
          </cell>
          <cell r="Y178">
            <v>8.6</v>
          </cell>
          <cell r="Z178" t="str">
            <v>X</v>
          </cell>
          <cell r="AA178">
            <v>9.4</v>
          </cell>
          <cell r="AB178">
            <v>8.8000000000000007</v>
          </cell>
          <cell r="AC178">
            <v>8.8000000000000007</v>
          </cell>
          <cell r="AD178">
            <v>7.9</v>
          </cell>
          <cell r="AE178">
            <v>6.8</v>
          </cell>
          <cell r="AF178">
            <v>8.1999999999999993</v>
          </cell>
          <cell r="AG178">
            <v>9.6999999999999993</v>
          </cell>
          <cell r="AH178">
            <v>9.1</v>
          </cell>
          <cell r="AI178">
            <v>8.9</v>
          </cell>
          <cell r="AJ178">
            <v>9.3000000000000007</v>
          </cell>
          <cell r="AK178">
            <v>4</v>
          </cell>
          <cell r="AL178">
            <v>6.8</v>
          </cell>
          <cell r="AM178">
            <v>47</v>
          </cell>
          <cell r="AN178">
            <v>2</v>
          </cell>
          <cell r="AO178">
            <v>8.4</v>
          </cell>
          <cell r="AR178">
            <v>7.3</v>
          </cell>
          <cell r="AV178">
            <v>8.8000000000000007</v>
          </cell>
          <cell r="BB178">
            <v>3</v>
          </cell>
          <cell r="BC178">
            <v>0</v>
          </cell>
          <cell r="BD178">
            <v>9.3000000000000007</v>
          </cell>
          <cell r="BE178">
            <v>6.5</v>
          </cell>
          <cell r="BF178">
            <v>9.5</v>
          </cell>
          <cell r="BG178">
            <v>8.6</v>
          </cell>
          <cell r="BH178">
            <v>9.4</v>
          </cell>
          <cell r="BI178">
            <v>8.8000000000000007</v>
          </cell>
          <cell r="BJ178">
            <v>8.1</v>
          </cell>
          <cell r="BK178">
            <v>7</v>
          </cell>
          <cell r="BM178">
            <v>9.1</v>
          </cell>
          <cell r="BN178">
            <v>9.1</v>
          </cell>
          <cell r="BO178">
            <v>6.9</v>
          </cell>
          <cell r="BP178">
            <v>9.1999999999999993</v>
          </cell>
          <cell r="BR178">
            <v>8.1999999999999993</v>
          </cell>
          <cell r="BS178" t="str">
            <v>X</v>
          </cell>
          <cell r="BT178">
            <v>6.8</v>
          </cell>
          <cell r="BU178" t="str">
            <v>X</v>
          </cell>
          <cell r="BV178">
            <v>9.3000000000000007</v>
          </cell>
          <cell r="BW178">
            <v>8.6999999999999993</v>
          </cell>
          <cell r="BX178">
            <v>39</v>
          </cell>
          <cell r="BY178">
            <v>9</v>
          </cell>
          <cell r="BZ178">
            <v>7.6</v>
          </cell>
          <cell r="CB178" t="str">
            <v>X</v>
          </cell>
          <cell r="CD178">
            <v>9.1</v>
          </cell>
          <cell r="CF178">
            <v>8.5</v>
          </cell>
          <cell r="CN178">
            <v>8.3000000000000007</v>
          </cell>
          <cell r="CO178">
            <v>8.5</v>
          </cell>
          <cell r="CP178" t="str">
            <v>X</v>
          </cell>
          <cell r="CR178">
            <v>7.9</v>
          </cell>
          <cell r="CS178">
            <v>14</v>
          </cell>
          <cell r="CT178">
            <v>13</v>
          </cell>
          <cell r="CX178">
            <v>0</v>
          </cell>
          <cell r="CY178">
            <v>5</v>
          </cell>
          <cell r="CZ178">
            <v>103</v>
          </cell>
          <cell r="DA178">
            <v>29</v>
          </cell>
          <cell r="DB178">
            <v>130</v>
          </cell>
          <cell r="DC178">
            <v>100</v>
          </cell>
          <cell r="DD178">
            <v>8.2799999999999994</v>
          </cell>
          <cell r="DE178">
            <v>3.59</v>
          </cell>
        </row>
        <row r="179">
          <cell r="A179">
            <v>26207235895</v>
          </cell>
          <cell r="B179" t="str">
            <v>Nguyễn</v>
          </cell>
          <cell r="C179" t="str">
            <v>Thị</v>
          </cell>
          <cell r="D179" t="str">
            <v>Trâm</v>
          </cell>
          <cell r="E179">
            <v>37562</v>
          </cell>
          <cell r="F179" t="str">
            <v>Nữ</v>
          </cell>
          <cell r="G179" t="str">
            <v>Đã Đăng Ký (chưa học xong)</v>
          </cell>
          <cell r="H179">
            <v>8.5</v>
          </cell>
          <cell r="I179">
            <v>6.8</v>
          </cell>
          <cell r="K179">
            <v>8.8000000000000007</v>
          </cell>
          <cell r="M179">
            <v>6.3</v>
          </cell>
          <cell r="N179">
            <v>6</v>
          </cell>
          <cell r="O179">
            <v>7</v>
          </cell>
          <cell r="Q179">
            <v>9.1</v>
          </cell>
          <cell r="V179">
            <v>9.1999999999999993</v>
          </cell>
          <cell r="W179">
            <v>9.4</v>
          </cell>
          <cell r="X179">
            <v>9.1999999999999993</v>
          </cell>
          <cell r="Y179">
            <v>9</v>
          </cell>
          <cell r="AA179">
            <v>8.3000000000000007</v>
          </cell>
          <cell r="AB179" t="str">
            <v>X</v>
          </cell>
          <cell r="AC179">
            <v>7.9</v>
          </cell>
          <cell r="AD179">
            <v>9.1999999999999993</v>
          </cell>
          <cell r="AE179">
            <v>4.3</v>
          </cell>
          <cell r="AF179">
            <v>7.1</v>
          </cell>
          <cell r="AG179">
            <v>8.8000000000000007</v>
          </cell>
          <cell r="AH179">
            <v>8.1999999999999993</v>
          </cell>
          <cell r="AI179">
            <v>8.9</v>
          </cell>
          <cell r="AJ179">
            <v>5</v>
          </cell>
          <cell r="AK179" t="str">
            <v>X</v>
          </cell>
          <cell r="AL179" t="str">
            <v>X</v>
          </cell>
          <cell r="AM179">
            <v>41</v>
          </cell>
          <cell r="AN179">
            <v>8</v>
          </cell>
          <cell r="AO179">
            <v>6.7</v>
          </cell>
          <cell r="AP179">
            <v>8.3000000000000007</v>
          </cell>
          <cell r="AX179">
            <v>5.8</v>
          </cell>
          <cell r="BB179">
            <v>3</v>
          </cell>
          <cell r="BC179">
            <v>0</v>
          </cell>
          <cell r="BD179">
            <v>7.7</v>
          </cell>
          <cell r="BE179">
            <v>7.2</v>
          </cell>
          <cell r="BF179">
            <v>7.5</v>
          </cell>
          <cell r="BG179">
            <v>8.1999999999999993</v>
          </cell>
          <cell r="BH179">
            <v>9.6999999999999993</v>
          </cell>
          <cell r="BI179">
            <v>8.9</v>
          </cell>
          <cell r="BJ179">
            <v>7.1</v>
          </cell>
          <cell r="BK179">
            <v>8.1999999999999993</v>
          </cell>
          <cell r="BL179">
            <v>7.4</v>
          </cell>
          <cell r="BM179">
            <v>7.7</v>
          </cell>
          <cell r="BN179">
            <v>7.5</v>
          </cell>
          <cell r="BO179">
            <v>5.6</v>
          </cell>
          <cell r="BP179">
            <v>8.9</v>
          </cell>
          <cell r="BR179">
            <v>9.6</v>
          </cell>
          <cell r="BS179">
            <v>6.7</v>
          </cell>
          <cell r="BT179">
            <v>6.4</v>
          </cell>
          <cell r="BU179">
            <v>5.2</v>
          </cell>
          <cell r="BV179">
            <v>9.8000000000000007</v>
          </cell>
          <cell r="BW179" t="str">
            <v>X</v>
          </cell>
          <cell r="BX179">
            <v>47</v>
          </cell>
          <cell r="BY179">
            <v>1</v>
          </cell>
          <cell r="CA179" t="str">
            <v>X</v>
          </cell>
          <cell r="CB179" t="str">
            <v>X</v>
          </cell>
          <cell r="CC179">
            <v>7.3</v>
          </cell>
          <cell r="CD179">
            <v>8.9</v>
          </cell>
          <cell r="CF179">
            <v>7.7</v>
          </cell>
          <cell r="CI179">
            <v>8.6</v>
          </cell>
          <cell r="CO179" t="str">
            <v>X</v>
          </cell>
          <cell r="CR179" t="str">
            <v>X</v>
          </cell>
          <cell r="CS179">
            <v>8</v>
          </cell>
          <cell r="CT179">
            <v>19</v>
          </cell>
          <cell r="CX179">
            <v>0</v>
          </cell>
          <cell r="CY179">
            <v>5</v>
          </cell>
          <cell r="CZ179">
            <v>99</v>
          </cell>
          <cell r="DA179">
            <v>33</v>
          </cell>
          <cell r="DB179">
            <v>130</v>
          </cell>
          <cell r="DC179">
            <v>96</v>
          </cell>
          <cell r="DD179">
            <v>7.71</v>
          </cell>
          <cell r="DE179">
            <v>3.25</v>
          </cell>
        </row>
        <row r="180">
          <cell r="A180">
            <v>26203800690</v>
          </cell>
          <cell r="B180" t="str">
            <v>Trần</v>
          </cell>
          <cell r="C180" t="str">
            <v>Thùy</v>
          </cell>
          <cell r="D180" t="str">
            <v>Trang</v>
          </cell>
          <cell r="E180">
            <v>37619</v>
          </cell>
          <cell r="F180" t="str">
            <v>Nữ</v>
          </cell>
          <cell r="G180" t="str">
            <v>Đã Đăng Ký (chưa học xong)</v>
          </cell>
          <cell r="H180">
            <v>8.6</v>
          </cell>
          <cell r="I180">
            <v>8.1999999999999993</v>
          </cell>
          <cell r="K180">
            <v>9.1999999999999993</v>
          </cell>
          <cell r="M180">
            <v>7.1</v>
          </cell>
          <cell r="N180">
            <v>7.7</v>
          </cell>
          <cell r="O180">
            <v>8.9</v>
          </cell>
          <cell r="Q180">
            <v>7.2</v>
          </cell>
          <cell r="V180">
            <v>6.6</v>
          </cell>
          <cell r="W180">
            <v>9.1</v>
          </cell>
          <cell r="X180">
            <v>9.1</v>
          </cell>
          <cell r="Y180">
            <v>9.3000000000000007</v>
          </cell>
          <cell r="Z180" t="str">
            <v>X</v>
          </cell>
          <cell r="AA180">
            <v>8.1999999999999993</v>
          </cell>
          <cell r="AB180">
            <v>7.9</v>
          </cell>
          <cell r="AC180" t="str">
            <v>X</v>
          </cell>
          <cell r="AD180">
            <v>7.6</v>
          </cell>
          <cell r="AE180">
            <v>7.1</v>
          </cell>
          <cell r="AF180">
            <v>8.5</v>
          </cell>
          <cell r="AG180">
            <v>9</v>
          </cell>
          <cell r="AH180">
            <v>8.1</v>
          </cell>
          <cell r="AI180">
            <v>7.8</v>
          </cell>
          <cell r="AJ180">
            <v>8.1999999999999993</v>
          </cell>
          <cell r="AL180">
            <v>5.8</v>
          </cell>
          <cell r="AM180">
            <v>43</v>
          </cell>
          <cell r="AN180">
            <v>6</v>
          </cell>
          <cell r="AO180">
            <v>7.9</v>
          </cell>
          <cell r="AR180">
            <v>9.5</v>
          </cell>
          <cell r="AX180">
            <v>8.1</v>
          </cell>
          <cell r="BB180">
            <v>3</v>
          </cell>
          <cell r="BC180">
            <v>0</v>
          </cell>
          <cell r="BD180">
            <v>5.3</v>
          </cell>
          <cell r="BE180">
            <v>7.1</v>
          </cell>
          <cell r="BF180">
            <v>0</v>
          </cell>
          <cell r="BG180">
            <v>8.5</v>
          </cell>
          <cell r="BH180">
            <v>8.5</v>
          </cell>
          <cell r="BI180">
            <v>8.1999999999999993</v>
          </cell>
          <cell r="BJ180">
            <v>6.5</v>
          </cell>
          <cell r="BK180">
            <v>6.6</v>
          </cell>
          <cell r="BM180">
            <v>6.8</v>
          </cell>
          <cell r="BN180">
            <v>5.2</v>
          </cell>
          <cell r="BO180">
            <v>0</v>
          </cell>
          <cell r="BP180">
            <v>8</v>
          </cell>
          <cell r="BR180">
            <v>6.9</v>
          </cell>
          <cell r="BS180">
            <v>4.2</v>
          </cell>
          <cell r="BU180" t="str">
            <v>X</v>
          </cell>
          <cell r="BV180">
            <v>7.6</v>
          </cell>
          <cell r="BW180">
            <v>7.1</v>
          </cell>
          <cell r="BX180">
            <v>35</v>
          </cell>
          <cell r="BY180">
            <v>13</v>
          </cell>
          <cell r="CD180">
            <v>8.4</v>
          </cell>
          <cell r="CF180">
            <v>5.3</v>
          </cell>
          <cell r="CN180">
            <v>7.3</v>
          </cell>
          <cell r="CP180">
            <v>7.7</v>
          </cell>
          <cell r="CS180">
            <v>9</v>
          </cell>
          <cell r="CT180">
            <v>18</v>
          </cell>
          <cell r="CX180">
            <v>0</v>
          </cell>
          <cell r="CY180">
            <v>5</v>
          </cell>
          <cell r="CZ180">
            <v>90</v>
          </cell>
          <cell r="DA180">
            <v>42</v>
          </cell>
          <cell r="DB180">
            <v>130</v>
          </cell>
          <cell r="DC180">
            <v>93</v>
          </cell>
          <cell r="DD180">
            <v>7.06</v>
          </cell>
          <cell r="DE180">
            <v>2.91</v>
          </cell>
        </row>
        <row r="181">
          <cell r="A181">
            <v>26207200486</v>
          </cell>
          <cell r="B181" t="str">
            <v>Lê</v>
          </cell>
          <cell r="C181" t="str">
            <v>Ngô Thùy</v>
          </cell>
          <cell r="D181" t="str">
            <v>Trang</v>
          </cell>
          <cell r="E181">
            <v>37573</v>
          </cell>
          <cell r="F181" t="str">
            <v>Nữ</v>
          </cell>
          <cell r="G181" t="str">
            <v>Đã Đăng Ký (chưa học xong)</v>
          </cell>
          <cell r="H181">
            <v>8.3000000000000007</v>
          </cell>
          <cell r="I181">
            <v>9</v>
          </cell>
          <cell r="K181">
            <v>7.5</v>
          </cell>
          <cell r="M181">
            <v>6.4</v>
          </cell>
          <cell r="N181">
            <v>7.8</v>
          </cell>
          <cell r="O181">
            <v>8.9</v>
          </cell>
          <cell r="Q181">
            <v>8.9</v>
          </cell>
          <cell r="V181">
            <v>7.5</v>
          </cell>
          <cell r="W181">
            <v>6.1</v>
          </cell>
          <cell r="X181">
            <v>8.8000000000000007</v>
          </cell>
          <cell r="Y181">
            <v>8.6</v>
          </cell>
          <cell r="Z181" t="str">
            <v>X</v>
          </cell>
          <cell r="AA181">
            <v>8.6</v>
          </cell>
          <cell r="AB181">
            <v>8.1999999999999993</v>
          </cell>
          <cell r="AC181">
            <v>8.5</v>
          </cell>
          <cell r="AD181">
            <v>8.4</v>
          </cell>
          <cell r="AE181">
            <v>5.6</v>
          </cell>
          <cell r="AF181">
            <v>7.9</v>
          </cell>
          <cell r="AG181">
            <v>9.1</v>
          </cell>
          <cell r="AH181">
            <v>7</v>
          </cell>
          <cell r="AI181">
            <v>7.2</v>
          </cell>
          <cell r="AJ181">
            <v>7.6</v>
          </cell>
          <cell r="AK181">
            <v>6.4</v>
          </cell>
          <cell r="AL181" t="str">
            <v>X</v>
          </cell>
          <cell r="AM181">
            <v>45</v>
          </cell>
          <cell r="AN181">
            <v>4</v>
          </cell>
          <cell r="AO181">
            <v>8.4</v>
          </cell>
          <cell r="AP181">
            <v>9.1</v>
          </cell>
          <cell r="AV181">
            <v>8.9</v>
          </cell>
          <cell r="BB181">
            <v>3</v>
          </cell>
          <cell r="BC181">
            <v>0</v>
          </cell>
          <cell r="BD181">
            <v>6.8</v>
          </cell>
          <cell r="BE181">
            <v>5</v>
          </cell>
          <cell r="BF181">
            <v>7.6</v>
          </cell>
          <cell r="BG181">
            <v>7.9</v>
          </cell>
          <cell r="BH181">
            <v>9.1</v>
          </cell>
          <cell r="BI181">
            <v>7.7</v>
          </cell>
          <cell r="BJ181">
            <v>6.1</v>
          </cell>
          <cell r="BK181">
            <v>7.1</v>
          </cell>
          <cell r="BM181">
            <v>9.1</v>
          </cell>
          <cell r="BN181">
            <v>6.4</v>
          </cell>
          <cell r="BO181">
            <v>6.2</v>
          </cell>
          <cell r="BP181">
            <v>6.6</v>
          </cell>
          <cell r="BR181">
            <v>7.6</v>
          </cell>
          <cell r="BS181">
            <v>7.2</v>
          </cell>
          <cell r="BT181">
            <v>5.7</v>
          </cell>
          <cell r="BU181">
            <v>5.7</v>
          </cell>
          <cell r="BV181">
            <v>9.6</v>
          </cell>
          <cell r="BW181" t="str">
            <v>X</v>
          </cell>
          <cell r="BX181">
            <v>44</v>
          </cell>
          <cell r="BY181">
            <v>4</v>
          </cell>
          <cell r="CA181" t="str">
            <v>X</v>
          </cell>
          <cell r="CC181" t="str">
            <v>X</v>
          </cell>
          <cell r="CD181">
            <v>8.9</v>
          </cell>
          <cell r="CF181">
            <v>8</v>
          </cell>
          <cell r="CI181">
            <v>8.8000000000000007</v>
          </cell>
          <cell r="CN181">
            <v>8.3000000000000007</v>
          </cell>
          <cell r="CP181" t="str">
            <v>X</v>
          </cell>
          <cell r="CR181">
            <v>6.9</v>
          </cell>
          <cell r="CS181">
            <v>11</v>
          </cell>
          <cell r="CT181">
            <v>16</v>
          </cell>
          <cell r="CX181">
            <v>0</v>
          </cell>
          <cell r="CY181">
            <v>5</v>
          </cell>
          <cell r="CZ181">
            <v>103</v>
          </cell>
          <cell r="DA181">
            <v>29</v>
          </cell>
          <cell r="DB181">
            <v>130</v>
          </cell>
          <cell r="DC181">
            <v>100</v>
          </cell>
          <cell r="DD181">
            <v>7.47</v>
          </cell>
          <cell r="DE181">
            <v>3.14</v>
          </cell>
        </row>
        <row r="182">
          <cell r="A182">
            <v>26207232922</v>
          </cell>
          <cell r="B182" t="str">
            <v>Lê</v>
          </cell>
          <cell r="C182" t="str">
            <v>Thị Huyền</v>
          </cell>
          <cell r="D182" t="str">
            <v>Trang</v>
          </cell>
          <cell r="E182">
            <v>37339</v>
          </cell>
          <cell r="F182" t="str">
            <v>Nữ</v>
          </cell>
          <cell r="G182" t="str">
            <v>Đã Đăng Ký (chưa học xong)</v>
          </cell>
          <cell r="H182">
            <v>5.5</v>
          </cell>
          <cell r="I182">
            <v>7.4</v>
          </cell>
          <cell r="K182">
            <v>6.1</v>
          </cell>
          <cell r="M182">
            <v>4.9000000000000004</v>
          </cell>
          <cell r="N182">
            <v>6.5</v>
          </cell>
          <cell r="O182">
            <v>4.7</v>
          </cell>
          <cell r="R182">
            <v>9.1</v>
          </cell>
          <cell r="V182">
            <v>7.3</v>
          </cell>
          <cell r="W182">
            <v>8.6999999999999993</v>
          </cell>
          <cell r="X182">
            <v>7.8</v>
          </cell>
          <cell r="Y182">
            <v>9.1</v>
          </cell>
          <cell r="AA182">
            <v>7.9</v>
          </cell>
          <cell r="AB182">
            <v>6.5</v>
          </cell>
          <cell r="AC182">
            <v>7.8</v>
          </cell>
          <cell r="AD182">
            <v>7.3</v>
          </cell>
          <cell r="AE182">
            <v>0</v>
          </cell>
          <cell r="AF182">
            <v>6.5</v>
          </cell>
          <cell r="AG182">
            <v>6.4</v>
          </cell>
          <cell r="AH182">
            <v>5.8</v>
          </cell>
          <cell r="AJ182">
            <v>5</v>
          </cell>
          <cell r="AK182">
            <v>8.3000000000000007</v>
          </cell>
          <cell r="AM182">
            <v>41</v>
          </cell>
          <cell r="AN182">
            <v>8</v>
          </cell>
          <cell r="AO182">
            <v>8.6999999999999993</v>
          </cell>
          <cell r="AT182">
            <v>10</v>
          </cell>
          <cell r="AZ182">
            <v>9.5</v>
          </cell>
          <cell r="BB182">
            <v>3</v>
          </cell>
          <cell r="BC182">
            <v>0</v>
          </cell>
          <cell r="BD182">
            <v>6.2</v>
          </cell>
          <cell r="BE182">
            <v>4.7</v>
          </cell>
          <cell r="BF182">
            <v>6</v>
          </cell>
          <cell r="BG182">
            <v>8.8000000000000007</v>
          </cell>
          <cell r="BH182">
            <v>8.1999999999999993</v>
          </cell>
          <cell r="BI182">
            <v>8.6</v>
          </cell>
          <cell r="BJ182">
            <v>7.3</v>
          </cell>
          <cell r="BK182">
            <v>6.7</v>
          </cell>
          <cell r="BM182">
            <v>6.8</v>
          </cell>
          <cell r="BN182">
            <v>4.5</v>
          </cell>
          <cell r="BO182">
            <v>6.1</v>
          </cell>
          <cell r="BP182">
            <v>5.7</v>
          </cell>
          <cell r="BR182">
            <v>7.2</v>
          </cell>
          <cell r="BS182" t="str">
            <v>X</v>
          </cell>
          <cell r="BT182">
            <v>5.5</v>
          </cell>
          <cell r="BV182">
            <v>9.4</v>
          </cell>
          <cell r="BX182">
            <v>38</v>
          </cell>
          <cell r="BY182">
            <v>10</v>
          </cell>
          <cell r="CC182">
            <v>7.5</v>
          </cell>
          <cell r="CF182" t="str">
            <v>X</v>
          </cell>
          <cell r="CI182">
            <v>7.9</v>
          </cell>
          <cell r="CO182">
            <v>8.1</v>
          </cell>
          <cell r="CR182">
            <v>6.5</v>
          </cell>
          <cell r="CS182">
            <v>10</v>
          </cell>
          <cell r="CT182">
            <v>17</v>
          </cell>
          <cell r="CX182">
            <v>0</v>
          </cell>
          <cell r="CY182">
            <v>5</v>
          </cell>
          <cell r="CZ182">
            <v>92</v>
          </cell>
          <cell r="DA182">
            <v>40</v>
          </cell>
          <cell r="DB182">
            <v>130</v>
          </cell>
          <cell r="DC182">
            <v>91</v>
          </cell>
          <cell r="DD182">
            <v>6.73</v>
          </cell>
          <cell r="DE182">
            <v>2.71</v>
          </cell>
        </row>
        <row r="183">
          <cell r="A183">
            <v>26217226137</v>
          </cell>
          <cell r="B183" t="str">
            <v>Võ</v>
          </cell>
          <cell r="C183" t="str">
            <v>Thùy</v>
          </cell>
          <cell r="D183" t="str">
            <v>Trang</v>
          </cell>
          <cell r="E183">
            <v>37410</v>
          </cell>
          <cell r="F183" t="str">
            <v>Nữ</v>
          </cell>
          <cell r="G183" t="str">
            <v>Đã Đăng Ký (chưa học xong)</v>
          </cell>
          <cell r="H183">
            <v>7.6</v>
          </cell>
          <cell r="I183">
            <v>8.3000000000000007</v>
          </cell>
          <cell r="K183">
            <v>8.6999999999999993</v>
          </cell>
          <cell r="M183">
            <v>7.3</v>
          </cell>
          <cell r="N183">
            <v>5.9</v>
          </cell>
          <cell r="O183">
            <v>7.2</v>
          </cell>
          <cell r="Q183">
            <v>8.8000000000000007</v>
          </cell>
          <cell r="V183">
            <v>8</v>
          </cell>
          <cell r="W183">
            <v>9</v>
          </cell>
          <cell r="X183">
            <v>9.5</v>
          </cell>
          <cell r="Y183">
            <v>9.1999999999999993</v>
          </cell>
          <cell r="Z183" t="str">
            <v>X</v>
          </cell>
          <cell r="AA183">
            <v>9.6</v>
          </cell>
          <cell r="AB183">
            <v>7.9</v>
          </cell>
          <cell r="AC183">
            <v>9.1</v>
          </cell>
          <cell r="AD183">
            <v>7.3</v>
          </cell>
          <cell r="AE183">
            <v>4.3</v>
          </cell>
          <cell r="AF183">
            <v>4.9000000000000004</v>
          </cell>
          <cell r="AG183">
            <v>8.5</v>
          </cell>
          <cell r="AH183">
            <v>8.3000000000000007</v>
          </cell>
          <cell r="AI183">
            <v>8.6</v>
          </cell>
          <cell r="AJ183">
            <v>7.6</v>
          </cell>
          <cell r="AK183">
            <v>6</v>
          </cell>
          <cell r="AL183">
            <v>7.7</v>
          </cell>
          <cell r="AM183">
            <v>47</v>
          </cell>
          <cell r="AN183">
            <v>2</v>
          </cell>
          <cell r="AO183">
            <v>7.5</v>
          </cell>
          <cell r="AU183">
            <v>7.7</v>
          </cell>
          <cell r="BA183">
            <v>8.6999999999999993</v>
          </cell>
          <cell r="BB183">
            <v>3</v>
          </cell>
          <cell r="BC183">
            <v>0</v>
          </cell>
          <cell r="BD183">
            <v>7.1</v>
          </cell>
          <cell r="BE183">
            <v>7.7</v>
          </cell>
          <cell r="BF183">
            <v>8.3000000000000007</v>
          </cell>
          <cell r="BG183">
            <v>8.9</v>
          </cell>
          <cell r="BH183">
            <v>8.5</v>
          </cell>
          <cell r="BI183">
            <v>7.9</v>
          </cell>
          <cell r="BJ183">
            <v>6.8</v>
          </cell>
          <cell r="BK183">
            <v>7.8</v>
          </cell>
          <cell r="BL183">
            <v>5.2</v>
          </cell>
          <cell r="BM183">
            <v>8.8000000000000007</v>
          </cell>
          <cell r="BN183">
            <v>6.2</v>
          </cell>
          <cell r="BO183">
            <v>5.2</v>
          </cell>
          <cell r="BP183">
            <v>9</v>
          </cell>
          <cell r="BR183">
            <v>7.2</v>
          </cell>
          <cell r="BS183">
            <v>6.8</v>
          </cell>
          <cell r="BT183">
            <v>6.9</v>
          </cell>
          <cell r="BU183" t="str">
            <v>X</v>
          </cell>
          <cell r="BV183">
            <v>9.5</v>
          </cell>
          <cell r="BW183" t="str">
            <v>X</v>
          </cell>
          <cell r="BX183">
            <v>44</v>
          </cell>
          <cell r="BY183">
            <v>4</v>
          </cell>
          <cell r="BZ183">
            <v>7.1</v>
          </cell>
          <cell r="CD183">
            <v>8.5</v>
          </cell>
          <cell r="CF183" t="str">
            <v>X</v>
          </cell>
          <cell r="CN183">
            <v>8.8000000000000007</v>
          </cell>
          <cell r="CR183" t="str">
            <v>X</v>
          </cell>
          <cell r="CS183">
            <v>5</v>
          </cell>
          <cell r="CT183">
            <v>22</v>
          </cell>
          <cell r="CX183">
            <v>0</v>
          </cell>
          <cell r="CY183">
            <v>5</v>
          </cell>
          <cell r="CZ183">
            <v>99</v>
          </cell>
          <cell r="DA183">
            <v>33</v>
          </cell>
          <cell r="DB183">
            <v>130</v>
          </cell>
          <cell r="DC183">
            <v>96</v>
          </cell>
          <cell r="DD183">
            <v>7.61</v>
          </cell>
          <cell r="DE183">
            <v>3.21</v>
          </cell>
        </row>
        <row r="184">
          <cell r="A184">
            <v>26217132146</v>
          </cell>
          <cell r="B184" t="str">
            <v>Ngô</v>
          </cell>
          <cell r="C184" t="str">
            <v>Quốc</v>
          </cell>
          <cell r="D184" t="str">
            <v>Trí</v>
          </cell>
          <cell r="E184">
            <v>37140</v>
          </cell>
          <cell r="F184" t="str">
            <v>Nam</v>
          </cell>
          <cell r="G184" t="str">
            <v>Đã Đăng Ký (chưa học xong)</v>
          </cell>
          <cell r="H184">
            <v>5.8</v>
          </cell>
          <cell r="J184">
            <v>8</v>
          </cell>
          <cell r="K184">
            <v>6.5</v>
          </cell>
          <cell r="M184">
            <v>5.5</v>
          </cell>
          <cell r="N184">
            <v>8.1999999999999993</v>
          </cell>
          <cell r="O184">
            <v>6.5</v>
          </cell>
          <cell r="Q184">
            <v>6.4</v>
          </cell>
          <cell r="V184">
            <v>9.6999999999999993</v>
          </cell>
          <cell r="W184">
            <v>7</v>
          </cell>
          <cell r="X184">
            <v>7.7</v>
          </cell>
          <cell r="Y184">
            <v>6.8</v>
          </cell>
          <cell r="Z184">
            <v>7.7</v>
          </cell>
          <cell r="AA184">
            <v>5.6</v>
          </cell>
          <cell r="AB184">
            <v>5.3</v>
          </cell>
          <cell r="AC184">
            <v>7.9</v>
          </cell>
          <cell r="AD184">
            <v>5.0999999999999996</v>
          </cell>
          <cell r="AE184">
            <v>7.9</v>
          </cell>
          <cell r="AF184">
            <v>7.9</v>
          </cell>
          <cell r="AG184">
            <v>9.1</v>
          </cell>
          <cell r="AK184" t="str">
            <v>X</v>
          </cell>
          <cell r="AM184">
            <v>38</v>
          </cell>
          <cell r="AN184">
            <v>10</v>
          </cell>
          <cell r="AO184">
            <v>6.3</v>
          </cell>
          <cell r="AR184">
            <v>7.4</v>
          </cell>
          <cell r="AV184">
            <v>5.3</v>
          </cell>
          <cell r="BB184">
            <v>3</v>
          </cell>
          <cell r="BC184">
            <v>0</v>
          </cell>
          <cell r="BD184">
            <v>7.9</v>
          </cell>
          <cell r="BE184">
            <v>6.8</v>
          </cell>
          <cell r="BF184" t="str">
            <v>X</v>
          </cell>
          <cell r="BG184">
            <v>7.5</v>
          </cell>
          <cell r="BH184">
            <v>6</v>
          </cell>
          <cell r="BI184">
            <v>6.2</v>
          </cell>
          <cell r="BJ184">
            <v>7.3</v>
          </cell>
          <cell r="BK184">
            <v>6.3</v>
          </cell>
          <cell r="BM184">
            <v>7.7</v>
          </cell>
          <cell r="BN184">
            <v>4.8</v>
          </cell>
          <cell r="BO184">
            <v>4.5</v>
          </cell>
          <cell r="BP184">
            <v>7.5</v>
          </cell>
          <cell r="BR184">
            <v>6.7</v>
          </cell>
          <cell r="BS184">
            <v>5.2</v>
          </cell>
          <cell r="BT184">
            <v>4.7</v>
          </cell>
          <cell r="BU184">
            <v>4.5</v>
          </cell>
          <cell r="BV184">
            <v>8.1999999999999993</v>
          </cell>
          <cell r="BX184">
            <v>42</v>
          </cell>
          <cell r="BY184">
            <v>6</v>
          </cell>
          <cell r="CD184">
            <v>8.5</v>
          </cell>
          <cell r="CF184" t="str">
            <v>X</v>
          </cell>
          <cell r="CI184">
            <v>7.8</v>
          </cell>
          <cell r="CN184">
            <v>7.95</v>
          </cell>
          <cell r="CO184" t="str">
            <v>X</v>
          </cell>
          <cell r="CR184" t="str">
            <v>X</v>
          </cell>
          <cell r="CS184">
            <v>5</v>
          </cell>
          <cell r="CT184">
            <v>22</v>
          </cell>
          <cell r="CX184">
            <v>0</v>
          </cell>
          <cell r="CY184">
            <v>5</v>
          </cell>
          <cell r="CZ184">
            <v>88</v>
          </cell>
          <cell r="DA184">
            <v>43</v>
          </cell>
          <cell r="DB184">
            <v>130</v>
          </cell>
          <cell r="DC184">
            <v>85</v>
          </cell>
          <cell r="DD184">
            <v>6.72</v>
          </cell>
          <cell r="DE184">
            <v>2.7</v>
          </cell>
          <cell r="DF184" t="str">
            <v>HOS 296</v>
          </cell>
        </row>
        <row r="185">
          <cell r="A185">
            <v>26207100766</v>
          </cell>
          <cell r="B185" t="str">
            <v>Nguyễn</v>
          </cell>
          <cell r="C185" t="str">
            <v>Thị Việt</v>
          </cell>
          <cell r="D185" t="str">
            <v>Trinh</v>
          </cell>
          <cell r="E185">
            <v>37458</v>
          </cell>
          <cell r="F185" t="str">
            <v>Nữ</v>
          </cell>
          <cell r="G185" t="str">
            <v>Đã Đăng Ký (chưa học xong)</v>
          </cell>
          <cell r="H185">
            <v>8</v>
          </cell>
          <cell r="I185">
            <v>7.9</v>
          </cell>
          <cell r="K185">
            <v>6.2</v>
          </cell>
          <cell r="M185">
            <v>6.3</v>
          </cell>
          <cell r="N185">
            <v>8</v>
          </cell>
          <cell r="O185">
            <v>6.5</v>
          </cell>
          <cell r="Q185">
            <v>8.9</v>
          </cell>
          <cell r="U185">
            <v>8.1999999999999993</v>
          </cell>
          <cell r="V185">
            <v>8.8000000000000007</v>
          </cell>
          <cell r="X185">
            <v>9.1999999999999993</v>
          </cell>
          <cell r="Y185">
            <v>9.9</v>
          </cell>
          <cell r="Z185">
            <v>7.2</v>
          </cell>
          <cell r="AA185">
            <v>6.6</v>
          </cell>
          <cell r="AB185">
            <v>8.1999999999999993</v>
          </cell>
          <cell r="AC185">
            <v>7</v>
          </cell>
          <cell r="AD185">
            <v>8.5</v>
          </cell>
          <cell r="AE185">
            <v>7.6</v>
          </cell>
          <cell r="AF185">
            <v>8.3000000000000007</v>
          </cell>
          <cell r="AG185">
            <v>9.1999999999999993</v>
          </cell>
          <cell r="AH185">
            <v>6.9</v>
          </cell>
          <cell r="AI185">
            <v>6.9</v>
          </cell>
          <cell r="AJ185">
            <v>7.5</v>
          </cell>
          <cell r="AK185">
            <v>5.7</v>
          </cell>
          <cell r="AL185">
            <v>5.8</v>
          </cell>
          <cell r="AM185">
            <v>49</v>
          </cell>
          <cell r="AN185">
            <v>0</v>
          </cell>
          <cell r="AO185">
            <v>9.8000000000000007</v>
          </cell>
          <cell r="AR185">
            <v>6.9</v>
          </cell>
          <cell r="AX185">
            <v>8.5</v>
          </cell>
          <cell r="BB185">
            <v>3</v>
          </cell>
          <cell r="BC185">
            <v>0</v>
          </cell>
          <cell r="BD185">
            <v>6.6</v>
          </cell>
          <cell r="BE185">
            <v>4.9000000000000004</v>
          </cell>
          <cell r="BF185">
            <v>4.5</v>
          </cell>
          <cell r="BG185">
            <v>8.3000000000000007</v>
          </cell>
          <cell r="BH185">
            <v>7.3</v>
          </cell>
          <cell r="BI185">
            <v>7.9</v>
          </cell>
          <cell r="BJ185">
            <v>8.4</v>
          </cell>
          <cell r="BK185">
            <v>6.7</v>
          </cell>
          <cell r="BM185">
            <v>6.9</v>
          </cell>
          <cell r="BN185">
            <v>4.5999999999999996</v>
          </cell>
          <cell r="BO185" t="str">
            <v>X</v>
          </cell>
          <cell r="BP185">
            <v>8.3000000000000007</v>
          </cell>
          <cell r="BR185">
            <v>6.2</v>
          </cell>
          <cell r="BS185">
            <v>5</v>
          </cell>
          <cell r="BT185" t="str">
            <v>X</v>
          </cell>
          <cell r="BU185">
            <v>5.6</v>
          </cell>
          <cell r="BV185">
            <v>9.6</v>
          </cell>
          <cell r="BW185" t="str">
            <v>X</v>
          </cell>
          <cell r="BX185">
            <v>39</v>
          </cell>
          <cell r="BY185">
            <v>9</v>
          </cell>
          <cell r="BZ185">
            <v>7.5</v>
          </cell>
          <cell r="CB185" t="str">
            <v>X</v>
          </cell>
          <cell r="CD185">
            <v>8.5</v>
          </cell>
          <cell r="CF185" t="str">
            <v>X</v>
          </cell>
          <cell r="CI185">
            <v>8.1</v>
          </cell>
          <cell r="CR185" t="str">
            <v>X</v>
          </cell>
          <cell r="CS185">
            <v>5</v>
          </cell>
          <cell r="CT185">
            <v>22</v>
          </cell>
          <cell r="CX185">
            <v>0</v>
          </cell>
          <cell r="CY185">
            <v>5</v>
          </cell>
          <cell r="CZ185">
            <v>96</v>
          </cell>
          <cell r="DA185">
            <v>36</v>
          </cell>
          <cell r="DB185">
            <v>130</v>
          </cell>
          <cell r="DC185">
            <v>93</v>
          </cell>
          <cell r="DD185">
            <v>7.14</v>
          </cell>
          <cell r="DE185">
            <v>2.96</v>
          </cell>
          <cell r="DF185" t="str">
            <v>HOS 296; HOS 364</v>
          </cell>
        </row>
        <row r="186">
          <cell r="A186">
            <v>26207200713</v>
          </cell>
          <cell r="B186" t="str">
            <v>Trương</v>
          </cell>
          <cell r="C186" t="str">
            <v>Thục</v>
          </cell>
          <cell r="D186" t="str">
            <v>Trinh</v>
          </cell>
          <cell r="E186">
            <v>37328</v>
          </cell>
          <cell r="F186" t="str">
            <v>Nữ</v>
          </cell>
          <cell r="G186" t="str">
            <v>Đã Đăng Ký (chưa học xong)</v>
          </cell>
          <cell r="H186">
            <v>6.3</v>
          </cell>
          <cell r="I186">
            <v>7.6</v>
          </cell>
          <cell r="K186">
            <v>7.3</v>
          </cell>
          <cell r="M186">
            <v>5.8</v>
          </cell>
          <cell r="N186">
            <v>6.4</v>
          </cell>
          <cell r="O186">
            <v>8.9</v>
          </cell>
          <cell r="Q186">
            <v>8.9</v>
          </cell>
          <cell r="V186">
            <v>7.5</v>
          </cell>
          <cell r="W186">
            <v>6.1</v>
          </cell>
          <cell r="X186">
            <v>8.5</v>
          </cell>
          <cell r="Y186">
            <v>8.1</v>
          </cell>
          <cell r="Z186">
            <v>6.5</v>
          </cell>
          <cell r="AA186">
            <v>8.5</v>
          </cell>
          <cell r="AB186">
            <v>6.4</v>
          </cell>
          <cell r="AC186">
            <v>6.7</v>
          </cell>
          <cell r="AD186">
            <v>5.2</v>
          </cell>
          <cell r="AE186">
            <v>4.9000000000000004</v>
          </cell>
          <cell r="AF186">
            <v>6.7</v>
          </cell>
          <cell r="AG186">
            <v>8.9</v>
          </cell>
          <cell r="AH186">
            <v>0</v>
          </cell>
          <cell r="AI186">
            <v>7.6</v>
          </cell>
          <cell r="AJ186">
            <v>7.5</v>
          </cell>
          <cell r="AK186">
            <v>5.4</v>
          </cell>
          <cell r="AM186">
            <v>45</v>
          </cell>
          <cell r="AN186">
            <v>4</v>
          </cell>
          <cell r="AO186">
            <v>6.7</v>
          </cell>
          <cell r="AR186">
            <v>4.9000000000000004</v>
          </cell>
          <cell r="AZ186">
            <v>5.8</v>
          </cell>
          <cell r="BB186">
            <v>3</v>
          </cell>
          <cell r="BC186">
            <v>0</v>
          </cell>
          <cell r="BD186">
            <v>6.1</v>
          </cell>
          <cell r="BE186" t="str">
            <v>X</v>
          </cell>
          <cell r="BF186">
            <v>5.7</v>
          </cell>
          <cell r="BG186">
            <v>9</v>
          </cell>
          <cell r="BH186">
            <v>7.8</v>
          </cell>
          <cell r="BI186">
            <v>8.4</v>
          </cell>
          <cell r="BJ186">
            <v>7.2</v>
          </cell>
          <cell r="BK186">
            <v>5.5</v>
          </cell>
          <cell r="BM186">
            <v>7.9</v>
          </cell>
          <cell r="BN186">
            <v>6</v>
          </cell>
          <cell r="BO186">
            <v>4.9000000000000004</v>
          </cell>
          <cell r="BP186">
            <v>7.2</v>
          </cell>
          <cell r="BR186">
            <v>8.5</v>
          </cell>
          <cell r="BS186">
            <v>6.6</v>
          </cell>
          <cell r="BT186" t="str">
            <v>X</v>
          </cell>
          <cell r="BU186" t="str">
            <v>X</v>
          </cell>
          <cell r="BV186">
            <v>9.4</v>
          </cell>
          <cell r="BW186" t="str">
            <v>X</v>
          </cell>
          <cell r="BX186">
            <v>35</v>
          </cell>
          <cell r="BY186">
            <v>13</v>
          </cell>
          <cell r="BZ186">
            <v>9.1</v>
          </cell>
          <cell r="CC186" t="str">
            <v>X</v>
          </cell>
          <cell r="CD186">
            <v>8.1</v>
          </cell>
          <cell r="CF186">
            <v>7</v>
          </cell>
          <cell r="CI186">
            <v>8.5</v>
          </cell>
          <cell r="CO186">
            <v>7.9</v>
          </cell>
          <cell r="CP186" t="str">
            <v>X</v>
          </cell>
          <cell r="CQ186">
            <v>6.1</v>
          </cell>
          <cell r="CR186" t="str">
            <v>X</v>
          </cell>
          <cell r="CS186">
            <v>13</v>
          </cell>
          <cell r="CT186">
            <v>14</v>
          </cell>
          <cell r="CX186">
            <v>0</v>
          </cell>
          <cell r="CY186">
            <v>5</v>
          </cell>
          <cell r="CZ186">
            <v>96</v>
          </cell>
          <cell r="DA186">
            <v>36</v>
          </cell>
          <cell r="DB186">
            <v>130</v>
          </cell>
          <cell r="DC186">
            <v>95</v>
          </cell>
          <cell r="DD186">
            <v>7.01</v>
          </cell>
          <cell r="DE186">
            <v>2.91</v>
          </cell>
        </row>
        <row r="187">
          <cell r="A187">
            <v>26207232605</v>
          </cell>
          <cell r="B187" t="str">
            <v>Trần</v>
          </cell>
          <cell r="C187" t="str">
            <v>Thị Kiều</v>
          </cell>
          <cell r="D187" t="str">
            <v>Trinh</v>
          </cell>
          <cell r="E187">
            <v>37330</v>
          </cell>
          <cell r="F187" t="str">
            <v>Nữ</v>
          </cell>
          <cell r="G187" t="str">
            <v>Đã Đăng Ký (chưa học xong)</v>
          </cell>
          <cell r="H187">
            <v>4</v>
          </cell>
          <cell r="I187">
            <v>9.8000000000000007</v>
          </cell>
          <cell r="K187">
            <v>8.4</v>
          </cell>
          <cell r="M187">
            <v>7.5</v>
          </cell>
          <cell r="N187">
            <v>6.3</v>
          </cell>
          <cell r="O187">
            <v>8.4</v>
          </cell>
          <cell r="P187">
            <v>9.4</v>
          </cell>
          <cell r="V187">
            <v>8.1</v>
          </cell>
          <cell r="W187">
            <v>8.6999999999999993</v>
          </cell>
          <cell r="X187">
            <v>8.8000000000000007</v>
          </cell>
          <cell r="Y187">
            <v>8.3000000000000007</v>
          </cell>
          <cell r="Z187">
            <v>7.1</v>
          </cell>
          <cell r="AA187">
            <v>9</v>
          </cell>
          <cell r="AB187">
            <v>5.9</v>
          </cell>
          <cell r="AC187">
            <v>8.3000000000000007</v>
          </cell>
          <cell r="AD187">
            <v>7.3</v>
          </cell>
          <cell r="AE187">
            <v>5.3</v>
          </cell>
          <cell r="AF187">
            <v>7</v>
          </cell>
          <cell r="AG187">
            <v>9.1</v>
          </cell>
          <cell r="AH187" t="str">
            <v>X</v>
          </cell>
          <cell r="AI187">
            <v>6.2</v>
          </cell>
          <cell r="AJ187">
            <v>4.8</v>
          </cell>
          <cell r="AK187">
            <v>4.2</v>
          </cell>
          <cell r="AM187">
            <v>45</v>
          </cell>
          <cell r="AN187">
            <v>4</v>
          </cell>
          <cell r="AO187">
            <v>8.1999999999999993</v>
          </cell>
          <cell r="AR187">
            <v>6.3</v>
          </cell>
          <cell r="AX187">
            <v>7.5</v>
          </cell>
          <cell r="BB187">
            <v>3</v>
          </cell>
          <cell r="BC187">
            <v>0</v>
          </cell>
          <cell r="BD187">
            <v>8.6999999999999993</v>
          </cell>
          <cell r="BE187">
            <v>4.9000000000000004</v>
          </cell>
          <cell r="BF187">
            <v>0</v>
          </cell>
          <cell r="BG187">
            <v>8.3000000000000007</v>
          </cell>
          <cell r="BH187">
            <v>8.1999999999999993</v>
          </cell>
          <cell r="BI187">
            <v>8.8000000000000007</v>
          </cell>
          <cell r="BJ187">
            <v>6.2</v>
          </cell>
          <cell r="BK187">
            <v>8.8000000000000007</v>
          </cell>
          <cell r="BL187">
            <v>4.0999999999999996</v>
          </cell>
          <cell r="BM187">
            <v>4.9000000000000004</v>
          </cell>
          <cell r="BN187" t="str">
            <v>X</v>
          </cell>
          <cell r="BP187">
            <v>7.3</v>
          </cell>
          <cell r="BR187">
            <v>8.4</v>
          </cell>
          <cell r="BS187">
            <v>4.4000000000000004</v>
          </cell>
          <cell r="BT187">
            <v>4.5</v>
          </cell>
          <cell r="BU187" t="str">
            <v>X</v>
          </cell>
          <cell r="BV187">
            <v>9</v>
          </cell>
          <cell r="BW187" t="str">
            <v>X</v>
          </cell>
          <cell r="BX187">
            <v>37</v>
          </cell>
          <cell r="BY187">
            <v>11</v>
          </cell>
          <cell r="CD187">
            <v>8.9</v>
          </cell>
          <cell r="CF187" t="str">
            <v>X</v>
          </cell>
          <cell r="CI187">
            <v>8.5</v>
          </cell>
          <cell r="CO187">
            <v>7</v>
          </cell>
          <cell r="CP187">
            <v>7.8</v>
          </cell>
          <cell r="CR187">
            <v>6.3</v>
          </cell>
          <cell r="CS187">
            <v>12</v>
          </cell>
          <cell r="CT187">
            <v>15</v>
          </cell>
          <cell r="CX187">
            <v>0</v>
          </cell>
          <cell r="CY187">
            <v>5</v>
          </cell>
          <cell r="CZ187">
            <v>97</v>
          </cell>
          <cell r="DA187">
            <v>35</v>
          </cell>
          <cell r="DB187">
            <v>130</v>
          </cell>
          <cell r="DC187">
            <v>96</v>
          </cell>
          <cell r="DD187">
            <v>7.02</v>
          </cell>
          <cell r="DE187">
            <v>2.84</v>
          </cell>
        </row>
        <row r="188">
          <cell r="A188">
            <v>26207234148</v>
          </cell>
          <cell r="B188" t="str">
            <v>Phạm</v>
          </cell>
          <cell r="C188" t="str">
            <v>Thị Hoài</v>
          </cell>
          <cell r="D188" t="str">
            <v>Trinh</v>
          </cell>
          <cell r="E188">
            <v>37463</v>
          </cell>
          <cell r="F188" t="str">
            <v>Nữ</v>
          </cell>
          <cell r="G188" t="str">
            <v>Đã Đăng Ký (chưa học xong)</v>
          </cell>
          <cell r="H188">
            <v>7.8</v>
          </cell>
          <cell r="I188">
            <v>7.9</v>
          </cell>
          <cell r="K188">
            <v>8</v>
          </cell>
          <cell r="M188">
            <v>6</v>
          </cell>
          <cell r="N188">
            <v>5.6</v>
          </cell>
          <cell r="O188">
            <v>6.1</v>
          </cell>
          <cell r="Q188">
            <v>8.1</v>
          </cell>
          <cell r="V188">
            <v>6.2</v>
          </cell>
          <cell r="W188">
            <v>7.9</v>
          </cell>
          <cell r="X188">
            <v>9.1999999999999993</v>
          </cell>
          <cell r="Y188">
            <v>8.3000000000000007</v>
          </cell>
          <cell r="AA188">
            <v>7.7</v>
          </cell>
          <cell r="AB188">
            <v>4.7</v>
          </cell>
          <cell r="AC188">
            <v>7.6</v>
          </cell>
          <cell r="AD188">
            <v>6.2</v>
          </cell>
          <cell r="AE188">
            <v>4.0999999999999996</v>
          </cell>
          <cell r="AF188">
            <v>7.7</v>
          </cell>
          <cell r="AG188">
            <v>8.6999999999999993</v>
          </cell>
          <cell r="AH188">
            <v>6</v>
          </cell>
          <cell r="AI188">
            <v>5.6</v>
          </cell>
          <cell r="AJ188">
            <v>6.3</v>
          </cell>
          <cell r="AK188">
            <v>6.8</v>
          </cell>
          <cell r="AL188">
            <v>4</v>
          </cell>
          <cell r="AM188">
            <v>47</v>
          </cell>
          <cell r="AN188">
            <v>2</v>
          </cell>
          <cell r="AO188">
            <v>8</v>
          </cell>
          <cell r="AT188">
            <v>6.9</v>
          </cell>
          <cell r="AZ188">
            <v>8.5</v>
          </cell>
          <cell r="BB188">
            <v>3</v>
          </cell>
          <cell r="BC188">
            <v>0</v>
          </cell>
          <cell r="BD188">
            <v>4.5999999999999996</v>
          </cell>
          <cell r="BE188">
            <v>4.7</v>
          </cell>
          <cell r="BF188">
            <v>7.3</v>
          </cell>
          <cell r="BG188">
            <v>7.9</v>
          </cell>
          <cell r="BH188">
            <v>8.1</v>
          </cell>
          <cell r="BI188">
            <v>9</v>
          </cell>
          <cell r="BJ188">
            <v>5.7</v>
          </cell>
          <cell r="BK188">
            <v>6.9</v>
          </cell>
          <cell r="BM188">
            <v>8</v>
          </cell>
          <cell r="BN188">
            <v>4.8</v>
          </cell>
          <cell r="BO188" t="str">
            <v>X</v>
          </cell>
          <cell r="BP188">
            <v>8.1999999999999993</v>
          </cell>
          <cell r="BR188">
            <v>6.8</v>
          </cell>
          <cell r="BS188" t="str">
            <v>X</v>
          </cell>
          <cell r="BT188">
            <v>5.0999999999999996</v>
          </cell>
          <cell r="BU188" t="str">
            <v>X</v>
          </cell>
          <cell r="BV188">
            <v>9.4</v>
          </cell>
          <cell r="BX188">
            <v>36</v>
          </cell>
          <cell r="BY188">
            <v>12</v>
          </cell>
          <cell r="CD188">
            <v>8.1999999999999993</v>
          </cell>
          <cell r="CF188">
            <v>5.4</v>
          </cell>
          <cell r="CI188">
            <v>7.7</v>
          </cell>
          <cell r="CO188">
            <v>7.7</v>
          </cell>
          <cell r="CR188" t="str">
            <v>X</v>
          </cell>
          <cell r="CS188">
            <v>9</v>
          </cell>
          <cell r="CT188">
            <v>18</v>
          </cell>
          <cell r="CX188">
            <v>0</v>
          </cell>
          <cell r="CY188">
            <v>5</v>
          </cell>
          <cell r="CZ188">
            <v>95</v>
          </cell>
          <cell r="DA188">
            <v>37</v>
          </cell>
          <cell r="DB188">
            <v>130</v>
          </cell>
          <cell r="DC188">
            <v>92</v>
          </cell>
          <cell r="DD188">
            <v>6.74</v>
          </cell>
          <cell r="DE188">
            <v>2.72</v>
          </cell>
        </row>
        <row r="189">
          <cell r="A189">
            <v>25217208813</v>
          </cell>
          <cell r="B189" t="str">
            <v>Lê</v>
          </cell>
          <cell r="C189" t="str">
            <v>Quốc</v>
          </cell>
          <cell r="D189" t="str">
            <v>Trọng</v>
          </cell>
          <cell r="E189">
            <v>37131</v>
          </cell>
          <cell r="F189" t="str">
            <v>Nam</v>
          </cell>
          <cell r="G189" t="str">
            <v>Đã Đăng Ký (chưa học xong)</v>
          </cell>
          <cell r="H189">
            <v>5.4</v>
          </cell>
          <cell r="I189">
            <v>6.9</v>
          </cell>
          <cell r="K189">
            <v>6.4</v>
          </cell>
          <cell r="M189">
            <v>7.2</v>
          </cell>
          <cell r="N189">
            <v>5.5</v>
          </cell>
          <cell r="O189">
            <v>7</v>
          </cell>
          <cell r="Q189">
            <v>7.4</v>
          </cell>
          <cell r="V189">
            <v>6.8</v>
          </cell>
          <cell r="W189">
            <v>8.1</v>
          </cell>
          <cell r="X189">
            <v>8.8000000000000007</v>
          </cell>
          <cell r="Y189">
            <v>9.4</v>
          </cell>
          <cell r="Z189">
            <v>6.2</v>
          </cell>
          <cell r="AA189">
            <v>7</v>
          </cell>
          <cell r="AB189">
            <v>6.4</v>
          </cell>
          <cell r="AC189">
            <v>8.5</v>
          </cell>
          <cell r="AD189">
            <v>8.4</v>
          </cell>
          <cell r="AE189">
            <v>6.4</v>
          </cell>
          <cell r="AF189">
            <v>5.8</v>
          </cell>
          <cell r="AG189">
            <v>8.1</v>
          </cell>
          <cell r="AH189">
            <v>6.9</v>
          </cell>
          <cell r="AI189">
            <v>5.3</v>
          </cell>
          <cell r="AJ189">
            <v>8.5</v>
          </cell>
          <cell r="AK189">
            <v>5.8</v>
          </cell>
          <cell r="AL189">
            <v>0</v>
          </cell>
          <cell r="AM189">
            <v>47</v>
          </cell>
          <cell r="AN189">
            <v>2</v>
          </cell>
          <cell r="AO189">
            <v>5.7</v>
          </cell>
          <cell r="AR189">
            <v>8.9</v>
          </cell>
          <cell r="AX189">
            <v>8.1</v>
          </cell>
          <cell r="BB189">
            <v>3</v>
          </cell>
          <cell r="BC189">
            <v>0</v>
          </cell>
          <cell r="BD189">
            <v>5.5</v>
          </cell>
          <cell r="BE189">
            <v>4.4000000000000004</v>
          </cell>
          <cell r="BF189">
            <v>6.8</v>
          </cell>
          <cell r="BG189">
            <v>5.6</v>
          </cell>
          <cell r="BH189">
            <v>5.9</v>
          </cell>
          <cell r="BI189">
            <v>4.8</v>
          </cell>
          <cell r="BJ189">
            <v>4.7</v>
          </cell>
          <cell r="BK189">
            <v>5.8</v>
          </cell>
          <cell r="BL189">
            <v>6.2</v>
          </cell>
          <cell r="BM189">
            <v>6.9</v>
          </cell>
          <cell r="BN189">
            <v>5.2</v>
          </cell>
          <cell r="BO189">
            <v>0</v>
          </cell>
          <cell r="BP189" t="str">
            <v>X</v>
          </cell>
          <cell r="BQ189" t="str">
            <v>X</v>
          </cell>
          <cell r="BS189" t="str">
            <v>X</v>
          </cell>
          <cell r="BT189">
            <v>6.5</v>
          </cell>
          <cell r="BU189">
            <v>4.8</v>
          </cell>
          <cell r="BV189">
            <v>7.5</v>
          </cell>
          <cell r="BW189">
            <v>7.2</v>
          </cell>
          <cell r="BX189">
            <v>37</v>
          </cell>
          <cell r="BY189">
            <v>11</v>
          </cell>
          <cell r="BZ189">
            <v>8</v>
          </cell>
          <cell r="CD189">
            <v>8.1999999999999993</v>
          </cell>
          <cell r="CF189">
            <v>6.2</v>
          </cell>
          <cell r="CI189">
            <v>8.3000000000000007</v>
          </cell>
          <cell r="CR189" t="str">
            <v>X</v>
          </cell>
          <cell r="CS189">
            <v>8</v>
          </cell>
          <cell r="CT189">
            <v>19</v>
          </cell>
          <cell r="CX189">
            <v>0</v>
          </cell>
          <cell r="CY189">
            <v>5</v>
          </cell>
          <cell r="CZ189">
            <v>95</v>
          </cell>
          <cell r="DA189">
            <v>37</v>
          </cell>
          <cell r="DB189">
            <v>130</v>
          </cell>
          <cell r="DC189">
            <v>107</v>
          </cell>
          <cell r="DD189">
            <v>5.78</v>
          </cell>
          <cell r="DE189">
            <v>2.2000000000000002</v>
          </cell>
          <cell r="DF189" t="str">
            <v>PSU-ECO 151 ~ ECO 151; CS 101; PSU-MGT 201 ~ MGT 201; ES 102; PSU-ACC 201 ~ ACC 201; HRM 301; ES 303</v>
          </cell>
        </row>
        <row r="190">
          <cell r="A190">
            <v>26207221640</v>
          </cell>
          <cell r="B190" t="str">
            <v>Hồ</v>
          </cell>
          <cell r="C190" t="str">
            <v>Thị Kim</v>
          </cell>
          <cell r="D190" t="str">
            <v>Trúc</v>
          </cell>
          <cell r="E190">
            <v>37541</v>
          </cell>
          <cell r="F190" t="str">
            <v>Nữ</v>
          </cell>
          <cell r="G190" t="str">
            <v>Đã Đăng Ký (chưa học xong)</v>
          </cell>
          <cell r="H190">
            <v>7.9</v>
          </cell>
          <cell r="I190">
            <v>8.5</v>
          </cell>
          <cell r="K190">
            <v>7.5</v>
          </cell>
          <cell r="M190">
            <v>7.3</v>
          </cell>
          <cell r="N190">
            <v>6.2</v>
          </cell>
          <cell r="O190">
            <v>7.6</v>
          </cell>
          <cell r="Q190">
            <v>8.5</v>
          </cell>
          <cell r="V190">
            <v>7.2</v>
          </cell>
          <cell r="W190">
            <v>7.6</v>
          </cell>
          <cell r="X190">
            <v>8.6</v>
          </cell>
          <cell r="Y190">
            <v>7.7</v>
          </cell>
          <cell r="Z190">
            <v>7.8</v>
          </cell>
          <cell r="AA190">
            <v>7.2</v>
          </cell>
          <cell r="AB190">
            <v>7.2</v>
          </cell>
          <cell r="AC190" t="str">
            <v>X</v>
          </cell>
          <cell r="AD190">
            <v>8.1</v>
          </cell>
          <cell r="AE190">
            <v>6.1</v>
          </cell>
          <cell r="AF190">
            <v>7.3</v>
          </cell>
          <cell r="AG190">
            <v>9.1999999999999993</v>
          </cell>
          <cell r="AH190">
            <v>5.6</v>
          </cell>
          <cell r="AI190">
            <v>5.9</v>
          </cell>
          <cell r="AJ190">
            <v>7.8</v>
          </cell>
          <cell r="AK190">
            <v>6.6</v>
          </cell>
          <cell r="AL190">
            <v>6.7</v>
          </cell>
          <cell r="AM190">
            <v>47</v>
          </cell>
          <cell r="AN190">
            <v>2</v>
          </cell>
          <cell r="AO190">
            <v>8</v>
          </cell>
          <cell r="AT190">
            <v>5.3</v>
          </cell>
          <cell r="AZ190">
            <v>5.2</v>
          </cell>
          <cell r="BB190">
            <v>3</v>
          </cell>
          <cell r="BC190">
            <v>0</v>
          </cell>
          <cell r="BD190">
            <v>5.4</v>
          </cell>
          <cell r="BE190">
            <v>4.5999999999999996</v>
          </cell>
          <cell r="BF190">
            <v>4.7</v>
          </cell>
          <cell r="BG190">
            <v>8.3000000000000007</v>
          </cell>
          <cell r="BH190">
            <v>8.6999999999999993</v>
          </cell>
          <cell r="BI190">
            <v>8.4</v>
          </cell>
          <cell r="BJ190">
            <v>5.8</v>
          </cell>
          <cell r="BK190">
            <v>4.8</v>
          </cell>
          <cell r="BL190" t="str">
            <v>X</v>
          </cell>
          <cell r="BM190">
            <v>8.4</v>
          </cell>
          <cell r="BN190">
            <v>4.4000000000000004</v>
          </cell>
          <cell r="BO190" t="str">
            <v>X</v>
          </cell>
          <cell r="BP190">
            <v>6.7</v>
          </cell>
          <cell r="BS190" t="str">
            <v>X</v>
          </cell>
          <cell r="BT190">
            <v>0</v>
          </cell>
          <cell r="BU190" t="str">
            <v>X</v>
          </cell>
          <cell r="BV190">
            <v>8.8000000000000007</v>
          </cell>
          <cell r="BW190" t="str">
            <v>X</v>
          </cell>
          <cell r="BX190">
            <v>30</v>
          </cell>
          <cell r="BY190">
            <v>18</v>
          </cell>
          <cell r="BZ190" t="str">
            <v>X</v>
          </cell>
          <cell r="CB190" t="str">
            <v>X</v>
          </cell>
          <cell r="CD190" t="str">
            <v>X</v>
          </cell>
          <cell r="CF190">
            <v>6</v>
          </cell>
          <cell r="CI190" t="str">
            <v>X</v>
          </cell>
          <cell r="CN190">
            <v>7.1</v>
          </cell>
          <cell r="CO190">
            <v>5.7</v>
          </cell>
          <cell r="CR190">
            <v>4.5</v>
          </cell>
          <cell r="CS190">
            <v>11</v>
          </cell>
          <cell r="CT190">
            <v>16</v>
          </cell>
          <cell r="CX190">
            <v>0</v>
          </cell>
          <cell r="CY190">
            <v>5</v>
          </cell>
          <cell r="CZ190">
            <v>91</v>
          </cell>
          <cell r="DA190">
            <v>41</v>
          </cell>
          <cell r="DB190">
            <v>130</v>
          </cell>
          <cell r="DC190">
            <v>91</v>
          </cell>
          <cell r="DD190">
            <v>6.69</v>
          </cell>
          <cell r="DE190">
            <v>2.69</v>
          </cell>
        </row>
        <row r="191">
          <cell r="A191">
            <v>26217234914</v>
          </cell>
          <cell r="B191" t="str">
            <v>Phạm</v>
          </cell>
          <cell r="C191" t="str">
            <v>Phú</v>
          </cell>
          <cell r="D191" t="str">
            <v>Trung</v>
          </cell>
          <cell r="E191">
            <v>37467</v>
          </cell>
          <cell r="F191" t="str">
            <v>Nam</v>
          </cell>
          <cell r="G191" t="str">
            <v>Đã Đăng Ký (chưa học xong)</v>
          </cell>
          <cell r="H191">
            <v>7.9</v>
          </cell>
          <cell r="I191">
            <v>7.2</v>
          </cell>
          <cell r="M191">
            <v>5.9</v>
          </cell>
          <cell r="N191">
            <v>6.1</v>
          </cell>
          <cell r="O191">
            <v>6.6</v>
          </cell>
          <cell r="P191">
            <v>9</v>
          </cell>
          <cell r="S191">
            <v>6.1</v>
          </cell>
          <cell r="W191">
            <v>0</v>
          </cell>
          <cell r="X191">
            <v>9.5</v>
          </cell>
          <cell r="Y191">
            <v>7.6</v>
          </cell>
          <cell r="AA191">
            <v>8.1</v>
          </cell>
          <cell r="AD191">
            <v>0</v>
          </cell>
          <cell r="AE191">
            <v>4.9000000000000004</v>
          </cell>
          <cell r="AF191">
            <v>4.5999999999999996</v>
          </cell>
          <cell r="AG191">
            <v>4.4000000000000004</v>
          </cell>
          <cell r="AH191">
            <v>5.4</v>
          </cell>
          <cell r="AI191">
            <v>5.9</v>
          </cell>
          <cell r="AJ191">
            <v>6.5</v>
          </cell>
          <cell r="AK191">
            <v>7.3</v>
          </cell>
          <cell r="AL191">
            <v>7.3</v>
          </cell>
          <cell r="AM191">
            <v>37</v>
          </cell>
          <cell r="AN191">
            <v>11</v>
          </cell>
          <cell r="AO191">
            <v>5.9</v>
          </cell>
          <cell r="AR191">
            <v>6.6</v>
          </cell>
          <cell r="AX191">
            <v>0</v>
          </cell>
          <cell r="BB191">
            <v>2</v>
          </cell>
          <cell r="BC191">
            <v>1</v>
          </cell>
          <cell r="BD191">
            <v>8</v>
          </cell>
          <cell r="BE191">
            <v>4.4000000000000004</v>
          </cell>
          <cell r="BG191">
            <v>8.6</v>
          </cell>
          <cell r="BH191">
            <v>6.1</v>
          </cell>
          <cell r="BI191">
            <v>7.8</v>
          </cell>
          <cell r="BK191">
            <v>7.3</v>
          </cell>
          <cell r="BM191">
            <v>7.8</v>
          </cell>
          <cell r="BN191">
            <v>4.4000000000000004</v>
          </cell>
          <cell r="BP191">
            <v>7.2</v>
          </cell>
          <cell r="BR191">
            <v>6.3</v>
          </cell>
          <cell r="BS191">
            <v>0</v>
          </cell>
          <cell r="BT191">
            <v>0</v>
          </cell>
          <cell r="BU191">
            <v>0</v>
          </cell>
          <cell r="BW191">
            <v>0</v>
          </cell>
          <cell r="BX191">
            <v>28</v>
          </cell>
          <cell r="BY191">
            <v>20</v>
          </cell>
          <cell r="CB191">
            <v>0</v>
          </cell>
          <cell r="CI191">
            <v>6.6</v>
          </cell>
          <cell r="CO191">
            <v>0</v>
          </cell>
          <cell r="CS191">
            <v>2</v>
          </cell>
          <cell r="CT191">
            <v>25</v>
          </cell>
          <cell r="CX191">
            <v>0</v>
          </cell>
          <cell r="CY191">
            <v>5</v>
          </cell>
          <cell r="CZ191">
            <v>69</v>
          </cell>
          <cell r="DA191">
            <v>62</v>
          </cell>
          <cell r="DB191">
            <v>130</v>
          </cell>
          <cell r="DC191">
            <v>87</v>
          </cell>
          <cell r="DD191">
            <v>5.14</v>
          </cell>
          <cell r="DE191">
            <v>2.02</v>
          </cell>
        </row>
        <row r="192">
          <cell r="A192">
            <v>26217233112</v>
          </cell>
          <cell r="B192" t="str">
            <v>Võ</v>
          </cell>
          <cell r="C192" t="str">
            <v>Hoàng</v>
          </cell>
          <cell r="D192" t="str">
            <v>Trường</v>
          </cell>
          <cell r="E192">
            <v>37521</v>
          </cell>
          <cell r="F192" t="str">
            <v>Nam</v>
          </cell>
          <cell r="G192" t="str">
            <v>Đã Đăng Ký (chưa học xong)</v>
          </cell>
          <cell r="H192">
            <v>5.9</v>
          </cell>
          <cell r="I192">
            <v>7.5</v>
          </cell>
          <cell r="K192">
            <v>8.3000000000000007</v>
          </cell>
          <cell r="M192">
            <v>7.3</v>
          </cell>
          <cell r="N192">
            <v>5.9</v>
          </cell>
          <cell r="O192">
            <v>5.3</v>
          </cell>
          <cell r="Q192">
            <v>8.1999999999999993</v>
          </cell>
          <cell r="V192">
            <v>5.5</v>
          </cell>
          <cell r="W192">
            <v>9.3000000000000007</v>
          </cell>
          <cell r="X192">
            <v>10</v>
          </cell>
          <cell r="Y192">
            <v>9.1999999999999993</v>
          </cell>
          <cell r="Z192">
            <v>7.1</v>
          </cell>
          <cell r="AA192">
            <v>9.1</v>
          </cell>
          <cell r="AB192">
            <v>6</v>
          </cell>
          <cell r="AC192">
            <v>6.4</v>
          </cell>
          <cell r="AD192">
            <v>7.3</v>
          </cell>
          <cell r="AE192">
            <v>4.5999999999999996</v>
          </cell>
          <cell r="AF192">
            <v>8.8000000000000007</v>
          </cell>
          <cell r="AG192">
            <v>9.4</v>
          </cell>
          <cell r="AH192">
            <v>8.4</v>
          </cell>
          <cell r="AJ192">
            <v>7.8</v>
          </cell>
          <cell r="AK192">
            <v>8</v>
          </cell>
          <cell r="AL192" t="str">
            <v>X</v>
          </cell>
          <cell r="AM192">
            <v>45</v>
          </cell>
          <cell r="AN192">
            <v>4</v>
          </cell>
          <cell r="AO192">
            <v>7.4</v>
          </cell>
          <cell r="AT192">
            <v>8</v>
          </cell>
          <cell r="AV192">
            <v>8.3000000000000007</v>
          </cell>
          <cell r="BB192">
            <v>3</v>
          </cell>
          <cell r="BC192">
            <v>0</v>
          </cell>
          <cell r="BD192">
            <v>7.7</v>
          </cell>
          <cell r="BE192">
            <v>5.9</v>
          </cell>
          <cell r="BF192">
            <v>6.1</v>
          </cell>
          <cell r="BG192">
            <v>8.1999999999999993</v>
          </cell>
          <cell r="BH192">
            <v>8.4</v>
          </cell>
          <cell r="BI192">
            <v>8.8000000000000007</v>
          </cell>
          <cell r="BJ192">
            <v>6.7</v>
          </cell>
          <cell r="BK192">
            <v>7.5</v>
          </cell>
          <cell r="BL192" t="str">
            <v>X</v>
          </cell>
          <cell r="BM192">
            <v>7.6</v>
          </cell>
          <cell r="BN192">
            <v>5.2</v>
          </cell>
          <cell r="BO192">
            <v>4.5</v>
          </cell>
          <cell r="BP192">
            <v>8.5</v>
          </cell>
          <cell r="BR192">
            <v>7.7</v>
          </cell>
          <cell r="BS192">
            <v>6.8</v>
          </cell>
          <cell r="BT192">
            <v>5.6</v>
          </cell>
          <cell r="BU192" t="str">
            <v>X</v>
          </cell>
          <cell r="BV192">
            <v>9.4</v>
          </cell>
          <cell r="BW192">
            <v>9</v>
          </cell>
          <cell r="BX192">
            <v>42</v>
          </cell>
          <cell r="BY192">
            <v>6</v>
          </cell>
          <cell r="CA192" t="str">
            <v>X</v>
          </cell>
          <cell r="CB192" t="str">
            <v>X</v>
          </cell>
          <cell r="CD192">
            <v>8.4</v>
          </cell>
          <cell r="CF192">
            <v>6.1</v>
          </cell>
          <cell r="CO192">
            <v>6.7</v>
          </cell>
          <cell r="CR192" t="str">
            <v>X</v>
          </cell>
          <cell r="CS192">
            <v>7</v>
          </cell>
          <cell r="CT192">
            <v>20</v>
          </cell>
          <cell r="CX192">
            <v>0</v>
          </cell>
          <cell r="CY192">
            <v>5</v>
          </cell>
          <cell r="CZ192">
            <v>97</v>
          </cell>
          <cell r="DA192">
            <v>35</v>
          </cell>
          <cell r="DB192">
            <v>130</v>
          </cell>
          <cell r="DC192">
            <v>94</v>
          </cell>
          <cell r="DD192">
            <v>7.25</v>
          </cell>
          <cell r="DE192">
            <v>2.99</v>
          </cell>
        </row>
        <row r="193">
          <cell r="A193">
            <v>25207202115</v>
          </cell>
          <cell r="B193" t="str">
            <v>Lương</v>
          </cell>
          <cell r="C193" t="str">
            <v>Khả</v>
          </cell>
          <cell r="D193" t="str">
            <v>Tú</v>
          </cell>
          <cell r="E193">
            <v>36932</v>
          </cell>
          <cell r="F193" t="str">
            <v>Nữ</v>
          </cell>
          <cell r="G193" t="str">
            <v>Đang Học Lại</v>
          </cell>
          <cell r="H193">
            <v>8.6</v>
          </cell>
          <cell r="I193">
            <v>8.9</v>
          </cell>
          <cell r="K193">
            <v>8.4</v>
          </cell>
          <cell r="M193">
            <v>7.4</v>
          </cell>
          <cell r="N193">
            <v>6.2</v>
          </cell>
          <cell r="O193" t="str">
            <v>X</v>
          </cell>
          <cell r="Q193">
            <v>9</v>
          </cell>
          <cell r="V193">
            <v>9.4</v>
          </cell>
          <cell r="W193">
            <v>7.4</v>
          </cell>
          <cell r="X193">
            <v>9</v>
          </cell>
          <cell r="Y193">
            <v>9.1</v>
          </cell>
          <cell r="Z193">
            <v>7</v>
          </cell>
          <cell r="AA193">
            <v>6.5</v>
          </cell>
          <cell r="AB193">
            <v>7.9</v>
          </cell>
          <cell r="AC193">
            <v>7.8</v>
          </cell>
          <cell r="AD193">
            <v>7</v>
          </cell>
          <cell r="AE193">
            <v>6.3</v>
          </cell>
          <cell r="AF193">
            <v>6.8</v>
          </cell>
          <cell r="AG193">
            <v>6.6</v>
          </cell>
          <cell r="AH193">
            <v>8.6999999999999993</v>
          </cell>
          <cell r="AI193">
            <v>7.4</v>
          </cell>
          <cell r="AJ193">
            <v>7.7</v>
          </cell>
          <cell r="AK193">
            <v>5.5</v>
          </cell>
          <cell r="AL193">
            <v>7.7</v>
          </cell>
          <cell r="AM193">
            <v>47</v>
          </cell>
          <cell r="AN193">
            <v>2</v>
          </cell>
          <cell r="AO193">
            <v>8.5</v>
          </cell>
          <cell r="AT193">
            <v>8.4</v>
          </cell>
          <cell r="AZ193">
            <v>6.9</v>
          </cell>
          <cell r="BB193">
            <v>3</v>
          </cell>
          <cell r="BC193">
            <v>0</v>
          </cell>
          <cell r="BD193">
            <v>6.7</v>
          </cell>
          <cell r="BE193">
            <v>5</v>
          </cell>
          <cell r="BF193">
            <v>5.7</v>
          </cell>
          <cell r="BG193">
            <v>7.9</v>
          </cell>
          <cell r="BH193">
            <v>7.1</v>
          </cell>
          <cell r="BI193">
            <v>8.8000000000000007</v>
          </cell>
          <cell r="BJ193">
            <v>7.5</v>
          </cell>
          <cell r="BK193">
            <v>8.1</v>
          </cell>
          <cell r="BL193">
            <v>4.7</v>
          </cell>
          <cell r="BM193">
            <v>6.1</v>
          </cell>
          <cell r="BN193">
            <v>5.7</v>
          </cell>
          <cell r="BO193" t="str">
            <v>X</v>
          </cell>
          <cell r="BP193">
            <v>7.7</v>
          </cell>
          <cell r="BR193" t="str">
            <v>X</v>
          </cell>
          <cell r="BS193">
            <v>6.1</v>
          </cell>
          <cell r="BT193" t="str">
            <v>X</v>
          </cell>
          <cell r="BU193">
            <v>5.7</v>
          </cell>
          <cell r="BV193">
            <v>8.8000000000000007</v>
          </cell>
          <cell r="BW193">
            <v>8.4</v>
          </cell>
          <cell r="BX193">
            <v>40</v>
          </cell>
          <cell r="BY193">
            <v>8</v>
          </cell>
          <cell r="CB193" t="str">
            <v>X</v>
          </cell>
          <cell r="CC193" t="str">
            <v>X</v>
          </cell>
          <cell r="CD193">
            <v>8.5</v>
          </cell>
          <cell r="CF193">
            <v>7.7</v>
          </cell>
          <cell r="CH193" t="str">
            <v>X</v>
          </cell>
          <cell r="CN193">
            <v>8.1999999999999993</v>
          </cell>
          <cell r="CP193" t="str">
            <v>X</v>
          </cell>
          <cell r="CR193">
            <v>6.4</v>
          </cell>
          <cell r="CS193">
            <v>9</v>
          </cell>
          <cell r="CT193">
            <v>18</v>
          </cell>
          <cell r="CX193">
            <v>0</v>
          </cell>
          <cell r="CY193">
            <v>5</v>
          </cell>
          <cell r="CZ193">
            <v>99</v>
          </cell>
          <cell r="DA193">
            <v>33</v>
          </cell>
          <cell r="DB193">
            <v>130</v>
          </cell>
          <cell r="DC193">
            <v>98</v>
          </cell>
          <cell r="DD193">
            <v>7.03</v>
          </cell>
          <cell r="DE193">
            <v>2.91</v>
          </cell>
          <cell r="DF193" t="str">
            <v>CS 101; PSU-ECO 152; PSU-MGT 201 ~ MGT 201</v>
          </cell>
        </row>
        <row r="194">
          <cell r="A194">
            <v>26207240248</v>
          </cell>
          <cell r="B194" t="str">
            <v>Nguyễn</v>
          </cell>
          <cell r="C194" t="str">
            <v>Hồng Khả</v>
          </cell>
          <cell r="D194" t="str">
            <v>Tú</v>
          </cell>
          <cell r="E194">
            <v>37539</v>
          </cell>
          <cell r="F194" t="str">
            <v>Nữ</v>
          </cell>
          <cell r="G194" t="str">
            <v>Đã Đăng Ký (chưa học xong)</v>
          </cell>
          <cell r="H194">
            <v>4.0999999999999996</v>
          </cell>
          <cell r="I194">
            <v>0</v>
          </cell>
          <cell r="J194">
            <v>9.1</v>
          </cell>
          <cell r="K194">
            <v>8.1</v>
          </cell>
          <cell r="M194">
            <v>5.3</v>
          </cell>
          <cell r="N194">
            <v>4.7</v>
          </cell>
          <cell r="O194">
            <v>8.6</v>
          </cell>
          <cell r="Q194">
            <v>8.3000000000000007</v>
          </cell>
          <cell r="V194">
            <v>9.4</v>
          </cell>
          <cell r="W194">
            <v>4.9000000000000004</v>
          </cell>
          <cell r="X194">
            <v>9.8000000000000007</v>
          </cell>
          <cell r="Y194">
            <v>9.6999999999999993</v>
          </cell>
          <cell r="Z194">
            <v>6.7</v>
          </cell>
          <cell r="AA194">
            <v>6.9</v>
          </cell>
          <cell r="AB194" t="str">
            <v>X</v>
          </cell>
          <cell r="AC194" t="str">
            <v>X</v>
          </cell>
          <cell r="AD194">
            <v>6.1</v>
          </cell>
          <cell r="AE194">
            <v>8.8000000000000007</v>
          </cell>
          <cell r="AF194">
            <v>7.8</v>
          </cell>
          <cell r="AG194">
            <v>9.6</v>
          </cell>
          <cell r="AH194">
            <v>9.6</v>
          </cell>
          <cell r="AI194">
            <v>7.1</v>
          </cell>
          <cell r="AJ194">
            <v>7.6</v>
          </cell>
          <cell r="AK194">
            <v>6.3</v>
          </cell>
          <cell r="AL194">
            <v>8.6999999999999993</v>
          </cell>
          <cell r="AM194">
            <v>44</v>
          </cell>
          <cell r="AN194">
            <v>4</v>
          </cell>
          <cell r="AO194">
            <v>5.5</v>
          </cell>
          <cell r="AP194">
            <v>5</v>
          </cell>
          <cell r="AZ194">
            <v>0</v>
          </cell>
          <cell r="BB194">
            <v>2</v>
          </cell>
          <cell r="BC194">
            <v>1</v>
          </cell>
          <cell r="BD194">
            <v>0</v>
          </cell>
          <cell r="BE194" t="str">
            <v>X</v>
          </cell>
          <cell r="BG194">
            <v>8</v>
          </cell>
          <cell r="BH194">
            <v>6.8</v>
          </cell>
          <cell r="BI194">
            <v>6.6</v>
          </cell>
          <cell r="BJ194">
            <v>7.9</v>
          </cell>
          <cell r="BK194">
            <v>7.9</v>
          </cell>
          <cell r="BL194">
            <v>6</v>
          </cell>
          <cell r="BM194">
            <v>5.8</v>
          </cell>
          <cell r="BN194">
            <v>4.7</v>
          </cell>
          <cell r="BP194">
            <v>0</v>
          </cell>
          <cell r="BR194">
            <v>6.5</v>
          </cell>
          <cell r="BS194" t="str">
            <v>X</v>
          </cell>
          <cell r="BT194">
            <v>0</v>
          </cell>
          <cell r="BV194">
            <v>8.5</v>
          </cell>
          <cell r="BW194" t="str">
            <v>X</v>
          </cell>
          <cell r="BX194">
            <v>25</v>
          </cell>
          <cell r="BY194">
            <v>23</v>
          </cell>
          <cell r="BZ194" t="str">
            <v>X</v>
          </cell>
          <cell r="CD194">
            <v>8.4</v>
          </cell>
          <cell r="CE194">
            <v>7.1</v>
          </cell>
          <cell r="CN194">
            <v>7.35</v>
          </cell>
          <cell r="CR194">
            <v>6.1</v>
          </cell>
          <cell r="CS194">
            <v>7</v>
          </cell>
          <cell r="CT194">
            <v>20</v>
          </cell>
          <cell r="CX194">
            <v>0</v>
          </cell>
          <cell r="CY194">
            <v>5</v>
          </cell>
          <cell r="CZ194">
            <v>78</v>
          </cell>
          <cell r="DA194">
            <v>53</v>
          </cell>
          <cell r="DB194">
            <v>130</v>
          </cell>
          <cell r="DC194">
            <v>92</v>
          </cell>
          <cell r="DD194">
            <v>6.09</v>
          </cell>
          <cell r="DE194">
            <v>2.38</v>
          </cell>
        </row>
        <row r="195">
          <cell r="A195">
            <v>26217242065</v>
          </cell>
          <cell r="B195" t="str">
            <v>Ngô</v>
          </cell>
          <cell r="C195" t="str">
            <v>Thanh</v>
          </cell>
          <cell r="D195" t="str">
            <v>Tú</v>
          </cell>
          <cell r="E195">
            <v>37287</v>
          </cell>
          <cell r="F195" t="str">
            <v>Nam</v>
          </cell>
          <cell r="G195" t="str">
            <v>Đã Đăng Ký (chưa học xong)</v>
          </cell>
          <cell r="H195">
            <v>8</v>
          </cell>
          <cell r="I195">
            <v>8.5</v>
          </cell>
          <cell r="K195">
            <v>7.6</v>
          </cell>
          <cell r="M195">
            <v>6.8</v>
          </cell>
          <cell r="N195">
            <v>7.2</v>
          </cell>
          <cell r="O195">
            <v>8.1999999999999993</v>
          </cell>
          <cell r="Q195">
            <v>8.1</v>
          </cell>
          <cell r="V195">
            <v>7.8</v>
          </cell>
          <cell r="W195">
            <v>5.4</v>
          </cell>
          <cell r="X195">
            <v>8.6999999999999993</v>
          </cell>
          <cell r="Y195">
            <v>8.8000000000000007</v>
          </cell>
          <cell r="Z195">
            <v>8.6999999999999993</v>
          </cell>
          <cell r="AA195">
            <v>7.1</v>
          </cell>
          <cell r="AB195">
            <v>6</v>
          </cell>
          <cell r="AC195">
            <v>5.9</v>
          </cell>
          <cell r="AD195">
            <v>5.4</v>
          </cell>
          <cell r="AE195">
            <v>8.6</v>
          </cell>
          <cell r="AF195">
            <v>7.7</v>
          </cell>
          <cell r="AG195">
            <v>8</v>
          </cell>
          <cell r="AH195">
            <v>7.9</v>
          </cell>
          <cell r="AI195">
            <v>8</v>
          </cell>
          <cell r="AJ195">
            <v>8</v>
          </cell>
          <cell r="AK195">
            <v>5.9</v>
          </cell>
          <cell r="AL195">
            <v>8.5</v>
          </cell>
          <cell r="AM195">
            <v>49</v>
          </cell>
          <cell r="AN195">
            <v>0</v>
          </cell>
          <cell r="AO195">
            <v>8.6999999999999993</v>
          </cell>
          <cell r="AP195">
            <v>8.6999999999999993</v>
          </cell>
          <cell r="AV195">
            <v>6.9</v>
          </cell>
          <cell r="BB195">
            <v>3</v>
          </cell>
          <cell r="BC195">
            <v>0</v>
          </cell>
          <cell r="BD195">
            <v>7.1</v>
          </cell>
          <cell r="BE195">
            <v>6.7</v>
          </cell>
          <cell r="BF195">
            <v>4.9000000000000004</v>
          </cell>
          <cell r="BG195">
            <v>8.1999999999999993</v>
          </cell>
          <cell r="BH195">
            <v>8</v>
          </cell>
          <cell r="BI195">
            <v>8.8000000000000007</v>
          </cell>
          <cell r="BJ195">
            <v>8.6</v>
          </cell>
          <cell r="BK195">
            <v>6.6</v>
          </cell>
          <cell r="BL195" t="str">
            <v>X</v>
          </cell>
          <cell r="BM195">
            <v>6.5</v>
          </cell>
          <cell r="BN195">
            <v>4.3</v>
          </cell>
          <cell r="BO195">
            <v>4.0999999999999996</v>
          </cell>
          <cell r="BP195">
            <v>5.2</v>
          </cell>
          <cell r="BR195" t="str">
            <v>X</v>
          </cell>
          <cell r="BS195" t="str">
            <v>X</v>
          </cell>
          <cell r="BT195" t="str">
            <v>X</v>
          </cell>
          <cell r="BU195" t="str">
            <v>X</v>
          </cell>
          <cell r="BV195">
            <v>9.6</v>
          </cell>
          <cell r="BW195" t="str">
            <v>X</v>
          </cell>
          <cell r="BX195">
            <v>32</v>
          </cell>
          <cell r="BY195">
            <v>16</v>
          </cell>
          <cell r="BZ195">
            <v>4.5</v>
          </cell>
          <cell r="CB195" t="str">
            <v>X</v>
          </cell>
          <cell r="CD195">
            <v>7.8</v>
          </cell>
          <cell r="CF195">
            <v>6.1</v>
          </cell>
          <cell r="CO195">
            <v>6.7</v>
          </cell>
          <cell r="CR195">
            <v>5.8</v>
          </cell>
          <cell r="CS195">
            <v>12</v>
          </cell>
          <cell r="CT195">
            <v>15</v>
          </cell>
          <cell r="CX195">
            <v>0</v>
          </cell>
          <cell r="CY195">
            <v>5</v>
          </cell>
          <cell r="CZ195">
            <v>96</v>
          </cell>
          <cell r="DA195">
            <v>36</v>
          </cell>
          <cell r="DB195">
            <v>130</v>
          </cell>
          <cell r="DC195">
            <v>97</v>
          </cell>
          <cell r="DD195">
            <v>6.72</v>
          </cell>
          <cell r="DE195">
            <v>2.77</v>
          </cell>
        </row>
        <row r="196">
          <cell r="A196">
            <v>26217232263</v>
          </cell>
          <cell r="B196" t="str">
            <v>Đồng</v>
          </cell>
          <cell r="C196" t="str">
            <v>Thanh</v>
          </cell>
          <cell r="D196" t="str">
            <v>Tùng</v>
          </cell>
          <cell r="E196">
            <v>37318</v>
          </cell>
          <cell r="F196" t="str">
            <v>Nam</v>
          </cell>
          <cell r="G196" t="str">
            <v>Đã Đăng Ký (chưa học xong)</v>
          </cell>
          <cell r="H196">
            <v>5.7</v>
          </cell>
          <cell r="I196">
            <v>8.6999999999999993</v>
          </cell>
          <cell r="K196">
            <v>8.5</v>
          </cell>
          <cell r="M196">
            <v>7.7</v>
          </cell>
          <cell r="N196">
            <v>8.6999999999999993</v>
          </cell>
          <cell r="O196">
            <v>7.1</v>
          </cell>
          <cell r="Q196">
            <v>9</v>
          </cell>
          <cell r="V196">
            <v>8.6</v>
          </cell>
          <cell r="W196">
            <v>9.5</v>
          </cell>
          <cell r="X196">
            <v>9.1999999999999993</v>
          </cell>
          <cell r="Y196">
            <v>9.1999999999999993</v>
          </cell>
          <cell r="Z196">
            <v>7.1</v>
          </cell>
          <cell r="AA196">
            <v>8.9</v>
          </cell>
          <cell r="AB196">
            <v>7.8</v>
          </cell>
          <cell r="AC196">
            <v>8.3000000000000007</v>
          </cell>
          <cell r="AD196">
            <v>8.1</v>
          </cell>
          <cell r="AE196">
            <v>5.0999999999999996</v>
          </cell>
          <cell r="AF196">
            <v>9.5</v>
          </cell>
          <cell r="AG196">
            <v>8.9</v>
          </cell>
          <cell r="AH196">
            <v>9.6</v>
          </cell>
          <cell r="AI196">
            <v>9.1</v>
          </cell>
          <cell r="AJ196">
            <v>8.5</v>
          </cell>
          <cell r="AK196">
            <v>6.8</v>
          </cell>
          <cell r="AL196" t="str">
            <v>X</v>
          </cell>
          <cell r="AM196">
            <v>47</v>
          </cell>
          <cell r="AN196">
            <v>2</v>
          </cell>
          <cell r="AO196">
            <v>8</v>
          </cell>
          <cell r="AU196">
            <v>8.1</v>
          </cell>
          <cell r="BA196">
            <v>9.5</v>
          </cell>
          <cell r="BB196">
            <v>3</v>
          </cell>
          <cell r="BC196">
            <v>0</v>
          </cell>
          <cell r="BD196">
            <v>9.6</v>
          </cell>
          <cell r="BE196">
            <v>6.6</v>
          </cell>
          <cell r="BF196">
            <v>9.1999999999999993</v>
          </cell>
          <cell r="BG196">
            <v>8.6</v>
          </cell>
          <cell r="BH196">
            <v>9.6</v>
          </cell>
          <cell r="BI196">
            <v>9.4</v>
          </cell>
          <cell r="BJ196">
            <v>7.9</v>
          </cell>
          <cell r="BK196">
            <v>8.8000000000000007</v>
          </cell>
          <cell r="BM196">
            <v>7.7</v>
          </cell>
          <cell r="BN196">
            <v>5.4</v>
          </cell>
          <cell r="BO196">
            <v>6.1</v>
          </cell>
          <cell r="BP196">
            <v>8.6999999999999993</v>
          </cell>
          <cell r="BR196">
            <v>9.1</v>
          </cell>
          <cell r="BS196">
            <v>6.5</v>
          </cell>
          <cell r="BT196" t="str">
            <v>X</v>
          </cell>
          <cell r="BU196" t="str">
            <v>X</v>
          </cell>
          <cell r="BV196">
            <v>9.4</v>
          </cell>
          <cell r="BW196">
            <v>9.1</v>
          </cell>
          <cell r="BX196">
            <v>39</v>
          </cell>
          <cell r="BY196">
            <v>9</v>
          </cell>
          <cell r="BZ196" t="str">
            <v>X</v>
          </cell>
          <cell r="CD196">
            <v>9.6</v>
          </cell>
          <cell r="CF196">
            <v>8</v>
          </cell>
          <cell r="CI196">
            <v>9.1999999999999993</v>
          </cell>
          <cell r="CN196">
            <v>9.3000000000000007</v>
          </cell>
          <cell r="CP196" t="str">
            <v>X</v>
          </cell>
          <cell r="CR196">
            <v>6.5</v>
          </cell>
          <cell r="CS196">
            <v>11</v>
          </cell>
          <cell r="CT196">
            <v>16</v>
          </cell>
          <cell r="CX196">
            <v>0</v>
          </cell>
          <cell r="CY196">
            <v>5</v>
          </cell>
          <cell r="CZ196">
            <v>100</v>
          </cell>
          <cell r="DA196">
            <v>32</v>
          </cell>
          <cell r="DB196">
            <v>130</v>
          </cell>
          <cell r="DC196">
            <v>97</v>
          </cell>
          <cell r="DD196">
            <v>8.17</v>
          </cell>
          <cell r="DE196">
            <v>3.51</v>
          </cell>
        </row>
        <row r="197">
          <cell r="A197">
            <v>26207234437</v>
          </cell>
          <cell r="B197" t="str">
            <v>Võ</v>
          </cell>
          <cell r="C197" t="str">
            <v>Thị Ngọc</v>
          </cell>
          <cell r="D197" t="str">
            <v>Tuyết</v>
          </cell>
          <cell r="E197">
            <v>35530</v>
          </cell>
          <cell r="F197" t="str">
            <v>Nữ</v>
          </cell>
          <cell r="G197" t="str">
            <v>Đã Đăng Ký (chưa học xong)</v>
          </cell>
          <cell r="H197">
            <v>8</v>
          </cell>
          <cell r="I197">
            <v>7.5</v>
          </cell>
          <cell r="K197">
            <v>4.4000000000000004</v>
          </cell>
          <cell r="L197">
            <v>6.4</v>
          </cell>
          <cell r="M197">
            <v>4.4000000000000004</v>
          </cell>
          <cell r="N197">
            <v>7.7</v>
          </cell>
          <cell r="O197">
            <v>8</v>
          </cell>
          <cell r="Q197">
            <v>6.6</v>
          </cell>
          <cell r="V197">
            <v>6.9</v>
          </cell>
          <cell r="W197">
            <v>4.9000000000000004</v>
          </cell>
          <cell r="X197">
            <v>9.1999999999999993</v>
          </cell>
          <cell r="Y197">
            <v>7.2</v>
          </cell>
          <cell r="Z197">
            <v>8</v>
          </cell>
          <cell r="AA197">
            <v>8</v>
          </cell>
          <cell r="AB197">
            <v>7.8</v>
          </cell>
          <cell r="AC197">
            <v>7.8</v>
          </cell>
          <cell r="AD197">
            <v>8.6</v>
          </cell>
          <cell r="AE197">
            <v>5.5</v>
          </cell>
          <cell r="AF197">
            <v>6.8</v>
          </cell>
          <cell r="AG197">
            <v>6.2</v>
          </cell>
          <cell r="AH197">
            <v>8.1999999999999993</v>
          </cell>
          <cell r="AI197">
            <v>6.2</v>
          </cell>
          <cell r="AJ197">
            <v>6.7</v>
          </cell>
          <cell r="AK197">
            <v>7.7</v>
          </cell>
          <cell r="AL197">
            <v>7.7</v>
          </cell>
          <cell r="AM197">
            <v>50</v>
          </cell>
          <cell r="AN197">
            <v>0</v>
          </cell>
          <cell r="AO197">
            <v>4.9000000000000004</v>
          </cell>
          <cell r="AU197">
            <v>7.1</v>
          </cell>
          <cell r="BA197">
            <v>6.8</v>
          </cell>
          <cell r="BB197">
            <v>3</v>
          </cell>
          <cell r="BC197">
            <v>0</v>
          </cell>
          <cell r="BD197">
            <v>6.4</v>
          </cell>
          <cell r="BE197">
            <v>6.6</v>
          </cell>
          <cell r="BF197">
            <v>5.6</v>
          </cell>
          <cell r="BG197">
            <v>7.7</v>
          </cell>
          <cell r="BH197">
            <v>6.2</v>
          </cell>
          <cell r="BI197">
            <v>7.7</v>
          </cell>
          <cell r="BJ197">
            <v>7.7</v>
          </cell>
          <cell r="BK197">
            <v>6.7</v>
          </cell>
          <cell r="BL197">
            <v>6.8</v>
          </cell>
          <cell r="BM197">
            <v>6.4</v>
          </cell>
          <cell r="BN197">
            <v>5.8</v>
          </cell>
          <cell r="BO197">
            <v>5.0999999999999996</v>
          </cell>
          <cell r="BP197">
            <v>7</v>
          </cell>
          <cell r="BR197">
            <v>6.1</v>
          </cell>
          <cell r="BS197">
            <v>8</v>
          </cell>
          <cell r="BT197">
            <v>5</v>
          </cell>
          <cell r="BU197">
            <v>5.3</v>
          </cell>
          <cell r="BV197">
            <v>9.9</v>
          </cell>
          <cell r="BW197">
            <v>8.5</v>
          </cell>
          <cell r="BX197">
            <v>48</v>
          </cell>
          <cell r="BY197">
            <v>0</v>
          </cell>
          <cell r="BZ197">
            <v>7.4</v>
          </cell>
          <cell r="CB197">
            <v>6.9</v>
          </cell>
          <cell r="CC197">
            <v>7.8</v>
          </cell>
          <cell r="CD197">
            <v>8</v>
          </cell>
          <cell r="CE197">
            <v>8.6</v>
          </cell>
          <cell r="CF197">
            <v>8.1999999999999993</v>
          </cell>
          <cell r="CI197">
            <v>9.1999999999999993</v>
          </cell>
          <cell r="CN197">
            <v>8.3000000000000007</v>
          </cell>
          <cell r="CO197">
            <v>6.9</v>
          </cell>
          <cell r="CP197">
            <v>7.9</v>
          </cell>
          <cell r="CQ197">
            <v>6.4</v>
          </cell>
          <cell r="CR197">
            <v>6.9</v>
          </cell>
          <cell r="CS197">
            <v>27</v>
          </cell>
          <cell r="CT197">
            <v>0</v>
          </cell>
          <cell r="CX197">
            <v>0</v>
          </cell>
          <cell r="CY197">
            <v>5</v>
          </cell>
          <cell r="CZ197">
            <v>128</v>
          </cell>
          <cell r="DA197">
            <v>5</v>
          </cell>
          <cell r="DB197">
            <v>130</v>
          </cell>
          <cell r="DC197">
            <v>125</v>
          </cell>
          <cell r="DD197">
            <v>6.98</v>
          </cell>
          <cell r="DE197">
            <v>2.83</v>
          </cell>
          <cell r="DF197" t="str">
            <v>ES 303</v>
          </cell>
        </row>
        <row r="198">
          <cell r="A198">
            <v>26207233384</v>
          </cell>
          <cell r="B198" t="str">
            <v>Nông</v>
          </cell>
          <cell r="C198" t="str">
            <v>Thị Nhật</v>
          </cell>
          <cell r="D198" t="str">
            <v>Uyên</v>
          </cell>
          <cell r="E198">
            <v>37512</v>
          </cell>
          <cell r="F198" t="str">
            <v>Nữ</v>
          </cell>
          <cell r="G198" t="str">
            <v>Đã Đăng Ký (chưa học xong)</v>
          </cell>
          <cell r="H198">
            <v>6.2</v>
          </cell>
          <cell r="I198">
            <v>8.5</v>
          </cell>
          <cell r="K198">
            <v>7.6</v>
          </cell>
          <cell r="M198">
            <v>7.1</v>
          </cell>
          <cell r="N198">
            <v>5.6</v>
          </cell>
          <cell r="O198">
            <v>6.7</v>
          </cell>
          <cell r="Q198">
            <v>8.6999999999999993</v>
          </cell>
          <cell r="V198">
            <v>7.5</v>
          </cell>
          <cell r="W198">
            <v>8.1999999999999993</v>
          </cell>
          <cell r="X198">
            <v>8.8000000000000007</v>
          </cell>
          <cell r="Y198">
            <v>8.3000000000000007</v>
          </cell>
          <cell r="Z198">
            <v>6.8</v>
          </cell>
          <cell r="AA198">
            <v>9</v>
          </cell>
          <cell r="AB198">
            <v>7.8</v>
          </cell>
          <cell r="AC198">
            <v>8.3000000000000007</v>
          </cell>
          <cell r="AD198">
            <v>6.4</v>
          </cell>
          <cell r="AE198">
            <v>5.5</v>
          </cell>
          <cell r="AF198">
            <v>7.2</v>
          </cell>
          <cell r="AG198">
            <v>9</v>
          </cell>
          <cell r="AH198">
            <v>8.6</v>
          </cell>
          <cell r="AI198">
            <v>8.5</v>
          </cell>
          <cell r="AJ198">
            <v>8.1999999999999993</v>
          </cell>
          <cell r="AK198">
            <v>5.0999999999999996</v>
          </cell>
          <cell r="AL198">
            <v>6.9</v>
          </cell>
          <cell r="AM198">
            <v>49</v>
          </cell>
          <cell r="AN198">
            <v>0</v>
          </cell>
          <cell r="AO198">
            <v>8.4</v>
          </cell>
          <cell r="AU198">
            <v>7.1</v>
          </cell>
          <cell r="BA198">
            <v>9.1999999999999993</v>
          </cell>
          <cell r="BB198">
            <v>3</v>
          </cell>
          <cell r="BC198">
            <v>0</v>
          </cell>
          <cell r="BD198">
            <v>7.1</v>
          </cell>
          <cell r="BE198">
            <v>5.7</v>
          </cell>
          <cell r="BF198">
            <v>7.6</v>
          </cell>
          <cell r="BG198">
            <v>8.1</v>
          </cell>
          <cell r="BH198">
            <v>8.1999999999999993</v>
          </cell>
          <cell r="BI198">
            <v>8.1</v>
          </cell>
          <cell r="BJ198">
            <v>6.4</v>
          </cell>
          <cell r="BK198">
            <v>7.8</v>
          </cell>
          <cell r="BL198" t="str">
            <v>X</v>
          </cell>
          <cell r="BM198">
            <v>7.5</v>
          </cell>
          <cell r="BN198">
            <v>7.8</v>
          </cell>
          <cell r="BO198">
            <v>5.6</v>
          </cell>
          <cell r="BP198">
            <v>6.9</v>
          </cell>
          <cell r="BQ198">
            <v>6.2</v>
          </cell>
          <cell r="BS198">
            <v>6.7</v>
          </cell>
          <cell r="BT198">
            <v>4.7</v>
          </cell>
          <cell r="BU198" t="str">
            <v>X</v>
          </cell>
          <cell r="BV198">
            <v>9.3000000000000007</v>
          </cell>
          <cell r="BW198" t="str">
            <v>X</v>
          </cell>
          <cell r="BX198">
            <v>41</v>
          </cell>
          <cell r="BY198">
            <v>7</v>
          </cell>
          <cell r="CA198">
            <v>6.1</v>
          </cell>
          <cell r="CC198" t="str">
            <v>X</v>
          </cell>
          <cell r="CD198">
            <v>9.1</v>
          </cell>
          <cell r="CF198">
            <v>7.6</v>
          </cell>
          <cell r="CI198">
            <v>8.4</v>
          </cell>
          <cell r="CN198">
            <v>6.8</v>
          </cell>
          <cell r="CO198">
            <v>7.5</v>
          </cell>
          <cell r="CR198">
            <v>7</v>
          </cell>
          <cell r="CS198">
            <v>16</v>
          </cell>
          <cell r="CT198">
            <v>11</v>
          </cell>
          <cell r="CX198">
            <v>0</v>
          </cell>
          <cell r="CY198">
            <v>5</v>
          </cell>
          <cell r="CZ198">
            <v>109</v>
          </cell>
          <cell r="DA198">
            <v>23</v>
          </cell>
          <cell r="DB198">
            <v>130</v>
          </cell>
          <cell r="DC198">
            <v>106</v>
          </cell>
          <cell r="DD198">
            <v>7.27</v>
          </cell>
          <cell r="DE198">
            <v>3.05</v>
          </cell>
        </row>
        <row r="199">
          <cell r="A199">
            <v>25207202065</v>
          </cell>
          <cell r="B199" t="str">
            <v>Trần</v>
          </cell>
          <cell r="C199" t="str">
            <v>Thị Thảo</v>
          </cell>
          <cell r="D199" t="str">
            <v>Vân</v>
          </cell>
          <cell r="E199">
            <v>37021</v>
          </cell>
          <cell r="F199" t="str">
            <v>Nữ</v>
          </cell>
          <cell r="G199" t="str">
            <v>Đã Đăng Ký (chưa học xong)</v>
          </cell>
          <cell r="H199">
            <v>6.2</v>
          </cell>
          <cell r="I199">
            <v>8.1</v>
          </cell>
          <cell r="K199">
            <v>6.1</v>
          </cell>
          <cell r="M199">
            <v>8.1</v>
          </cell>
          <cell r="N199">
            <v>5.0999999999999996</v>
          </cell>
          <cell r="O199">
            <v>5.2</v>
          </cell>
          <cell r="Q199">
            <v>8.6999999999999993</v>
          </cell>
          <cell r="V199">
            <v>9.1</v>
          </cell>
          <cell r="W199">
            <v>6.2</v>
          </cell>
          <cell r="X199">
            <v>8.6</v>
          </cell>
          <cell r="Y199">
            <v>9.5</v>
          </cell>
          <cell r="Z199">
            <v>8.1999999999999993</v>
          </cell>
          <cell r="AA199">
            <v>7.9</v>
          </cell>
          <cell r="AB199">
            <v>9.1999999999999993</v>
          </cell>
          <cell r="AC199" t="str">
            <v>X</v>
          </cell>
          <cell r="AD199">
            <v>8.4</v>
          </cell>
          <cell r="AE199">
            <v>6</v>
          </cell>
          <cell r="AF199" t="str">
            <v>X</v>
          </cell>
          <cell r="AG199">
            <v>4.9000000000000004</v>
          </cell>
          <cell r="AH199">
            <v>8</v>
          </cell>
          <cell r="AI199">
            <v>7.1</v>
          </cell>
          <cell r="AK199" t="str">
            <v>X</v>
          </cell>
          <cell r="AL199">
            <v>7.1</v>
          </cell>
          <cell r="AM199">
            <v>41</v>
          </cell>
          <cell r="AN199">
            <v>8</v>
          </cell>
          <cell r="AO199">
            <v>7.6</v>
          </cell>
          <cell r="AR199">
            <v>8.5</v>
          </cell>
          <cell r="AX199">
            <v>6.8</v>
          </cell>
          <cell r="BB199">
            <v>3</v>
          </cell>
          <cell r="BC199">
            <v>0</v>
          </cell>
          <cell r="BD199">
            <v>7.3</v>
          </cell>
          <cell r="BE199">
            <v>4.5999999999999996</v>
          </cell>
          <cell r="BF199">
            <v>8.9</v>
          </cell>
          <cell r="BG199">
            <v>6</v>
          </cell>
          <cell r="BH199">
            <v>6.2</v>
          </cell>
          <cell r="BI199">
            <v>7.4</v>
          </cell>
          <cell r="BJ199">
            <v>7.5</v>
          </cell>
          <cell r="BK199">
            <v>7.6</v>
          </cell>
          <cell r="BL199">
            <v>8.6</v>
          </cell>
          <cell r="BM199">
            <v>5.9</v>
          </cell>
          <cell r="BN199">
            <v>6.7</v>
          </cell>
          <cell r="BO199">
            <v>9.5</v>
          </cell>
          <cell r="BP199">
            <v>9</v>
          </cell>
          <cell r="BR199">
            <v>8.9</v>
          </cell>
          <cell r="BS199">
            <v>6.2</v>
          </cell>
          <cell r="BT199">
            <v>7.9</v>
          </cell>
          <cell r="BU199">
            <v>7.6</v>
          </cell>
          <cell r="BV199">
            <v>10</v>
          </cell>
          <cell r="BW199" t="str">
            <v>X</v>
          </cell>
          <cell r="BX199">
            <v>47</v>
          </cell>
          <cell r="BY199">
            <v>1</v>
          </cell>
          <cell r="CA199">
            <v>0</v>
          </cell>
          <cell r="CB199">
            <v>5.2</v>
          </cell>
          <cell r="CC199">
            <v>7.1</v>
          </cell>
          <cell r="CD199">
            <v>9.4</v>
          </cell>
          <cell r="CE199">
            <v>0</v>
          </cell>
          <cell r="CF199">
            <v>6.5</v>
          </cell>
          <cell r="CI199">
            <v>8.3000000000000007</v>
          </cell>
          <cell r="CN199">
            <v>0</v>
          </cell>
          <cell r="CO199">
            <v>0</v>
          </cell>
          <cell r="CP199" t="str">
            <v>X</v>
          </cell>
          <cell r="CQ199">
            <v>0</v>
          </cell>
          <cell r="CR199">
            <v>8.6999999999999993</v>
          </cell>
          <cell r="CS199">
            <v>14</v>
          </cell>
          <cell r="CT199">
            <v>13</v>
          </cell>
          <cell r="CX199">
            <v>0</v>
          </cell>
          <cell r="CY199">
            <v>5</v>
          </cell>
          <cell r="CZ199">
            <v>105</v>
          </cell>
          <cell r="DA199">
            <v>27</v>
          </cell>
          <cell r="DB199">
            <v>130</v>
          </cell>
          <cell r="DC199">
            <v>122</v>
          </cell>
          <cell r="DD199">
            <v>6.13</v>
          </cell>
          <cell r="DE199">
            <v>2.5499999999999998</v>
          </cell>
          <cell r="DF199" t="str">
            <v>CS 101; ES 102; LAW 403; ES 303</v>
          </cell>
        </row>
        <row r="200">
          <cell r="A200">
            <v>26207223921</v>
          </cell>
          <cell r="B200" t="str">
            <v>Trần</v>
          </cell>
          <cell r="C200" t="str">
            <v>Thị</v>
          </cell>
          <cell r="D200" t="str">
            <v>Vân</v>
          </cell>
          <cell r="E200">
            <v>37542</v>
          </cell>
          <cell r="F200" t="str">
            <v>Nữ</v>
          </cell>
          <cell r="G200" t="str">
            <v>Đã Đăng Ký (chưa học xong)</v>
          </cell>
          <cell r="H200">
            <v>8.4</v>
          </cell>
          <cell r="I200">
            <v>8.9</v>
          </cell>
          <cell r="K200">
            <v>8.6999999999999993</v>
          </cell>
          <cell r="M200">
            <v>6.7</v>
          </cell>
          <cell r="N200">
            <v>8.3000000000000007</v>
          </cell>
          <cell r="O200">
            <v>6.9</v>
          </cell>
          <cell r="P200">
            <v>9.8000000000000007</v>
          </cell>
          <cell r="V200">
            <v>5.8</v>
          </cell>
          <cell r="W200">
            <v>7.6</v>
          </cell>
          <cell r="X200">
            <v>9.9</v>
          </cell>
          <cell r="Y200">
            <v>8.8000000000000007</v>
          </cell>
          <cell r="Z200">
            <v>6.8</v>
          </cell>
          <cell r="AA200">
            <v>7.6</v>
          </cell>
          <cell r="AB200">
            <v>5.8</v>
          </cell>
          <cell r="AC200">
            <v>7.4</v>
          </cell>
          <cell r="AD200">
            <v>6.9</v>
          </cell>
          <cell r="AE200">
            <v>7.7</v>
          </cell>
          <cell r="AF200">
            <v>6.3</v>
          </cell>
          <cell r="AG200">
            <v>5.9</v>
          </cell>
          <cell r="AH200">
            <v>5.7</v>
          </cell>
          <cell r="AI200">
            <v>4.3</v>
          </cell>
          <cell r="AJ200">
            <v>8.5</v>
          </cell>
          <cell r="AK200">
            <v>6.7</v>
          </cell>
          <cell r="AM200">
            <v>47</v>
          </cell>
          <cell r="AN200">
            <v>2</v>
          </cell>
          <cell r="AO200">
            <v>9.1999999999999993</v>
          </cell>
          <cell r="AU200">
            <v>8.6999999999999993</v>
          </cell>
          <cell r="AZ200">
            <v>6.8</v>
          </cell>
          <cell r="BB200">
            <v>3</v>
          </cell>
          <cell r="BC200">
            <v>0</v>
          </cell>
          <cell r="BD200">
            <v>7.7</v>
          </cell>
          <cell r="BE200" t="str">
            <v>X</v>
          </cell>
          <cell r="BF200">
            <v>7.6</v>
          </cell>
          <cell r="BG200">
            <v>6.8</v>
          </cell>
          <cell r="BH200">
            <v>6.3</v>
          </cell>
          <cell r="BI200">
            <v>7.2</v>
          </cell>
          <cell r="BJ200" t="str">
            <v>X</v>
          </cell>
          <cell r="BK200">
            <v>6.9</v>
          </cell>
          <cell r="BL200">
            <v>5.3</v>
          </cell>
          <cell r="BM200">
            <v>7.3</v>
          </cell>
          <cell r="BN200">
            <v>8.5</v>
          </cell>
          <cell r="BO200" t="str">
            <v>X</v>
          </cell>
          <cell r="BP200">
            <v>8.5</v>
          </cell>
          <cell r="BR200">
            <v>7.9</v>
          </cell>
          <cell r="BS200">
            <v>6.4</v>
          </cell>
          <cell r="BT200">
            <v>4.8</v>
          </cell>
          <cell r="BU200" t="str">
            <v>X</v>
          </cell>
          <cell r="BV200">
            <v>9.1</v>
          </cell>
          <cell r="BW200">
            <v>9.6</v>
          </cell>
          <cell r="BX200">
            <v>38</v>
          </cell>
          <cell r="BY200">
            <v>10</v>
          </cell>
          <cell r="BZ200">
            <v>9.1999999999999993</v>
          </cell>
          <cell r="CB200">
            <v>6</v>
          </cell>
          <cell r="CD200">
            <v>10</v>
          </cell>
          <cell r="CE200">
            <v>8.6999999999999993</v>
          </cell>
          <cell r="CF200">
            <v>7.8</v>
          </cell>
          <cell r="CI200">
            <v>8.6</v>
          </cell>
          <cell r="CN200">
            <v>7.4</v>
          </cell>
          <cell r="CO200">
            <v>9.5</v>
          </cell>
          <cell r="CP200" t="str">
            <v>X</v>
          </cell>
          <cell r="CQ200">
            <v>6.1</v>
          </cell>
          <cell r="CR200">
            <v>7.2</v>
          </cell>
          <cell r="CS200">
            <v>22</v>
          </cell>
          <cell r="CT200">
            <v>5</v>
          </cell>
          <cell r="CX200">
            <v>0</v>
          </cell>
          <cell r="CY200">
            <v>5</v>
          </cell>
          <cell r="CZ200">
            <v>110</v>
          </cell>
          <cell r="DA200">
            <v>22</v>
          </cell>
          <cell r="DB200">
            <v>130</v>
          </cell>
          <cell r="DC200">
            <v>107</v>
          </cell>
          <cell r="DD200">
            <v>7.36</v>
          </cell>
          <cell r="DE200">
            <v>3.03</v>
          </cell>
        </row>
        <row r="201">
          <cell r="A201">
            <v>26203829008</v>
          </cell>
          <cell r="B201" t="str">
            <v>Dương</v>
          </cell>
          <cell r="C201" t="str">
            <v>Thị Trí</v>
          </cell>
          <cell r="D201" t="str">
            <v>Văn</v>
          </cell>
          <cell r="E201">
            <v>37311</v>
          </cell>
          <cell r="F201" t="str">
            <v>Nữ</v>
          </cell>
          <cell r="G201" t="str">
            <v>Đã Đăng Ký (chưa học xong)</v>
          </cell>
          <cell r="H201">
            <v>8.4</v>
          </cell>
          <cell r="I201">
            <v>8.3000000000000007</v>
          </cell>
          <cell r="K201">
            <v>9</v>
          </cell>
          <cell r="M201">
            <v>8.1</v>
          </cell>
          <cell r="N201">
            <v>7.9</v>
          </cell>
          <cell r="O201">
            <v>6.7</v>
          </cell>
          <cell r="Q201">
            <v>7.9</v>
          </cell>
          <cell r="V201">
            <v>7.3</v>
          </cell>
          <cell r="W201">
            <v>8.6</v>
          </cell>
          <cell r="X201">
            <v>9.5</v>
          </cell>
          <cell r="Y201">
            <v>7.7</v>
          </cell>
          <cell r="Z201">
            <v>7.9</v>
          </cell>
          <cell r="AA201">
            <v>7.7</v>
          </cell>
          <cell r="AB201">
            <v>7</v>
          </cell>
          <cell r="AC201">
            <v>7.6</v>
          </cell>
          <cell r="AD201">
            <v>7</v>
          </cell>
          <cell r="AE201">
            <v>4.8</v>
          </cell>
          <cell r="AF201">
            <v>8.6</v>
          </cell>
          <cell r="AG201">
            <v>7.4</v>
          </cell>
          <cell r="AH201" t="str">
            <v>X</v>
          </cell>
          <cell r="AI201">
            <v>6.4</v>
          </cell>
          <cell r="AJ201">
            <v>6.3</v>
          </cell>
          <cell r="AK201">
            <v>6.2</v>
          </cell>
          <cell r="AM201">
            <v>45</v>
          </cell>
          <cell r="AN201">
            <v>4</v>
          </cell>
          <cell r="AO201">
            <v>7.2</v>
          </cell>
          <cell r="AU201">
            <v>7.6</v>
          </cell>
          <cell r="BA201">
            <v>7.8</v>
          </cell>
          <cell r="BB201">
            <v>3</v>
          </cell>
          <cell r="BC201">
            <v>0</v>
          </cell>
          <cell r="BD201">
            <v>9.1</v>
          </cell>
          <cell r="BE201">
            <v>5.8</v>
          </cell>
          <cell r="BF201">
            <v>6</v>
          </cell>
          <cell r="BG201">
            <v>8.6999999999999993</v>
          </cell>
          <cell r="BH201">
            <v>8.6</v>
          </cell>
          <cell r="BI201">
            <v>9.3000000000000007</v>
          </cell>
          <cell r="BJ201">
            <v>6.8</v>
          </cell>
          <cell r="BK201">
            <v>7.5</v>
          </cell>
          <cell r="BL201">
            <v>5.4</v>
          </cell>
          <cell r="BM201">
            <v>7.8</v>
          </cell>
          <cell r="BN201">
            <v>6.3</v>
          </cell>
          <cell r="BO201">
            <v>6</v>
          </cell>
          <cell r="BP201">
            <v>7.5</v>
          </cell>
          <cell r="BR201" t="str">
            <v>X</v>
          </cell>
          <cell r="BS201" t="str">
            <v>X</v>
          </cell>
          <cell r="BT201">
            <v>6.3</v>
          </cell>
          <cell r="BU201">
            <v>4.8</v>
          </cell>
          <cell r="BV201">
            <v>9.1</v>
          </cell>
          <cell r="BW201">
            <v>7.7</v>
          </cell>
          <cell r="BX201">
            <v>42</v>
          </cell>
          <cell r="BY201">
            <v>6</v>
          </cell>
          <cell r="CA201">
            <v>6.8</v>
          </cell>
          <cell r="CD201">
            <v>8.4</v>
          </cell>
          <cell r="CF201">
            <v>8</v>
          </cell>
          <cell r="CI201">
            <v>8</v>
          </cell>
          <cell r="CN201">
            <v>7.65</v>
          </cell>
          <cell r="CO201">
            <v>8.1999999999999993</v>
          </cell>
          <cell r="CR201">
            <v>5.8</v>
          </cell>
          <cell r="CS201">
            <v>16</v>
          </cell>
          <cell r="CT201">
            <v>11</v>
          </cell>
          <cell r="CX201">
            <v>0</v>
          </cell>
          <cell r="CY201">
            <v>5</v>
          </cell>
          <cell r="CZ201">
            <v>106</v>
          </cell>
          <cell r="DA201">
            <v>26</v>
          </cell>
          <cell r="DB201">
            <v>130</v>
          </cell>
          <cell r="DC201">
            <v>103</v>
          </cell>
          <cell r="DD201">
            <v>7.36</v>
          </cell>
          <cell r="DE201">
            <v>3.07</v>
          </cell>
        </row>
        <row r="202">
          <cell r="A202">
            <v>26207133013</v>
          </cell>
          <cell r="B202" t="str">
            <v>Huỳnh</v>
          </cell>
          <cell r="C202" t="str">
            <v>Thị Hải</v>
          </cell>
          <cell r="D202" t="str">
            <v>Vi</v>
          </cell>
          <cell r="E202">
            <v>37263</v>
          </cell>
          <cell r="F202" t="str">
            <v>Nữ</v>
          </cell>
          <cell r="G202" t="str">
            <v>Đã Đăng Ký (chưa học xong)</v>
          </cell>
          <cell r="H202">
            <v>6.3</v>
          </cell>
          <cell r="I202">
            <v>6.3</v>
          </cell>
          <cell r="K202">
            <v>7.5</v>
          </cell>
          <cell r="M202">
            <v>5.3</v>
          </cell>
          <cell r="N202">
            <v>4.5</v>
          </cell>
          <cell r="O202">
            <v>5.4</v>
          </cell>
          <cell r="P202">
            <v>7.2</v>
          </cell>
          <cell r="V202">
            <v>6.3</v>
          </cell>
          <cell r="W202">
            <v>7.7</v>
          </cell>
          <cell r="X202">
            <v>8.6999999999999993</v>
          </cell>
          <cell r="Y202">
            <v>7.7</v>
          </cell>
          <cell r="Z202" t="str">
            <v>X</v>
          </cell>
          <cell r="AA202">
            <v>7.7</v>
          </cell>
          <cell r="AB202">
            <v>7</v>
          </cell>
          <cell r="AC202">
            <v>8.9</v>
          </cell>
          <cell r="AD202">
            <v>7.9</v>
          </cell>
          <cell r="AE202" t="str">
            <v>X</v>
          </cell>
          <cell r="AF202">
            <v>7</v>
          </cell>
          <cell r="AG202">
            <v>8.4</v>
          </cell>
          <cell r="AH202">
            <v>7.6</v>
          </cell>
          <cell r="AJ202" t="str">
            <v>X</v>
          </cell>
          <cell r="AK202">
            <v>6.4</v>
          </cell>
          <cell r="AL202" t="str">
            <v>X</v>
          </cell>
          <cell r="AM202">
            <v>39</v>
          </cell>
          <cell r="AN202">
            <v>10</v>
          </cell>
          <cell r="AO202">
            <v>4.5</v>
          </cell>
          <cell r="AT202" t="str">
            <v>X</v>
          </cell>
          <cell r="AZ202">
            <v>6.9</v>
          </cell>
          <cell r="BB202">
            <v>2</v>
          </cell>
          <cell r="BC202">
            <v>1</v>
          </cell>
          <cell r="BD202">
            <v>6.7</v>
          </cell>
          <cell r="BE202">
            <v>4.8</v>
          </cell>
          <cell r="BF202">
            <v>5.9</v>
          </cell>
          <cell r="BG202">
            <v>8.1</v>
          </cell>
          <cell r="BH202">
            <v>7.7</v>
          </cell>
          <cell r="BJ202">
            <v>6.4</v>
          </cell>
          <cell r="BK202">
            <v>6.1</v>
          </cell>
          <cell r="BL202" t="str">
            <v>X</v>
          </cell>
          <cell r="BM202">
            <v>6.7</v>
          </cell>
          <cell r="BN202">
            <v>4.0999999999999996</v>
          </cell>
          <cell r="BO202">
            <v>4.5</v>
          </cell>
          <cell r="BP202" t="str">
            <v>X</v>
          </cell>
          <cell r="BQ202">
            <v>0</v>
          </cell>
          <cell r="BR202">
            <v>7</v>
          </cell>
          <cell r="BS202" t="str">
            <v>X</v>
          </cell>
          <cell r="BT202">
            <v>5.0999999999999996</v>
          </cell>
          <cell r="BU202" t="str">
            <v>X</v>
          </cell>
          <cell r="BV202">
            <v>8.9</v>
          </cell>
          <cell r="BW202" t="str">
            <v>X</v>
          </cell>
          <cell r="BX202">
            <v>32</v>
          </cell>
          <cell r="BY202">
            <v>16</v>
          </cell>
          <cell r="CA202" t="str">
            <v>X</v>
          </cell>
          <cell r="CB202" t="str">
            <v>X</v>
          </cell>
          <cell r="CD202">
            <v>8.5</v>
          </cell>
          <cell r="CF202">
            <v>5.8</v>
          </cell>
          <cell r="CI202">
            <v>7.3</v>
          </cell>
          <cell r="CN202">
            <v>7.5</v>
          </cell>
          <cell r="CO202">
            <v>6.4</v>
          </cell>
          <cell r="CR202">
            <v>5.2</v>
          </cell>
          <cell r="CS202">
            <v>14</v>
          </cell>
          <cell r="CT202">
            <v>13</v>
          </cell>
          <cell r="CX202">
            <v>0</v>
          </cell>
          <cell r="CY202">
            <v>5</v>
          </cell>
          <cell r="CZ202">
            <v>87</v>
          </cell>
          <cell r="DA202">
            <v>45</v>
          </cell>
          <cell r="DB202">
            <v>130</v>
          </cell>
          <cell r="DC202">
            <v>87</v>
          </cell>
          <cell r="DD202">
            <v>6.47</v>
          </cell>
          <cell r="DE202">
            <v>2.5299999999999998</v>
          </cell>
        </row>
        <row r="203">
          <cell r="A203">
            <v>26207241595</v>
          </cell>
          <cell r="B203" t="str">
            <v>Trần</v>
          </cell>
          <cell r="C203" t="str">
            <v>Thị Lê</v>
          </cell>
          <cell r="D203" t="str">
            <v>Vi</v>
          </cell>
          <cell r="E203">
            <v>37502</v>
          </cell>
          <cell r="F203" t="str">
            <v>Nữ</v>
          </cell>
          <cell r="G203" t="str">
            <v>Đã Đăng Ký (chưa học xong)</v>
          </cell>
          <cell r="H203">
            <v>6.1</v>
          </cell>
          <cell r="I203">
            <v>7.9</v>
          </cell>
          <cell r="K203">
            <v>6.5</v>
          </cell>
          <cell r="M203">
            <v>7.8</v>
          </cell>
          <cell r="N203">
            <v>7.1</v>
          </cell>
          <cell r="O203">
            <v>7.2</v>
          </cell>
          <cell r="Q203">
            <v>8.1999999999999993</v>
          </cell>
          <cell r="V203">
            <v>6.7</v>
          </cell>
          <cell r="W203">
            <v>9.1999999999999993</v>
          </cell>
          <cell r="X203">
            <v>8.6999999999999993</v>
          </cell>
          <cell r="Y203">
            <v>9</v>
          </cell>
          <cell r="Z203">
            <v>8.1</v>
          </cell>
          <cell r="AA203">
            <v>8.8000000000000007</v>
          </cell>
          <cell r="AB203">
            <v>7</v>
          </cell>
          <cell r="AC203">
            <v>7</v>
          </cell>
          <cell r="AD203">
            <v>8.6999999999999993</v>
          </cell>
          <cell r="AE203">
            <v>4.3</v>
          </cell>
          <cell r="AF203">
            <v>8.8000000000000007</v>
          </cell>
          <cell r="AG203">
            <v>9.5</v>
          </cell>
          <cell r="AH203">
            <v>6.5</v>
          </cell>
          <cell r="AJ203">
            <v>7.7</v>
          </cell>
          <cell r="AK203">
            <v>8</v>
          </cell>
          <cell r="AL203" t="str">
            <v>X</v>
          </cell>
          <cell r="AM203">
            <v>45</v>
          </cell>
          <cell r="AN203">
            <v>4</v>
          </cell>
          <cell r="AO203">
            <v>7.9</v>
          </cell>
          <cell r="AT203">
            <v>7.8</v>
          </cell>
          <cell r="AZ203">
            <v>6.9</v>
          </cell>
          <cell r="BB203">
            <v>3</v>
          </cell>
          <cell r="BC203">
            <v>0</v>
          </cell>
          <cell r="BD203">
            <v>8</v>
          </cell>
          <cell r="BE203">
            <v>5.7</v>
          </cell>
          <cell r="BF203">
            <v>5.7</v>
          </cell>
          <cell r="BG203">
            <v>8.4</v>
          </cell>
          <cell r="BH203">
            <v>8.8000000000000007</v>
          </cell>
          <cell r="BI203">
            <v>8.6999999999999993</v>
          </cell>
          <cell r="BJ203">
            <v>6.6</v>
          </cell>
          <cell r="BK203">
            <v>7.1</v>
          </cell>
          <cell r="BM203">
            <v>8.4</v>
          </cell>
          <cell r="BN203">
            <v>5.9</v>
          </cell>
          <cell r="BO203">
            <v>4.7</v>
          </cell>
          <cell r="BP203">
            <v>9.1</v>
          </cell>
          <cell r="BR203">
            <v>7.2</v>
          </cell>
          <cell r="BS203">
            <v>7.2</v>
          </cell>
          <cell r="BT203">
            <v>4.7</v>
          </cell>
          <cell r="BU203" t="str">
            <v>X</v>
          </cell>
          <cell r="BV203">
            <v>9.4</v>
          </cell>
          <cell r="BW203">
            <v>8.4</v>
          </cell>
          <cell r="BX203">
            <v>42</v>
          </cell>
          <cell r="BY203">
            <v>6</v>
          </cell>
          <cell r="CA203" t="str">
            <v>X</v>
          </cell>
          <cell r="CB203" t="str">
            <v>X</v>
          </cell>
          <cell r="CD203">
            <v>7.8</v>
          </cell>
          <cell r="CF203">
            <v>6.1</v>
          </cell>
          <cell r="CO203">
            <v>7.8</v>
          </cell>
          <cell r="CR203" t="str">
            <v>X</v>
          </cell>
          <cell r="CS203">
            <v>7</v>
          </cell>
          <cell r="CT203">
            <v>20</v>
          </cell>
          <cell r="CX203">
            <v>0</v>
          </cell>
          <cell r="CY203">
            <v>5</v>
          </cell>
          <cell r="CZ203">
            <v>97</v>
          </cell>
          <cell r="DA203">
            <v>35</v>
          </cell>
          <cell r="DB203">
            <v>130</v>
          </cell>
          <cell r="DC203">
            <v>94</v>
          </cell>
          <cell r="DD203">
            <v>7.41</v>
          </cell>
          <cell r="DE203">
            <v>3.12</v>
          </cell>
        </row>
        <row r="204">
          <cell r="A204">
            <v>26217235909</v>
          </cell>
          <cell r="B204" t="str">
            <v>Ngô</v>
          </cell>
          <cell r="C204" t="str">
            <v>Văn Quốc</v>
          </cell>
          <cell r="D204" t="str">
            <v>Việt</v>
          </cell>
          <cell r="E204">
            <v>37181</v>
          </cell>
          <cell r="F204" t="str">
            <v>Nam</v>
          </cell>
          <cell r="G204" t="str">
            <v>Đã Đăng Ký (chưa học xong)</v>
          </cell>
          <cell r="H204">
            <v>4.4000000000000004</v>
          </cell>
          <cell r="I204">
            <v>8.6</v>
          </cell>
          <cell r="K204">
            <v>7.2</v>
          </cell>
          <cell r="M204">
            <v>5.3</v>
          </cell>
          <cell r="N204">
            <v>4.2</v>
          </cell>
          <cell r="O204">
            <v>6.7</v>
          </cell>
          <cell r="Q204">
            <v>7.5</v>
          </cell>
          <cell r="V204">
            <v>7.1</v>
          </cell>
          <cell r="W204">
            <v>7.9</v>
          </cell>
          <cell r="X204">
            <v>8.3000000000000007</v>
          </cell>
          <cell r="Y204">
            <v>9</v>
          </cell>
          <cell r="Z204">
            <v>7.1</v>
          </cell>
          <cell r="AA204">
            <v>7.1</v>
          </cell>
          <cell r="AB204" t="str">
            <v>X</v>
          </cell>
          <cell r="AC204">
            <v>7</v>
          </cell>
          <cell r="AD204">
            <v>7.9</v>
          </cell>
          <cell r="AE204">
            <v>6.1</v>
          </cell>
          <cell r="AF204">
            <v>5.9</v>
          </cell>
          <cell r="AG204">
            <v>8.4</v>
          </cell>
          <cell r="AH204">
            <v>7.5</v>
          </cell>
          <cell r="AI204">
            <v>5</v>
          </cell>
          <cell r="AJ204">
            <v>4.8</v>
          </cell>
          <cell r="AK204">
            <v>4.5</v>
          </cell>
          <cell r="AL204" t="str">
            <v>X</v>
          </cell>
          <cell r="AM204">
            <v>45</v>
          </cell>
          <cell r="AN204">
            <v>4</v>
          </cell>
          <cell r="AO204">
            <v>6.7</v>
          </cell>
          <cell r="AU204">
            <v>7.5</v>
          </cell>
          <cell r="AX204">
            <v>6.5</v>
          </cell>
          <cell r="BB204">
            <v>3</v>
          </cell>
          <cell r="BC204">
            <v>0</v>
          </cell>
          <cell r="BD204">
            <v>4.3</v>
          </cell>
          <cell r="BE204">
            <v>7.3</v>
          </cell>
          <cell r="BF204">
            <v>5.4</v>
          </cell>
          <cell r="BG204" t="str">
            <v>X</v>
          </cell>
          <cell r="BH204">
            <v>6</v>
          </cell>
          <cell r="BI204">
            <v>5.9</v>
          </cell>
          <cell r="BJ204">
            <v>5.7</v>
          </cell>
          <cell r="BK204">
            <v>6.9</v>
          </cell>
          <cell r="BM204">
            <v>5.8</v>
          </cell>
          <cell r="BN204" t="str">
            <v>X</v>
          </cell>
          <cell r="BO204" t="str">
            <v>X</v>
          </cell>
          <cell r="BP204">
            <v>7.6</v>
          </cell>
          <cell r="BR204">
            <v>6.7</v>
          </cell>
          <cell r="BS204">
            <v>4.5999999999999996</v>
          </cell>
          <cell r="BT204">
            <v>6.2</v>
          </cell>
          <cell r="BU204" t="str">
            <v>X</v>
          </cell>
          <cell r="BW204" t="str">
            <v>X</v>
          </cell>
          <cell r="BX204">
            <v>32</v>
          </cell>
          <cell r="BY204">
            <v>16</v>
          </cell>
          <cell r="CA204">
            <v>7.1</v>
          </cell>
          <cell r="CC204">
            <v>9.3000000000000007</v>
          </cell>
          <cell r="CE204">
            <v>5.8</v>
          </cell>
          <cell r="CF204">
            <v>7.3</v>
          </cell>
          <cell r="CI204">
            <v>7.9</v>
          </cell>
          <cell r="CN204">
            <v>7.45</v>
          </cell>
          <cell r="CO204" t="str">
            <v>X</v>
          </cell>
          <cell r="CP204" t="str">
            <v>X</v>
          </cell>
          <cell r="CR204">
            <v>7.7</v>
          </cell>
          <cell r="CS204">
            <v>15</v>
          </cell>
          <cell r="CT204">
            <v>12</v>
          </cell>
          <cell r="CX204">
            <v>0</v>
          </cell>
          <cell r="CY204">
            <v>5</v>
          </cell>
          <cell r="CZ204">
            <v>95</v>
          </cell>
          <cell r="DA204">
            <v>37</v>
          </cell>
          <cell r="DB204">
            <v>130</v>
          </cell>
          <cell r="DC204">
            <v>95</v>
          </cell>
          <cell r="DD204">
            <v>6.33</v>
          </cell>
          <cell r="DE204">
            <v>2.48</v>
          </cell>
        </row>
        <row r="205">
          <cell r="A205">
            <v>26217122703</v>
          </cell>
          <cell r="B205" t="str">
            <v>Phan</v>
          </cell>
          <cell r="C205" t="str">
            <v>Văn</v>
          </cell>
          <cell r="D205" t="str">
            <v>Vũ</v>
          </cell>
          <cell r="E205">
            <v>37187</v>
          </cell>
          <cell r="F205" t="str">
            <v>Nam</v>
          </cell>
          <cell r="G205" t="str">
            <v>Đã Đăng Ký (chưa học xong)</v>
          </cell>
          <cell r="H205">
            <v>8.4</v>
          </cell>
          <cell r="I205">
            <v>8.8000000000000007</v>
          </cell>
          <cell r="K205">
            <v>8.5</v>
          </cell>
          <cell r="M205">
            <v>6.4</v>
          </cell>
          <cell r="N205">
            <v>9.1</v>
          </cell>
          <cell r="O205">
            <v>9.3000000000000007</v>
          </cell>
          <cell r="Q205" t="str">
            <v>X</v>
          </cell>
          <cell r="V205">
            <v>8.5</v>
          </cell>
          <cell r="W205">
            <v>8.3000000000000007</v>
          </cell>
          <cell r="X205">
            <v>9.3000000000000007</v>
          </cell>
          <cell r="Y205">
            <v>9.1</v>
          </cell>
          <cell r="Z205" t="str">
            <v>X</v>
          </cell>
          <cell r="AA205">
            <v>8.8000000000000007</v>
          </cell>
          <cell r="AB205">
            <v>8</v>
          </cell>
          <cell r="AC205">
            <v>8.5</v>
          </cell>
          <cell r="AD205" t="str">
            <v>X</v>
          </cell>
          <cell r="AE205">
            <v>4.8</v>
          </cell>
          <cell r="AF205">
            <v>6.1</v>
          </cell>
          <cell r="AG205">
            <v>9.1</v>
          </cell>
          <cell r="AH205">
            <v>8.1</v>
          </cell>
          <cell r="AI205">
            <v>7.5</v>
          </cell>
          <cell r="AJ205">
            <v>6</v>
          </cell>
          <cell r="AK205">
            <v>5.7</v>
          </cell>
          <cell r="AL205" t="str">
            <v>X</v>
          </cell>
          <cell r="AM205">
            <v>41</v>
          </cell>
          <cell r="AN205">
            <v>8</v>
          </cell>
          <cell r="AO205">
            <v>8.3000000000000007</v>
          </cell>
          <cell r="AU205">
            <v>7.5</v>
          </cell>
          <cell r="AZ205">
            <v>7.3</v>
          </cell>
          <cell r="BB205">
            <v>3</v>
          </cell>
          <cell r="BC205">
            <v>0</v>
          </cell>
          <cell r="BD205">
            <v>5.2</v>
          </cell>
          <cell r="BE205">
            <v>5.4</v>
          </cell>
          <cell r="BF205">
            <v>6.7</v>
          </cell>
          <cell r="BG205">
            <v>7.8</v>
          </cell>
          <cell r="BH205">
            <v>9.8000000000000007</v>
          </cell>
          <cell r="BI205">
            <v>8</v>
          </cell>
          <cell r="BJ205">
            <v>6.7</v>
          </cell>
          <cell r="BK205">
            <v>6.3</v>
          </cell>
          <cell r="BM205">
            <v>6.5</v>
          </cell>
          <cell r="BN205">
            <v>4.9000000000000004</v>
          </cell>
          <cell r="BO205">
            <v>6.6</v>
          </cell>
          <cell r="BP205" t="str">
            <v>X</v>
          </cell>
          <cell r="BS205" t="str">
            <v>X</v>
          </cell>
          <cell r="BT205">
            <v>5.6</v>
          </cell>
          <cell r="BU205" t="str">
            <v>X</v>
          </cell>
          <cell r="BV205">
            <v>9.1999999999999993</v>
          </cell>
          <cell r="BX205">
            <v>32</v>
          </cell>
          <cell r="BY205">
            <v>16</v>
          </cell>
          <cell r="CA205">
            <v>7.3</v>
          </cell>
          <cell r="CB205" t="str">
            <v>X</v>
          </cell>
          <cell r="CD205">
            <v>8.6</v>
          </cell>
          <cell r="CF205">
            <v>6.4</v>
          </cell>
          <cell r="CI205">
            <v>7.7</v>
          </cell>
          <cell r="CO205">
            <v>7.9</v>
          </cell>
          <cell r="CP205" t="str">
            <v>X</v>
          </cell>
          <cell r="CR205" t="str">
            <v>X</v>
          </cell>
          <cell r="CS205">
            <v>11</v>
          </cell>
          <cell r="CT205">
            <v>16</v>
          </cell>
          <cell r="CX205">
            <v>0</v>
          </cell>
          <cell r="CY205">
            <v>5</v>
          </cell>
          <cell r="CZ205">
            <v>87</v>
          </cell>
          <cell r="DA205">
            <v>45</v>
          </cell>
          <cell r="DB205">
            <v>130</v>
          </cell>
          <cell r="DC205">
            <v>84</v>
          </cell>
          <cell r="DD205">
            <v>7.33</v>
          </cell>
          <cell r="DE205">
            <v>3.04</v>
          </cell>
        </row>
        <row r="206">
          <cell r="A206">
            <v>26217226902</v>
          </cell>
          <cell r="B206" t="str">
            <v>Nguyễn</v>
          </cell>
          <cell r="C206" t="str">
            <v>Việt</v>
          </cell>
          <cell r="D206" t="str">
            <v>Vũ</v>
          </cell>
          <cell r="E206">
            <v>37563</v>
          </cell>
          <cell r="F206" t="str">
            <v>Nam</v>
          </cell>
          <cell r="G206" t="str">
            <v>Đã Đăng Ký (chưa học xong)</v>
          </cell>
          <cell r="H206">
            <v>8.1999999999999993</v>
          </cell>
          <cell r="I206">
            <v>8</v>
          </cell>
          <cell r="L206">
            <v>6.7</v>
          </cell>
          <cell r="M206">
            <v>5.9</v>
          </cell>
          <cell r="N206">
            <v>6.5</v>
          </cell>
          <cell r="O206" t="str">
            <v>X</v>
          </cell>
          <cell r="P206">
            <v>8.6</v>
          </cell>
          <cell r="Q206">
            <v>7.9</v>
          </cell>
          <cell r="V206">
            <v>8.1</v>
          </cell>
          <cell r="W206">
            <v>8.5</v>
          </cell>
          <cell r="X206">
            <v>8.3000000000000007</v>
          </cell>
          <cell r="Y206">
            <v>8.4</v>
          </cell>
          <cell r="Z206">
            <v>6.2</v>
          </cell>
          <cell r="AA206">
            <v>8.5</v>
          </cell>
          <cell r="AB206">
            <v>5.8</v>
          </cell>
          <cell r="AC206">
            <v>5.9</v>
          </cell>
          <cell r="AD206">
            <v>5</v>
          </cell>
          <cell r="AE206">
            <v>6.6</v>
          </cell>
          <cell r="AF206">
            <v>5.3</v>
          </cell>
          <cell r="AG206">
            <v>4.8</v>
          </cell>
          <cell r="AH206">
            <v>5.0999999999999996</v>
          </cell>
          <cell r="AI206">
            <v>5.0999999999999996</v>
          </cell>
          <cell r="AJ206">
            <v>8.4</v>
          </cell>
          <cell r="AK206">
            <v>5.4</v>
          </cell>
          <cell r="AL206" t="str">
            <v>X</v>
          </cell>
          <cell r="AM206">
            <v>46</v>
          </cell>
          <cell r="AN206">
            <v>4</v>
          </cell>
          <cell r="AO206">
            <v>5.6</v>
          </cell>
          <cell r="AT206">
            <v>5.9</v>
          </cell>
          <cell r="AZ206">
            <v>7.5</v>
          </cell>
          <cell r="BB206">
            <v>3</v>
          </cell>
          <cell r="BC206">
            <v>0</v>
          </cell>
          <cell r="BD206">
            <v>7.3</v>
          </cell>
          <cell r="BE206">
            <v>4.8</v>
          </cell>
          <cell r="BF206">
            <v>6.3</v>
          </cell>
          <cell r="BG206">
            <v>8.1</v>
          </cell>
          <cell r="BH206">
            <v>5.7</v>
          </cell>
          <cell r="BI206">
            <v>8.1</v>
          </cell>
          <cell r="BK206">
            <v>7.1</v>
          </cell>
          <cell r="BL206" t="str">
            <v>X</v>
          </cell>
          <cell r="BM206">
            <v>5.3</v>
          </cell>
          <cell r="BN206" t="str">
            <v>X</v>
          </cell>
          <cell r="BO206" t="str">
            <v>X</v>
          </cell>
          <cell r="BP206">
            <v>7.3</v>
          </cell>
          <cell r="BR206">
            <v>7.7</v>
          </cell>
          <cell r="BS206">
            <v>5</v>
          </cell>
          <cell r="BT206">
            <v>8</v>
          </cell>
          <cell r="BU206">
            <v>5.3</v>
          </cell>
          <cell r="BV206">
            <v>9.5</v>
          </cell>
          <cell r="BW206">
            <v>8.5</v>
          </cell>
          <cell r="BX206">
            <v>38</v>
          </cell>
          <cell r="BY206">
            <v>10</v>
          </cell>
          <cell r="BZ206">
            <v>7.9</v>
          </cell>
          <cell r="CB206">
            <v>5.7</v>
          </cell>
          <cell r="CC206">
            <v>7.5</v>
          </cell>
          <cell r="CD206">
            <v>8.6999999999999993</v>
          </cell>
          <cell r="CF206" t="str">
            <v>X</v>
          </cell>
          <cell r="CI206">
            <v>7.7</v>
          </cell>
          <cell r="CR206" t="str">
            <v>X</v>
          </cell>
          <cell r="CS206">
            <v>10</v>
          </cell>
          <cell r="CT206">
            <v>17</v>
          </cell>
          <cell r="CX206">
            <v>0</v>
          </cell>
          <cell r="CY206">
            <v>5</v>
          </cell>
          <cell r="CZ206">
            <v>97</v>
          </cell>
          <cell r="DA206">
            <v>36</v>
          </cell>
          <cell r="DB206">
            <v>130</v>
          </cell>
          <cell r="DC206">
            <v>97</v>
          </cell>
          <cell r="DD206">
            <v>6.71</v>
          </cell>
          <cell r="DE206">
            <v>2.67</v>
          </cell>
          <cell r="DF206" t="str">
            <v>PSU-HOS 151</v>
          </cell>
        </row>
        <row r="207">
          <cell r="A207">
            <v>26217235595</v>
          </cell>
          <cell r="B207" t="str">
            <v>Lê</v>
          </cell>
          <cell r="C207" t="str">
            <v>Minh</v>
          </cell>
          <cell r="D207" t="str">
            <v>Vũ</v>
          </cell>
          <cell r="E207">
            <v>37380</v>
          </cell>
          <cell r="F207" t="str">
            <v>Nam</v>
          </cell>
          <cell r="G207" t="str">
            <v>Đã Đăng Ký (chưa học xong)</v>
          </cell>
          <cell r="H207">
            <v>7.7</v>
          </cell>
          <cell r="I207">
            <v>8</v>
          </cell>
          <cell r="K207">
            <v>7.3</v>
          </cell>
          <cell r="M207">
            <v>5.4</v>
          </cell>
          <cell r="N207">
            <v>4.5999999999999996</v>
          </cell>
          <cell r="O207">
            <v>6.6</v>
          </cell>
          <cell r="Q207">
            <v>9</v>
          </cell>
          <cell r="V207">
            <v>5.4</v>
          </cell>
          <cell r="W207">
            <v>7.9</v>
          </cell>
          <cell r="X207">
            <v>8.4</v>
          </cell>
          <cell r="Y207">
            <v>8.5</v>
          </cell>
          <cell r="AA207">
            <v>7.4</v>
          </cell>
          <cell r="AB207" t="str">
            <v>X</v>
          </cell>
          <cell r="AC207">
            <v>6.1</v>
          </cell>
          <cell r="AD207">
            <v>7.3</v>
          </cell>
          <cell r="AE207">
            <v>0</v>
          </cell>
          <cell r="AF207">
            <v>7.9</v>
          </cell>
          <cell r="AG207">
            <v>8.4</v>
          </cell>
          <cell r="AH207">
            <v>7.2</v>
          </cell>
          <cell r="AJ207">
            <v>6.3</v>
          </cell>
          <cell r="AK207">
            <v>5.2</v>
          </cell>
          <cell r="AL207" t="str">
            <v>X</v>
          </cell>
          <cell r="AM207">
            <v>39</v>
          </cell>
          <cell r="AN207">
            <v>10</v>
          </cell>
          <cell r="AO207">
            <v>8.4</v>
          </cell>
          <cell r="AT207">
            <v>5.2</v>
          </cell>
          <cell r="AZ207">
            <v>7.9</v>
          </cell>
          <cell r="BB207">
            <v>3</v>
          </cell>
          <cell r="BC207">
            <v>0</v>
          </cell>
          <cell r="BD207">
            <v>7.2</v>
          </cell>
          <cell r="BE207">
            <v>5.5</v>
          </cell>
          <cell r="BF207" t="str">
            <v>X</v>
          </cell>
          <cell r="BG207">
            <v>8</v>
          </cell>
          <cell r="BH207">
            <v>8.9</v>
          </cell>
          <cell r="BI207">
            <v>7.8</v>
          </cell>
          <cell r="BJ207">
            <v>6</v>
          </cell>
          <cell r="BK207">
            <v>6.6</v>
          </cell>
          <cell r="BL207" t="str">
            <v>X</v>
          </cell>
          <cell r="BM207">
            <v>7.7</v>
          </cell>
          <cell r="BN207">
            <v>4</v>
          </cell>
          <cell r="BO207">
            <v>7.5</v>
          </cell>
          <cell r="BP207">
            <v>6.8</v>
          </cell>
          <cell r="BR207">
            <v>5.9</v>
          </cell>
          <cell r="BS207" t="str">
            <v>X</v>
          </cell>
          <cell r="BT207" t="str">
            <v>X</v>
          </cell>
          <cell r="BU207">
            <v>4.8</v>
          </cell>
          <cell r="BV207">
            <v>9.5</v>
          </cell>
          <cell r="BW207">
            <v>6.7</v>
          </cell>
          <cell r="BX207">
            <v>37</v>
          </cell>
          <cell r="BY207">
            <v>11</v>
          </cell>
          <cell r="CA207" t="str">
            <v>X</v>
          </cell>
          <cell r="CD207">
            <v>8.4</v>
          </cell>
          <cell r="CF207">
            <v>7.2</v>
          </cell>
          <cell r="CH207" t="str">
            <v>X</v>
          </cell>
          <cell r="CN207">
            <v>7.1</v>
          </cell>
          <cell r="CO207">
            <v>7.5</v>
          </cell>
          <cell r="CP207" t="str">
            <v>X</v>
          </cell>
          <cell r="CR207">
            <v>6.1</v>
          </cell>
          <cell r="CS207">
            <v>12</v>
          </cell>
          <cell r="CT207">
            <v>15</v>
          </cell>
          <cell r="CX207">
            <v>0</v>
          </cell>
          <cell r="CY207">
            <v>5</v>
          </cell>
          <cell r="CZ207">
            <v>91</v>
          </cell>
          <cell r="DA207">
            <v>41</v>
          </cell>
          <cell r="DB207">
            <v>130</v>
          </cell>
          <cell r="DC207">
            <v>93</v>
          </cell>
          <cell r="DD207">
            <v>6.66</v>
          </cell>
          <cell r="DE207">
            <v>2.61</v>
          </cell>
        </row>
        <row r="208">
          <cell r="A208">
            <v>26217235927</v>
          </cell>
          <cell r="B208" t="str">
            <v>Hồ</v>
          </cell>
          <cell r="C208" t="str">
            <v>Phương Anh</v>
          </cell>
          <cell r="D208" t="str">
            <v>Vũ</v>
          </cell>
          <cell r="E208">
            <v>37500</v>
          </cell>
          <cell r="F208" t="str">
            <v>Nam</v>
          </cell>
          <cell r="G208" t="str">
            <v>Đã Đăng Ký (chưa học xong)</v>
          </cell>
          <cell r="H208">
            <v>5.7</v>
          </cell>
          <cell r="I208">
            <v>7.1</v>
          </cell>
          <cell r="K208">
            <v>5.3</v>
          </cell>
          <cell r="M208">
            <v>5.0999999999999996</v>
          </cell>
          <cell r="N208">
            <v>5.6</v>
          </cell>
          <cell r="O208">
            <v>5.0999999999999996</v>
          </cell>
          <cell r="P208">
            <v>8.6999999999999993</v>
          </cell>
          <cell r="V208">
            <v>5.3</v>
          </cell>
          <cell r="W208">
            <v>6.5</v>
          </cell>
          <cell r="X208">
            <v>7.7</v>
          </cell>
          <cell r="Y208">
            <v>7.7</v>
          </cell>
          <cell r="Z208">
            <v>5.3</v>
          </cell>
          <cell r="AB208" t="str">
            <v>X</v>
          </cell>
          <cell r="AD208">
            <v>0</v>
          </cell>
          <cell r="AE208">
            <v>0</v>
          </cell>
          <cell r="AF208">
            <v>7</v>
          </cell>
          <cell r="AG208">
            <v>7.7</v>
          </cell>
          <cell r="AJ208">
            <v>7.1</v>
          </cell>
          <cell r="AK208">
            <v>5.5</v>
          </cell>
          <cell r="AM208">
            <v>32</v>
          </cell>
          <cell r="AN208">
            <v>17</v>
          </cell>
          <cell r="AO208">
            <v>0</v>
          </cell>
          <cell r="AR208" t="str">
            <v>X</v>
          </cell>
          <cell r="AX208">
            <v>6.5</v>
          </cell>
          <cell r="BB208">
            <v>1</v>
          </cell>
          <cell r="BC208">
            <v>2</v>
          </cell>
          <cell r="BD208">
            <v>7.2</v>
          </cell>
          <cell r="BE208">
            <v>0</v>
          </cell>
          <cell r="BG208">
            <v>6.6</v>
          </cell>
          <cell r="BH208">
            <v>6.1</v>
          </cell>
          <cell r="BI208">
            <v>7.2</v>
          </cell>
          <cell r="BJ208">
            <v>6.1</v>
          </cell>
          <cell r="BM208">
            <v>6.7</v>
          </cell>
          <cell r="BN208" t="str">
            <v>X</v>
          </cell>
          <cell r="BP208">
            <v>5.9</v>
          </cell>
          <cell r="BR208">
            <v>5.8</v>
          </cell>
          <cell r="BS208" t="str">
            <v>X</v>
          </cell>
          <cell r="BT208" t="str">
            <v>X</v>
          </cell>
          <cell r="BU208" t="str">
            <v>X</v>
          </cell>
          <cell r="BW208" t="str">
            <v>X</v>
          </cell>
          <cell r="BX208">
            <v>22</v>
          </cell>
          <cell r="BY208">
            <v>26</v>
          </cell>
          <cell r="CA208" t="str">
            <v>X</v>
          </cell>
          <cell r="CC208" t="str">
            <v>X</v>
          </cell>
          <cell r="CD208">
            <v>7.7</v>
          </cell>
          <cell r="CF208">
            <v>7.4</v>
          </cell>
          <cell r="CI208">
            <v>7.5</v>
          </cell>
          <cell r="CN208">
            <v>7.45</v>
          </cell>
          <cell r="CO208" t="str">
            <v>X</v>
          </cell>
          <cell r="CP208">
            <v>7.1</v>
          </cell>
          <cell r="CR208" t="str">
            <v>X</v>
          </cell>
          <cell r="CS208">
            <v>11</v>
          </cell>
          <cell r="CT208">
            <v>16</v>
          </cell>
          <cell r="CX208">
            <v>0</v>
          </cell>
          <cell r="CY208">
            <v>5</v>
          </cell>
          <cell r="CZ208">
            <v>66</v>
          </cell>
          <cell r="DA208">
            <v>66</v>
          </cell>
          <cell r="DB208">
            <v>130</v>
          </cell>
          <cell r="DC208">
            <v>81</v>
          </cell>
          <cell r="DD208">
            <v>5.65</v>
          </cell>
          <cell r="DE208">
            <v>2.0499999999999998</v>
          </cell>
        </row>
        <row r="209">
          <cell r="A209">
            <v>25207210544</v>
          </cell>
          <cell r="B209" t="str">
            <v>Phạm</v>
          </cell>
          <cell r="C209" t="str">
            <v>Vũ Yến</v>
          </cell>
          <cell r="D209" t="str">
            <v>Vy</v>
          </cell>
          <cell r="E209">
            <v>37152</v>
          </cell>
          <cell r="F209" t="str">
            <v>Nữ</v>
          </cell>
          <cell r="G209" t="str">
            <v>Đã Đăng Ký (chưa học xong)</v>
          </cell>
          <cell r="H209">
            <v>8.4</v>
          </cell>
          <cell r="I209">
            <v>8.3000000000000007</v>
          </cell>
          <cell r="K209">
            <v>8.4</v>
          </cell>
          <cell r="M209">
            <v>7.8</v>
          </cell>
          <cell r="N209">
            <v>5.6</v>
          </cell>
          <cell r="O209">
            <v>6.8</v>
          </cell>
          <cell r="Q209">
            <v>8.1999999999999993</v>
          </cell>
          <cell r="V209">
            <v>6.9</v>
          </cell>
          <cell r="W209">
            <v>7.7</v>
          </cell>
          <cell r="X209">
            <v>9.4</v>
          </cell>
          <cell r="Y209">
            <v>9</v>
          </cell>
          <cell r="AA209">
            <v>8.3000000000000007</v>
          </cell>
          <cell r="AB209">
            <v>7.8</v>
          </cell>
          <cell r="AC209" t="str">
            <v>X</v>
          </cell>
          <cell r="AE209">
            <v>5.8</v>
          </cell>
          <cell r="AF209">
            <v>5.5</v>
          </cell>
          <cell r="AG209">
            <v>5.5</v>
          </cell>
          <cell r="AH209" t="str">
            <v>X</v>
          </cell>
          <cell r="AI209">
            <v>7.7</v>
          </cell>
          <cell r="AJ209" t="str">
            <v>X</v>
          </cell>
          <cell r="AK209">
            <v>8.9</v>
          </cell>
          <cell r="AM209">
            <v>37</v>
          </cell>
          <cell r="AN209">
            <v>12</v>
          </cell>
          <cell r="AO209">
            <v>6.8</v>
          </cell>
          <cell r="AU209" t="str">
            <v>X</v>
          </cell>
          <cell r="BA209">
            <v>10</v>
          </cell>
          <cell r="BB209">
            <v>2</v>
          </cell>
          <cell r="BC209">
            <v>1</v>
          </cell>
          <cell r="BD209" t="str">
            <v>X</v>
          </cell>
          <cell r="BE209">
            <v>5.0999999999999996</v>
          </cell>
          <cell r="BG209">
            <v>7.8</v>
          </cell>
          <cell r="BH209">
            <v>8.1999999999999993</v>
          </cell>
          <cell r="BI209">
            <v>5.2</v>
          </cell>
          <cell r="BJ209">
            <v>8.1999999999999993</v>
          </cell>
          <cell r="BK209">
            <v>5.9</v>
          </cell>
          <cell r="BM209">
            <v>6.7</v>
          </cell>
          <cell r="BN209" t="str">
            <v>X</v>
          </cell>
          <cell r="BP209">
            <v>9.1999999999999993</v>
          </cell>
          <cell r="BR209">
            <v>8.5</v>
          </cell>
          <cell r="BS209">
            <v>5.4</v>
          </cell>
          <cell r="BT209" t="str">
            <v>X</v>
          </cell>
          <cell r="BU209" t="str">
            <v>X</v>
          </cell>
          <cell r="BV209">
            <v>9.3000000000000007</v>
          </cell>
          <cell r="BW209">
            <v>8.9</v>
          </cell>
          <cell r="BX209">
            <v>29</v>
          </cell>
          <cell r="BY209">
            <v>19</v>
          </cell>
          <cell r="CF209">
            <v>6.6</v>
          </cell>
          <cell r="CI209">
            <v>8.4</v>
          </cell>
          <cell r="CS209">
            <v>5</v>
          </cell>
          <cell r="CT209">
            <v>22</v>
          </cell>
          <cell r="CX209">
            <v>0</v>
          </cell>
          <cell r="CY209">
            <v>5</v>
          </cell>
          <cell r="CZ209">
            <v>73</v>
          </cell>
          <cell r="DA209">
            <v>59</v>
          </cell>
          <cell r="DB209">
            <v>130</v>
          </cell>
          <cell r="DC209">
            <v>71</v>
          </cell>
          <cell r="DD209">
            <v>7.3</v>
          </cell>
          <cell r="DE209">
            <v>3.01</v>
          </cell>
          <cell r="DF209" t="str">
            <v>CS 101; ES 102</v>
          </cell>
        </row>
        <row r="210">
          <cell r="A210">
            <v>26207127470</v>
          </cell>
          <cell r="B210" t="str">
            <v>Phạm</v>
          </cell>
          <cell r="C210" t="str">
            <v>Lê Thảo</v>
          </cell>
          <cell r="D210" t="str">
            <v>Vy</v>
          </cell>
          <cell r="E210">
            <v>37499</v>
          </cell>
          <cell r="F210" t="str">
            <v>Nữ</v>
          </cell>
          <cell r="G210" t="str">
            <v>Đã Đăng Ký (chưa học xong)</v>
          </cell>
          <cell r="H210">
            <v>6.1</v>
          </cell>
          <cell r="I210">
            <v>8.3000000000000007</v>
          </cell>
          <cell r="K210">
            <v>7.9</v>
          </cell>
          <cell r="M210">
            <v>5.9</v>
          </cell>
          <cell r="N210">
            <v>6.2</v>
          </cell>
          <cell r="O210">
            <v>6.5</v>
          </cell>
          <cell r="Q210">
            <v>8</v>
          </cell>
          <cell r="V210">
            <v>5.4</v>
          </cell>
          <cell r="W210">
            <v>8.9</v>
          </cell>
          <cell r="X210">
            <v>9.5</v>
          </cell>
          <cell r="Y210">
            <v>9.1</v>
          </cell>
          <cell r="Z210">
            <v>5.7</v>
          </cell>
          <cell r="AA210">
            <v>8.8000000000000007</v>
          </cell>
          <cell r="AC210">
            <v>6.5</v>
          </cell>
          <cell r="AD210">
            <v>7.1</v>
          </cell>
          <cell r="AE210">
            <v>6</v>
          </cell>
          <cell r="AF210">
            <v>7.5</v>
          </cell>
          <cell r="AG210">
            <v>9.1</v>
          </cell>
          <cell r="AH210">
            <v>8.4</v>
          </cell>
          <cell r="AJ210">
            <v>7.7</v>
          </cell>
          <cell r="AK210">
            <v>8.3000000000000007</v>
          </cell>
          <cell r="AL210" t="str">
            <v>X</v>
          </cell>
          <cell r="AM210">
            <v>43</v>
          </cell>
          <cell r="AN210">
            <v>6</v>
          </cell>
          <cell r="AO210">
            <v>9.1</v>
          </cell>
          <cell r="AT210">
            <v>6.8</v>
          </cell>
          <cell r="AZ210">
            <v>7.5</v>
          </cell>
          <cell r="BB210">
            <v>3</v>
          </cell>
          <cell r="BC210">
            <v>0</v>
          </cell>
          <cell r="BD210">
            <v>7.3</v>
          </cell>
          <cell r="BE210">
            <v>7</v>
          </cell>
          <cell r="BF210">
            <v>5.8</v>
          </cell>
          <cell r="BG210">
            <v>8.1</v>
          </cell>
          <cell r="BH210">
            <v>8.8000000000000007</v>
          </cell>
          <cell r="BI210">
            <v>9.3000000000000007</v>
          </cell>
          <cell r="BJ210">
            <v>6.4</v>
          </cell>
          <cell r="BK210">
            <v>7.5</v>
          </cell>
          <cell r="BM210">
            <v>8.3000000000000007</v>
          </cell>
          <cell r="BN210">
            <v>6.2</v>
          </cell>
          <cell r="BO210">
            <v>4.7</v>
          </cell>
          <cell r="BP210">
            <v>8.4</v>
          </cell>
          <cell r="BR210">
            <v>7.8</v>
          </cell>
          <cell r="BS210">
            <v>7.6</v>
          </cell>
          <cell r="BT210">
            <v>4.4000000000000004</v>
          </cell>
          <cell r="BU210" t="str">
            <v>X</v>
          </cell>
          <cell r="BV210">
            <v>9.4</v>
          </cell>
          <cell r="BW210">
            <v>8</v>
          </cell>
          <cell r="BX210">
            <v>42</v>
          </cell>
          <cell r="BY210">
            <v>6</v>
          </cell>
          <cell r="CA210" t="str">
            <v>X</v>
          </cell>
          <cell r="CB210" t="str">
            <v>X</v>
          </cell>
          <cell r="CD210">
            <v>9.6</v>
          </cell>
          <cell r="CF210">
            <v>6.6</v>
          </cell>
          <cell r="CO210">
            <v>7.7</v>
          </cell>
          <cell r="CR210" t="str">
            <v>X</v>
          </cell>
          <cell r="CS210">
            <v>7</v>
          </cell>
          <cell r="CT210">
            <v>20</v>
          </cell>
          <cell r="CX210">
            <v>0</v>
          </cell>
          <cell r="CY210">
            <v>5</v>
          </cell>
          <cell r="CZ210">
            <v>95</v>
          </cell>
          <cell r="DA210">
            <v>37</v>
          </cell>
          <cell r="DB210">
            <v>130</v>
          </cell>
          <cell r="DC210">
            <v>92</v>
          </cell>
          <cell r="DD210">
            <v>7.34</v>
          </cell>
          <cell r="DE210">
            <v>3.05</v>
          </cell>
        </row>
        <row r="211">
          <cell r="A211">
            <v>26207220539</v>
          </cell>
          <cell r="B211" t="str">
            <v>Nguyễn</v>
          </cell>
          <cell r="C211" t="str">
            <v>Hồ Trà</v>
          </cell>
          <cell r="D211" t="str">
            <v>Vy</v>
          </cell>
          <cell r="E211">
            <v>37543</v>
          </cell>
          <cell r="F211" t="str">
            <v>Nữ</v>
          </cell>
          <cell r="G211" t="str">
            <v>Đã Đăng Ký (chưa học xong)</v>
          </cell>
          <cell r="H211">
            <v>8.4</v>
          </cell>
          <cell r="I211">
            <v>9.1999999999999993</v>
          </cell>
          <cell r="K211">
            <v>8.3000000000000007</v>
          </cell>
          <cell r="M211">
            <v>6.9</v>
          </cell>
          <cell r="N211">
            <v>6.2</v>
          </cell>
          <cell r="O211">
            <v>7.6</v>
          </cell>
          <cell r="P211">
            <v>9.3000000000000007</v>
          </cell>
          <cell r="V211">
            <v>6.7</v>
          </cell>
          <cell r="W211">
            <v>7.3</v>
          </cell>
          <cell r="X211">
            <v>9.1999999999999993</v>
          </cell>
          <cell r="Y211">
            <v>8.8000000000000007</v>
          </cell>
          <cell r="Z211">
            <v>6.8</v>
          </cell>
          <cell r="AA211">
            <v>9.5</v>
          </cell>
          <cell r="AB211">
            <v>6.3</v>
          </cell>
          <cell r="AC211">
            <v>7.9</v>
          </cell>
          <cell r="AD211">
            <v>7.8</v>
          </cell>
          <cell r="AE211">
            <v>4.5999999999999996</v>
          </cell>
          <cell r="AF211">
            <v>8.1</v>
          </cell>
          <cell r="AG211">
            <v>9.3000000000000007</v>
          </cell>
          <cell r="AH211">
            <v>8.1</v>
          </cell>
          <cell r="AI211">
            <v>7.9</v>
          </cell>
          <cell r="AJ211">
            <v>7.1</v>
          </cell>
          <cell r="AK211">
            <v>5.5</v>
          </cell>
          <cell r="AL211">
            <v>5.4</v>
          </cell>
          <cell r="AM211">
            <v>49</v>
          </cell>
          <cell r="AN211">
            <v>0</v>
          </cell>
          <cell r="AO211">
            <v>7.7</v>
          </cell>
          <cell r="AR211">
            <v>8.9</v>
          </cell>
          <cell r="AX211">
            <v>9.6</v>
          </cell>
          <cell r="BB211">
            <v>3</v>
          </cell>
          <cell r="BC211">
            <v>0</v>
          </cell>
          <cell r="BD211">
            <v>9.1</v>
          </cell>
          <cell r="BE211">
            <v>6</v>
          </cell>
          <cell r="BF211">
            <v>6.3</v>
          </cell>
          <cell r="BG211">
            <v>8</v>
          </cell>
          <cell r="BH211">
            <v>8.1999999999999993</v>
          </cell>
          <cell r="BI211">
            <v>7.1</v>
          </cell>
          <cell r="BJ211">
            <v>6.8</v>
          </cell>
          <cell r="BK211">
            <v>7</v>
          </cell>
          <cell r="BL211" t="str">
            <v>X</v>
          </cell>
          <cell r="BM211">
            <v>8.5</v>
          </cell>
          <cell r="BN211">
            <v>5.3</v>
          </cell>
          <cell r="BO211">
            <v>4.9000000000000004</v>
          </cell>
          <cell r="BP211">
            <v>8.6</v>
          </cell>
          <cell r="BR211">
            <v>8.1999999999999993</v>
          </cell>
          <cell r="BS211">
            <v>6.1</v>
          </cell>
          <cell r="BT211" t="str">
            <v>X</v>
          </cell>
          <cell r="BU211" t="str">
            <v>X</v>
          </cell>
          <cell r="BV211">
            <v>9.4</v>
          </cell>
          <cell r="BW211" t="str">
            <v>X</v>
          </cell>
          <cell r="BX211">
            <v>38</v>
          </cell>
          <cell r="BY211">
            <v>10</v>
          </cell>
          <cell r="CA211" t="str">
            <v>X</v>
          </cell>
          <cell r="CB211">
            <v>5.9</v>
          </cell>
          <cell r="CC211" t="str">
            <v>X</v>
          </cell>
          <cell r="CD211">
            <v>8.6999999999999993</v>
          </cell>
          <cell r="CF211">
            <v>7.9</v>
          </cell>
          <cell r="CI211">
            <v>9</v>
          </cell>
          <cell r="CN211">
            <v>8</v>
          </cell>
          <cell r="CO211" t="str">
            <v>X</v>
          </cell>
          <cell r="CP211">
            <v>7.3</v>
          </cell>
          <cell r="CR211" t="str">
            <v>X</v>
          </cell>
          <cell r="CS211">
            <v>14</v>
          </cell>
          <cell r="CT211">
            <v>13</v>
          </cell>
          <cell r="CX211">
            <v>0</v>
          </cell>
          <cell r="CY211">
            <v>5</v>
          </cell>
          <cell r="CZ211">
            <v>104</v>
          </cell>
          <cell r="DA211">
            <v>28</v>
          </cell>
          <cell r="DB211">
            <v>130</v>
          </cell>
          <cell r="DC211">
            <v>101</v>
          </cell>
          <cell r="DD211">
            <v>7.44</v>
          </cell>
          <cell r="DE211">
            <v>3.1</v>
          </cell>
        </row>
        <row r="212">
          <cell r="A212">
            <v>26217231672</v>
          </cell>
          <cell r="B212" t="str">
            <v>Nguyễn</v>
          </cell>
          <cell r="C212" t="str">
            <v>Thị Thảo</v>
          </cell>
          <cell r="D212" t="str">
            <v>Vy</v>
          </cell>
          <cell r="E212">
            <v>37570</v>
          </cell>
          <cell r="F212" t="str">
            <v>Nữ</v>
          </cell>
          <cell r="G212" t="str">
            <v>Đã Đăng Ký (chưa học xong)</v>
          </cell>
          <cell r="H212">
            <v>7.8</v>
          </cell>
          <cell r="I212">
            <v>8</v>
          </cell>
          <cell r="K212">
            <v>8.3000000000000007</v>
          </cell>
          <cell r="M212">
            <v>6.2</v>
          </cell>
          <cell r="N212">
            <v>9.6</v>
          </cell>
          <cell r="O212">
            <v>10</v>
          </cell>
          <cell r="Q212">
            <v>8.1999999999999993</v>
          </cell>
          <cell r="V212">
            <v>8.4</v>
          </cell>
          <cell r="W212">
            <v>8.9</v>
          </cell>
          <cell r="X212">
            <v>9.5</v>
          </cell>
          <cell r="Y212">
            <v>9.6</v>
          </cell>
          <cell r="Z212" t="str">
            <v>X</v>
          </cell>
          <cell r="AA212">
            <v>8.4</v>
          </cell>
          <cell r="AB212">
            <v>8.1</v>
          </cell>
          <cell r="AC212">
            <v>8.1999999999999993</v>
          </cell>
          <cell r="AD212">
            <v>8.9</v>
          </cell>
          <cell r="AE212">
            <v>6.4</v>
          </cell>
          <cell r="AF212">
            <v>9.5</v>
          </cell>
          <cell r="AG212">
            <v>9.6</v>
          </cell>
          <cell r="AH212">
            <v>8.8000000000000007</v>
          </cell>
          <cell r="AI212">
            <v>8.1</v>
          </cell>
          <cell r="AJ212">
            <v>8.8000000000000007</v>
          </cell>
          <cell r="AK212">
            <v>7.3</v>
          </cell>
          <cell r="AL212">
            <v>8.1</v>
          </cell>
          <cell r="AM212">
            <v>47</v>
          </cell>
          <cell r="AN212">
            <v>2</v>
          </cell>
          <cell r="AO212">
            <v>9</v>
          </cell>
          <cell r="AR212">
            <v>5.8</v>
          </cell>
          <cell r="AV212">
            <v>5.8</v>
          </cell>
          <cell r="BB212">
            <v>3</v>
          </cell>
          <cell r="BC212">
            <v>0</v>
          </cell>
          <cell r="BD212">
            <v>7.4</v>
          </cell>
          <cell r="BE212">
            <v>7.5</v>
          </cell>
          <cell r="BF212">
            <v>8.1999999999999993</v>
          </cell>
          <cell r="BG212">
            <v>8.8000000000000007</v>
          </cell>
          <cell r="BH212">
            <v>9.5</v>
          </cell>
          <cell r="BI212">
            <v>8.9</v>
          </cell>
          <cell r="BJ212">
            <v>7.7</v>
          </cell>
          <cell r="BK212">
            <v>7.5</v>
          </cell>
          <cell r="BM212">
            <v>7.6</v>
          </cell>
          <cell r="BN212">
            <v>7.9</v>
          </cell>
          <cell r="BO212">
            <v>7.8</v>
          </cell>
          <cell r="BP212">
            <v>9</v>
          </cell>
          <cell r="BR212" t="str">
            <v>X</v>
          </cell>
          <cell r="BS212" t="str">
            <v>X</v>
          </cell>
          <cell r="BT212">
            <v>5.9</v>
          </cell>
          <cell r="BU212">
            <v>4.9000000000000004</v>
          </cell>
          <cell r="BV212">
            <v>9.5</v>
          </cell>
          <cell r="BW212" t="str">
            <v>X</v>
          </cell>
          <cell r="BX212">
            <v>38</v>
          </cell>
          <cell r="BY212">
            <v>10</v>
          </cell>
          <cell r="CA212" t="str">
            <v>X</v>
          </cell>
          <cell r="CB212" t="str">
            <v>X</v>
          </cell>
          <cell r="CD212" t="str">
            <v>X</v>
          </cell>
          <cell r="CF212">
            <v>8.1</v>
          </cell>
          <cell r="CH212" t="str">
            <v>X</v>
          </cell>
          <cell r="CN212">
            <v>8.4</v>
          </cell>
          <cell r="CO212" t="str">
            <v>X</v>
          </cell>
          <cell r="CR212">
            <v>6.9</v>
          </cell>
          <cell r="CS212">
            <v>8</v>
          </cell>
          <cell r="CT212">
            <v>19</v>
          </cell>
          <cell r="CX212">
            <v>0</v>
          </cell>
          <cell r="CY212">
            <v>5</v>
          </cell>
          <cell r="CZ212">
            <v>96</v>
          </cell>
          <cell r="DA212">
            <v>36</v>
          </cell>
          <cell r="DB212">
            <v>130</v>
          </cell>
          <cell r="DC212">
            <v>93</v>
          </cell>
          <cell r="DD212">
            <v>8.07</v>
          </cell>
          <cell r="DE212">
            <v>3.46</v>
          </cell>
        </row>
        <row r="213">
          <cell r="A213">
            <v>26217325255</v>
          </cell>
          <cell r="B213" t="str">
            <v>Trần</v>
          </cell>
          <cell r="C213" t="str">
            <v>Nguyễn Khánh</v>
          </cell>
          <cell r="D213" t="str">
            <v>Vy</v>
          </cell>
          <cell r="E213">
            <v>37368</v>
          </cell>
          <cell r="F213" t="str">
            <v>Nữ</v>
          </cell>
          <cell r="G213" t="str">
            <v>Đã Đăng Ký (chưa học xong)</v>
          </cell>
          <cell r="H213">
            <v>6.7</v>
          </cell>
          <cell r="I213">
            <v>6.6</v>
          </cell>
          <cell r="K213">
            <v>6.9</v>
          </cell>
          <cell r="M213">
            <v>5.0999999999999996</v>
          </cell>
          <cell r="N213">
            <v>5.4</v>
          </cell>
          <cell r="O213">
            <v>7.3</v>
          </cell>
          <cell r="V213">
            <v>6.3</v>
          </cell>
          <cell r="W213">
            <v>8</v>
          </cell>
          <cell r="X213">
            <v>9</v>
          </cell>
          <cell r="Y213">
            <v>8</v>
          </cell>
          <cell r="AA213">
            <v>7.6</v>
          </cell>
          <cell r="AE213">
            <v>0</v>
          </cell>
          <cell r="AF213">
            <v>6.9</v>
          </cell>
          <cell r="AG213">
            <v>8.5</v>
          </cell>
          <cell r="AH213">
            <v>6.7</v>
          </cell>
          <cell r="AK213">
            <v>0</v>
          </cell>
          <cell r="AM213">
            <v>29</v>
          </cell>
          <cell r="AN213">
            <v>20</v>
          </cell>
          <cell r="AO213">
            <v>6.7</v>
          </cell>
          <cell r="AT213">
            <v>5.5</v>
          </cell>
          <cell r="BB213">
            <v>2</v>
          </cell>
          <cell r="BC213">
            <v>1</v>
          </cell>
          <cell r="BD213">
            <v>7</v>
          </cell>
          <cell r="BE213">
            <v>0</v>
          </cell>
          <cell r="BG213">
            <v>6.3</v>
          </cell>
          <cell r="BH213">
            <v>7.3</v>
          </cell>
          <cell r="BI213">
            <v>6</v>
          </cell>
          <cell r="BJ213">
            <v>5.6</v>
          </cell>
          <cell r="BK213">
            <v>0</v>
          </cell>
          <cell r="BM213">
            <v>7.5</v>
          </cell>
          <cell r="BN213">
            <v>0</v>
          </cell>
          <cell r="BP213">
            <v>6.5</v>
          </cell>
          <cell r="BR213">
            <v>4.9000000000000004</v>
          </cell>
          <cell r="BT213">
            <v>0</v>
          </cell>
          <cell r="BX213">
            <v>22</v>
          </cell>
          <cell r="BY213">
            <v>26</v>
          </cell>
          <cell r="CC213">
            <v>0</v>
          </cell>
          <cell r="CF213">
            <v>0</v>
          </cell>
          <cell r="CS213">
            <v>0</v>
          </cell>
          <cell r="CT213">
            <v>27</v>
          </cell>
          <cell r="CX213">
            <v>0</v>
          </cell>
          <cell r="CY213">
            <v>5</v>
          </cell>
          <cell r="CZ213">
            <v>53</v>
          </cell>
          <cell r="DA213">
            <v>79</v>
          </cell>
          <cell r="DB213">
            <v>130</v>
          </cell>
          <cell r="DC213">
            <v>71</v>
          </cell>
          <cell r="DD213">
            <v>5.05</v>
          </cell>
          <cell r="DE213">
            <v>1.91</v>
          </cell>
        </row>
        <row r="214">
          <cell r="A214">
            <v>26207240317</v>
          </cell>
          <cell r="B214" t="str">
            <v>Nguyễn</v>
          </cell>
          <cell r="C214" t="str">
            <v>Thị</v>
          </cell>
          <cell r="D214" t="str">
            <v>Xoan</v>
          </cell>
          <cell r="E214">
            <v>37464</v>
          </cell>
          <cell r="F214" t="str">
            <v>Nữ</v>
          </cell>
          <cell r="G214" t="str">
            <v>Đã Đăng Ký (chưa học xong)</v>
          </cell>
          <cell r="H214">
            <v>8.4</v>
          </cell>
          <cell r="I214">
            <v>9.3000000000000007</v>
          </cell>
          <cell r="K214">
            <v>8.6</v>
          </cell>
          <cell r="M214">
            <v>7.5</v>
          </cell>
          <cell r="N214">
            <v>9.3000000000000007</v>
          </cell>
          <cell r="O214">
            <v>9.3000000000000007</v>
          </cell>
          <cell r="P214">
            <v>8.4</v>
          </cell>
          <cell r="V214">
            <v>8.4</v>
          </cell>
          <cell r="W214">
            <v>9.5</v>
          </cell>
          <cell r="X214">
            <v>8.8000000000000007</v>
          </cell>
          <cell r="Y214">
            <v>9.3000000000000007</v>
          </cell>
          <cell r="Z214">
            <v>8.6999999999999993</v>
          </cell>
          <cell r="AA214">
            <v>9.3000000000000007</v>
          </cell>
          <cell r="AB214" t="str">
            <v>X</v>
          </cell>
          <cell r="AC214">
            <v>8.4</v>
          </cell>
          <cell r="AD214">
            <v>8.4</v>
          </cell>
          <cell r="AE214">
            <v>6.6</v>
          </cell>
          <cell r="AF214">
            <v>6.6</v>
          </cell>
          <cell r="AG214">
            <v>9.3000000000000007</v>
          </cell>
          <cell r="AH214">
            <v>7.6</v>
          </cell>
          <cell r="AJ214">
            <v>8.5</v>
          </cell>
          <cell r="AK214">
            <v>8</v>
          </cell>
          <cell r="AL214">
            <v>8.6</v>
          </cell>
          <cell r="AM214">
            <v>45</v>
          </cell>
          <cell r="AN214">
            <v>4</v>
          </cell>
          <cell r="AO214">
            <v>8.6999999999999993</v>
          </cell>
          <cell r="AR214">
            <v>9.5</v>
          </cell>
          <cell r="AV214">
            <v>8.4</v>
          </cell>
          <cell r="BB214">
            <v>3</v>
          </cell>
          <cell r="BC214">
            <v>0</v>
          </cell>
          <cell r="BD214">
            <v>8.8000000000000007</v>
          </cell>
          <cell r="BE214">
            <v>7.5</v>
          </cell>
          <cell r="BF214">
            <v>8.6999999999999993</v>
          </cell>
          <cell r="BG214">
            <v>8.5</v>
          </cell>
          <cell r="BH214">
            <v>9.1</v>
          </cell>
          <cell r="BI214">
            <v>9.6</v>
          </cell>
          <cell r="BJ214">
            <v>8.5</v>
          </cell>
          <cell r="BK214">
            <v>7.4</v>
          </cell>
          <cell r="BL214" t="str">
            <v>X</v>
          </cell>
          <cell r="BM214">
            <v>8.6999999999999993</v>
          </cell>
          <cell r="BN214">
            <v>8.6</v>
          </cell>
          <cell r="BO214">
            <v>9.6</v>
          </cell>
          <cell r="BP214">
            <v>9.9</v>
          </cell>
          <cell r="BR214">
            <v>8.9</v>
          </cell>
          <cell r="BS214">
            <v>9.1</v>
          </cell>
          <cell r="BT214" t="str">
            <v>X</v>
          </cell>
          <cell r="BU214" t="str">
            <v>X</v>
          </cell>
          <cell r="BV214">
            <v>9.4</v>
          </cell>
          <cell r="BW214" t="str">
            <v>X</v>
          </cell>
          <cell r="BX214">
            <v>38</v>
          </cell>
          <cell r="BY214">
            <v>10</v>
          </cell>
          <cell r="CA214" t="str">
            <v>X</v>
          </cell>
          <cell r="CB214">
            <v>8.5</v>
          </cell>
          <cell r="CC214" t="str">
            <v>X</v>
          </cell>
          <cell r="CD214">
            <v>10</v>
          </cell>
          <cell r="CF214">
            <v>8.1999999999999993</v>
          </cell>
          <cell r="CI214">
            <v>8.6999999999999993</v>
          </cell>
          <cell r="CN214">
            <v>9.4</v>
          </cell>
          <cell r="CO214" t="str">
            <v>X</v>
          </cell>
          <cell r="CP214">
            <v>9</v>
          </cell>
          <cell r="CR214" t="str">
            <v>X</v>
          </cell>
          <cell r="CS214">
            <v>14</v>
          </cell>
          <cell r="CT214">
            <v>13</v>
          </cell>
          <cell r="CX214">
            <v>0</v>
          </cell>
          <cell r="CY214">
            <v>5</v>
          </cell>
          <cell r="CZ214">
            <v>100</v>
          </cell>
          <cell r="DA214">
            <v>32</v>
          </cell>
          <cell r="DB214">
            <v>130</v>
          </cell>
          <cell r="DC214">
            <v>97</v>
          </cell>
          <cell r="DD214">
            <v>8.66</v>
          </cell>
          <cell r="DE214">
            <v>3.81</v>
          </cell>
        </row>
        <row r="215">
          <cell r="A215">
            <v>26217232213</v>
          </cell>
          <cell r="B215" t="str">
            <v>Nguyễn</v>
          </cell>
          <cell r="C215" t="str">
            <v>Chìu Ngọc</v>
          </cell>
          <cell r="D215" t="str">
            <v>Xuân</v>
          </cell>
          <cell r="E215">
            <v>37319</v>
          </cell>
          <cell r="F215" t="str">
            <v>Nam</v>
          </cell>
          <cell r="G215" t="str">
            <v>Đã Đăng Ký (chưa học xong)</v>
          </cell>
          <cell r="H215">
            <v>5.9</v>
          </cell>
          <cell r="I215">
            <v>7.5</v>
          </cell>
          <cell r="K215">
            <v>8</v>
          </cell>
          <cell r="M215">
            <v>5.9</v>
          </cell>
          <cell r="N215">
            <v>4.7</v>
          </cell>
          <cell r="O215">
            <v>6.9</v>
          </cell>
          <cell r="Q215">
            <v>7.9</v>
          </cell>
          <cell r="V215">
            <v>6.9</v>
          </cell>
          <cell r="W215">
            <v>7.3</v>
          </cell>
          <cell r="X215">
            <v>9.1999999999999993</v>
          </cell>
          <cell r="Y215">
            <v>8.6999999999999993</v>
          </cell>
          <cell r="AA215">
            <v>5.9</v>
          </cell>
          <cell r="AB215">
            <v>6.2</v>
          </cell>
          <cell r="AD215" t="str">
            <v>X</v>
          </cell>
          <cell r="AE215">
            <v>0</v>
          </cell>
          <cell r="AG215">
            <v>9.5</v>
          </cell>
          <cell r="AH215">
            <v>5</v>
          </cell>
          <cell r="AK215">
            <v>6.7</v>
          </cell>
          <cell r="AL215">
            <v>4.0999999999999996</v>
          </cell>
          <cell r="AM215">
            <v>35</v>
          </cell>
          <cell r="AN215">
            <v>14</v>
          </cell>
          <cell r="AO215">
            <v>8.4</v>
          </cell>
          <cell r="AT215">
            <v>7.3</v>
          </cell>
          <cell r="AZ215">
            <v>5.7</v>
          </cell>
          <cell r="BB215">
            <v>3</v>
          </cell>
          <cell r="BC215">
            <v>0</v>
          </cell>
          <cell r="BD215">
            <v>5.3</v>
          </cell>
          <cell r="BF215">
            <v>0</v>
          </cell>
          <cell r="BG215">
            <v>5.6</v>
          </cell>
          <cell r="BH215">
            <v>8.4</v>
          </cell>
          <cell r="BI215">
            <v>7.8</v>
          </cell>
          <cell r="BK215">
            <v>6.5</v>
          </cell>
          <cell r="BM215">
            <v>7.5</v>
          </cell>
          <cell r="BN215">
            <v>0</v>
          </cell>
          <cell r="BP215">
            <v>7.2</v>
          </cell>
          <cell r="BR215">
            <v>7.5</v>
          </cell>
          <cell r="BS215" t="str">
            <v>X</v>
          </cell>
          <cell r="BT215">
            <v>0</v>
          </cell>
          <cell r="BU215" t="str">
            <v>X</v>
          </cell>
          <cell r="BV215">
            <v>9.5</v>
          </cell>
          <cell r="BX215">
            <v>23</v>
          </cell>
          <cell r="BY215">
            <v>25</v>
          </cell>
          <cell r="CD215">
            <v>8.1</v>
          </cell>
          <cell r="CF215">
            <v>5.5</v>
          </cell>
          <cell r="CI215">
            <v>7.3</v>
          </cell>
          <cell r="CO215">
            <v>8.4</v>
          </cell>
          <cell r="CR215" t="str">
            <v>X</v>
          </cell>
          <cell r="CS215">
            <v>9</v>
          </cell>
          <cell r="CT215">
            <v>18</v>
          </cell>
          <cell r="CX215">
            <v>0</v>
          </cell>
          <cell r="CY215">
            <v>5</v>
          </cell>
          <cell r="CZ215">
            <v>70</v>
          </cell>
          <cell r="DA215">
            <v>62</v>
          </cell>
          <cell r="DB215">
            <v>130</v>
          </cell>
          <cell r="DC215">
            <v>77</v>
          </cell>
          <cell r="DD215">
            <v>6.28</v>
          </cell>
          <cell r="DE215">
            <v>2.37</v>
          </cell>
        </row>
        <row r="216">
          <cell r="A216">
            <v>26207242634</v>
          </cell>
          <cell r="B216" t="str">
            <v>Phan</v>
          </cell>
          <cell r="C216" t="str">
            <v>Như</v>
          </cell>
          <cell r="D216" t="str">
            <v>Ý</v>
          </cell>
          <cell r="E216">
            <v>37470</v>
          </cell>
          <cell r="F216" t="str">
            <v>Nữ</v>
          </cell>
          <cell r="G216" t="str">
            <v>Đã Đăng Ký (chưa học xong)</v>
          </cell>
          <cell r="H216">
            <v>8.5</v>
          </cell>
          <cell r="I216">
            <v>7.6</v>
          </cell>
          <cell r="K216">
            <v>8.4</v>
          </cell>
          <cell r="M216">
            <v>7.4</v>
          </cell>
          <cell r="N216">
            <v>8.6</v>
          </cell>
          <cell r="O216">
            <v>8.1</v>
          </cell>
          <cell r="P216">
            <v>9</v>
          </cell>
          <cell r="V216">
            <v>6.4</v>
          </cell>
          <cell r="W216">
            <v>7.1</v>
          </cell>
          <cell r="X216">
            <v>8.9</v>
          </cell>
          <cell r="Y216">
            <v>8.9</v>
          </cell>
          <cell r="Z216">
            <v>0</v>
          </cell>
          <cell r="AA216">
            <v>9</v>
          </cell>
          <cell r="AD216">
            <v>0</v>
          </cell>
          <cell r="AE216">
            <v>5.0999999999999996</v>
          </cell>
          <cell r="AF216">
            <v>7.1</v>
          </cell>
          <cell r="AG216">
            <v>9.1999999999999993</v>
          </cell>
          <cell r="AH216">
            <v>0</v>
          </cell>
          <cell r="AI216">
            <v>8</v>
          </cell>
          <cell r="AJ216">
            <v>7.3</v>
          </cell>
          <cell r="AK216">
            <v>5.8</v>
          </cell>
          <cell r="AM216">
            <v>37</v>
          </cell>
          <cell r="AN216">
            <v>12</v>
          </cell>
          <cell r="AO216">
            <v>7.1</v>
          </cell>
          <cell r="AT216">
            <v>0</v>
          </cell>
          <cell r="BB216">
            <v>1</v>
          </cell>
          <cell r="BC216">
            <v>2</v>
          </cell>
          <cell r="BD216">
            <v>5.2</v>
          </cell>
          <cell r="BE216">
            <v>0</v>
          </cell>
          <cell r="BF216" t="str">
            <v>X</v>
          </cell>
          <cell r="BG216">
            <v>9.5</v>
          </cell>
          <cell r="BH216">
            <v>8.9</v>
          </cell>
          <cell r="BI216">
            <v>8.3000000000000007</v>
          </cell>
          <cell r="BJ216">
            <v>7.1</v>
          </cell>
          <cell r="BK216">
            <v>6.6</v>
          </cell>
          <cell r="BL216">
            <v>5.3</v>
          </cell>
          <cell r="BM216">
            <v>7.5</v>
          </cell>
          <cell r="BN216">
            <v>0</v>
          </cell>
          <cell r="BP216">
            <v>7.5</v>
          </cell>
          <cell r="BS216" t="str">
            <v>X</v>
          </cell>
          <cell r="BT216" t="str">
            <v>X</v>
          </cell>
          <cell r="BV216">
            <v>8.1</v>
          </cell>
          <cell r="BX216">
            <v>25</v>
          </cell>
          <cell r="BY216">
            <v>23</v>
          </cell>
          <cell r="CC216">
            <v>4.8</v>
          </cell>
          <cell r="CF216" t="str">
            <v>X</v>
          </cell>
          <cell r="CI216">
            <v>8.6999999999999993</v>
          </cell>
          <cell r="CR216" t="str">
            <v>X</v>
          </cell>
          <cell r="CS216">
            <v>4</v>
          </cell>
          <cell r="CT216">
            <v>23</v>
          </cell>
          <cell r="CX216">
            <v>0</v>
          </cell>
          <cell r="CY216">
            <v>5</v>
          </cell>
          <cell r="CZ216">
            <v>67</v>
          </cell>
          <cell r="DA216">
            <v>65</v>
          </cell>
          <cell r="DB216">
            <v>130</v>
          </cell>
          <cell r="DC216">
            <v>80</v>
          </cell>
          <cell r="DD216">
            <v>6.23</v>
          </cell>
          <cell r="DE216">
            <v>2.63</v>
          </cell>
        </row>
        <row r="217">
          <cell r="A217">
            <v>26207235384</v>
          </cell>
          <cell r="B217" t="str">
            <v>Tô</v>
          </cell>
          <cell r="C217" t="str">
            <v>Thị Tiểu</v>
          </cell>
          <cell r="D217" t="str">
            <v>Yến</v>
          </cell>
          <cell r="E217">
            <v>37357</v>
          </cell>
          <cell r="F217" t="str">
            <v>Nữ</v>
          </cell>
          <cell r="G217" t="str">
            <v>Đã Đăng Ký (chưa học xong)</v>
          </cell>
          <cell r="H217">
            <v>8.4</v>
          </cell>
          <cell r="I217">
            <v>7.7</v>
          </cell>
          <cell r="K217">
            <v>8.5</v>
          </cell>
          <cell r="M217">
            <v>6.9</v>
          </cell>
          <cell r="N217">
            <v>9.3000000000000007</v>
          </cell>
          <cell r="O217">
            <v>9.5</v>
          </cell>
          <cell r="Q217">
            <v>8.9</v>
          </cell>
          <cell r="V217">
            <v>9.5</v>
          </cell>
          <cell r="W217">
            <v>8.5</v>
          </cell>
          <cell r="X217">
            <v>9.1999999999999993</v>
          </cell>
          <cell r="Y217">
            <v>8.9</v>
          </cell>
          <cell r="Z217" t="str">
            <v>X</v>
          </cell>
          <cell r="AA217">
            <v>8.4</v>
          </cell>
          <cell r="AB217">
            <v>6.1</v>
          </cell>
          <cell r="AC217">
            <v>8.5</v>
          </cell>
          <cell r="AD217">
            <v>7.1</v>
          </cell>
          <cell r="AE217">
            <v>6.1</v>
          </cell>
          <cell r="AF217">
            <v>8.6999999999999993</v>
          </cell>
          <cell r="AG217">
            <v>9.8000000000000007</v>
          </cell>
          <cell r="AH217">
            <v>7.9</v>
          </cell>
          <cell r="AI217">
            <v>8.9</v>
          </cell>
          <cell r="AJ217">
            <v>7.4</v>
          </cell>
          <cell r="AK217">
            <v>6.7</v>
          </cell>
          <cell r="AL217" t="str">
            <v>X</v>
          </cell>
          <cell r="AM217">
            <v>45</v>
          </cell>
          <cell r="AN217">
            <v>4</v>
          </cell>
          <cell r="AO217">
            <v>7.6</v>
          </cell>
          <cell r="AT217">
            <v>6.8</v>
          </cell>
          <cell r="AZ217">
            <v>6.4</v>
          </cell>
          <cell r="BB217">
            <v>3</v>
          </cell>
          <cell r="BC217">
            <v>0</v>
          </cell>
          <cell r="BD217">
            <v>9.5</v>
          </cell>
          <cell r="BE217">
            <v>6.5</v>
          </cell>
          <cell r="BF217">
            <v>8.5</v>
          </cell>
          <cell r="BG217">
            <v>7.6</v>
          </cell>
          <cell r="BH217">
            <v>9.6</v>
          </cell>
          <cell r="BI217">
            <v>9.1999999999999993</v>
          </cell>
          <cell r="BJ217">
            <v>6.5</v>
          </cell>
          <cell r="BK217">
            <v>8.5</v>
          </cell>
          <cell r="BM217">
            <v>7.3</v>
          </cell>
          <cell r="BN217">
            <v>5.9</v>
          </cell>
          <cell r="BO217">
            <v>7.6</v>
          </cell>
          <cell r="BP217">
            <v>6.7</v>
          </cell>
          <cell r="BR217">
            <v>7.1</v>
          </cell>
          <cell r="BS217">
            <v>6.9</v>
          </cell>
          <cell r="BT217">
            <v>5.3</v>
          </cell>
          <cell r="BU217" t="str">
            <v>X</v>
          </cell>
          <cell r="BV217">
            <v>9.5</v>
          </cell>
          <cell r="BW217" t="str">
            <v>X</v>
          </cell>
          <cell r="BX217">
            <v>41</v>
          </cell>
          <cell r="BY217">
            <v>7</v>
          </cell>
          <cell r="BZ217" t="str">
            <v>X</v>
          </cell>
          <cell r="CD217">
            <v>9.6</v>
          </cell>
          <cell r="CF217">
            <v>7</v>
          </cell>
          <cell r="CI217">
            <v>8.1999999999999993</v>
          </cell>
          <cell r="CN217">
            <v>8.35</v>
          </cell>
          <cell r="CP217" t="str">
            <v>X</v>
          </cell>
          <cell r="CR217">
            <v>6.8</v>
          </cell>
          <cell r="CS217">
            <v>11</v>
          </cell>
          <cell r="CT217">
            <v>16</v>
          </cell>
          <cell r="CX217">
            <v>0</v>
          </cell>
          <cell r="CY217">
            <v>5</v>
          </cell>
          <cell r="CZ217">
            <v>100</v>
          </cell>
          <cell r="DA217">
            <v>32</v>
          </cell>
          <cell r="DB217">
            <v>130</v>
          </cell>
          <cell r="DC217">
            <v>97</v>
          </cell>
          <cell r="DD217">
            <v>7.83</v>
          </cell>
          <cell r="DE217">
            <v>3.3</v>
          </cell>
        </row>
        <row r="218">
          <cell r="G218" t="str">
            <v>Hoàn tất</v>
          </cell>
          <cell r="AN218">
            <v>26</v>
          </cell>
          <cell r="BC218">
            <v>178</v>
          </cell>
          <cell r="BY218">
            <v>4</v>
          </cell>
          <cell r="CT218">
            <v>5</v>
          </cell>
          <cell r="CY218">
            <v>1</v>
          </cell>
          <cell r="DA21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"/>
  <sheetViews>
    <sheetView tabSelected="1" workbookViewId="0">
      <pane ySplit="7" topLeftCell="A8" activePane="bottomLeft" state="frozen"/>
      <selection pane="bottomLeft" activeCell="O13" sqref="O1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9.85546875" style="5" customWidth="1"/>
    <col min="26" max="250" width="9.140625" style="3"/>
    <col min="251" max="251" width="4.42578125" style="3" customWidth="1"/>
    <col min="252" max="252" width="12.85546875" style="3" customWidth="1"/>
    <col min="253" max="253" width="16.140625" style="3" customWidth="1"/>
    <col min="254" max="254" width="7.5703125" style="3" customWidth="1"/>
    <col min="255" max="255" width="9.85546875" style="3" customWidth="1"/>
    <col min="256" max="256" width="10.140625" style="3" customWidth="1"/>
    <col min="257" max="257" width="4.85546875" style="3" customWidth="1"/>
    <col min="258" max="259" width="6.140625" style="3" customWidth="1"/>
    <col min="260" max="263" width="6" style="3" customWidth="1"/>
    <col min="264" max="269" width="5.140625" style="3" customWidth="1"/>
    <col min="270" max="270" width="9.7109375" style="3" customWidth="1"/>
    <col min="271" max="271" width="11.7109375" style="3" customWidth="1"/>
    <col min="272" max="272" width="9.140625" style="3"/>
    <col min="273" max="273" width="9.85546875" style="3" customWidth="1"/>
    <col min="274" max="275" width="7.85546875" style="3" customWidth="1"/>
    <col min="276" max="506" width="9.140625" style="3"/>
    <col min="507" max="507" width="4.42578125" style="3" customWidth="1"/>
    <col min="508" max="508" width="12.85546875" style="3" customWidth="1"/>
    <col min="509" max="509" width="16.140625" style="3" customWidth="1"/>
    <col min="510" max="510" width="7.5703125" style="3" customWidth="1"/>
    <col min="511" max="511" width="9.85546875" style="3" customWidth="1"/>
    <col min="512" max="512" width="10.140625" style="3" customWidth="1"/>
    <col min="513" max="513" width="4.85546875" style="3" customWidth="1"/>
    <col min="514" max="515" width="6.140625" style="3" customWidth="1"/>
    <col min="516" max="519" width="6" style="3" customWidth="1"/>
    <col min="520" max="525" width="5.140625" style="3" customWidth="1"/>
    <col min="526" max="526" width="9.7109375" style="3" customWidth="1"/>
    <col min="527" max="527" width="11.7109375" style="3" customWidth="1"/>
    <col min="528" max="528" width="9.140625" style="3"/>
    <col min="529" max="529" width="9.85546875" style="3" customWidth="1"/>
    <col min="530" max="531" width="7.85546875" style="3" customWidth="1"/>
    <col min="532" max="762" width="9.140625" style="3"/>
    <col min="763" max="763" width="4.42578125" style="3" customWidth="1"/>
    <col min="764" max="764" width="12.85546875" style="3" customWidth="1"/>
    <col min="765" max="765" width="16.140625" style="3" customWidth="1"/>
    <col min="766" max="766" width="7.5703125" style="3" customWidth="1"/>
    <col min="767" max="767" width="9.85546875" style="3" customWidth="1"/>
    <col min="768" max="768" width="10.140625" style="3" customWidth="1"/>
    <col min="769" max="769" width="4.85546875" style="3" customWidth="1"/>
    <col min="770" max="771" width="6.140625" style="3" customWidth="1"/>
    <col min="772" max="775" width="6" style="3" customWidth="1"/>
    <col min="776" max="781" width="5.140625" style="3" customWidth="1"/>
    <col min="782" max="782" width="9.7109375" style="3" customWidth="1"/>
    <col min="783" max="783" width="11.7109375" style="3" customWidth="1"/>
    <col min="784" max="784" width="9.140625" style="3"/>
    <col min="785" max="785" width="9.85546875" style="3" customWidth="1"/>
    <col min="786" max="787" width="7.85546875" style="3" customWidth="1"/>
    <col min="788" max="1018" width="9.140625" style="3"/>
    <col min="1019" max="1019" width="4.42578125" style="3" customWidth="1"/>
    <col min="1020" max="1020" width="12.85546875" style="3" customWidth="1"/>
    <col min="1021" max="1021" width="16.140625" style="3" customWidth="1"/>
    <col min="1022" max="1022" width="7.5703125" style="3" customWidth="1"/>
    <col min="1023" max="1023" width="9.85546875" style="3" customWidth="1"/>
    <col min="1024" max="1024" width="10.140625" style="3" customWidth="1"/>
    <col min="1025" max="1025" width="4.85546875" style="3" customWidth="1"/>
    <col min="1026" max="1027" width="6.140625" style="3" customWidth="1"/>
    <col min="1028" max="1031" width="6" style="3" customWidth="1"/>
    <col min="1032" max="1037" width="5.140625" style="3" customWidth="1"/>
    <col min="1038" max="1038" width="9.7109375" style="3" customWidth="1"/>
    <col min="1039" max="1039" width="11.7109375" style="3" customWidth="1"/>
    <col min="1040" max="1040" width="9.140625" style="3"/>
    <col min="1041" max="1041" width="9.85546875" style="3" customWidth="1"/>
    <col min="1042" max="1043" width="7.85546875" style="3" customWidth="1"/>
    <col min="1044" max="1274" width="9.140625" style="3"/>
    <col min="1275" max="1275" width="4.42578125" style="3" customWidth="1"/>
    <col min="1276" max="1276" width="12.85546875" style="3" customWidth="1"/>
    <col min="1277" max="1277" width="16.140625" style="3" customWidth="1"/>
    <col min="1278" max="1278" width="7.5703125" style="3" customWidth="1"/>
    <col min="1279" max="1279" width="9.85546875" style="3" customWidth="1"/>
    <col min="1280" max="1280" width="10.140625" style="3" customWidth="1"/>
    <col min="1281" max="1281" width="4.85546875" style="3" customWidth="1"/>
    <col min="1282" max="1283" width="6.140625" style="3" customWidth="1"/>
    <col min="1284" max="1287" width="6" style="3" customWidth="1"/>
    <col min="1288" max="1293" width="5.140625" style="3" customWidth="1"/>
    <col min="1294" max="1294" width="9.7109375" style="3" customWidth="1"/>
    <col min="1295" max="1295" width="11.7109375" style="3" customWidth="1"/>
    <col min="1296" max="1296" width="9.140625" style="3"/>
    <col min="1297" max="1297" width="9.85546875" style="3" customWidth="1"/>
    <col min="1298" max="1299" width="7.85546875" style="3" customWidth="1"/>
    <col min="1300" max="1530" width="9.140625" style="3"/>
    <col min="1531" max="1531" width="4.42578125" style="3" customWidth="1"/>
    <col min="1532" max="1532" width="12.85546875" style="3" customWidth="1"/>
    <col min="1533" max="1533" width="16.140625" style="3" customWidth="1"/>
    <col min="1534" max="1534" width="7.5703125" style="3" customWidth="1"/>
    <col min="1535" max="1535" width="9.85546875" style="3" customWidth="1"/>
    <col min="1536" max="1536" width="10.140625" style="3" customWidth="1"/>
    <col min="1537" max="1537" width="4.85546875" style="3" customWidth="1"/>
    <col min="1538" max="1539" width="6.140625" style="3" customWidth="1"/>
    <col min="1540" max="1543" width="6" style="3" customWidth="1"/>
    <col min="1544" max="1549" width="5.140625" style="3" customWidth="1"/>
    <col min="1550" max="1550" width="9.7109375" style="3" customWidth="1"/>
    <col min="1551" max="1551" width="11.7109375" style="3" customWidth="1"/>
    <col min="1552" max="1552" width="9.140625" style="3"/>
    <col min="1553" max="1553" width="9.85546875" style="3" customWidth="1"/>
    <col min="1554" max="1555" width="7.85546875" style="3" customWidth="1"/>
    <col min="1556" max="1786" width="9.140625" style="3"/>
    <col min="1787" max="1787" width="4.42578125" style="3" customWidth="1"/>
    <col min="1788" max="1788" width="12.85546875" style="3" customWidth="1"/>
    <col min="1789" max="1789" width="16.140625" style="3" customWidth="1"/>
    <col min="1790" max="1790" width="7.5703125" style="3" customWidth="1"/>
    <col min="1791" max="1791" width="9.85546875" style="3" customWidth="1"/>
    <col min="1792" max="1792" width="10.140625" style="3" customWidth="1"/>
    <col min="1793" max="1793" width="4.85546875" style="3" customWidth="1"/>
    <col min="1794" max="1795" width="6.140625" style="3" customWidth="1"/>
    <col min="1796" max="1799" width="6" style="3" customWidth="1"/>
    <col min="1800" max="1805" width="5.140625" style="3" customWidth="1"/>
    <col min="1806" max="1806" width="9.7109375" style="3" customWidth="1"/>
    <col min="1807" max="1807" width="11.7109375" style="3" customWidth="1"/>
    <col min="1808" max="1808" width="9.140625" style="3"/>
    <col min="1809" max="1809" width="9.85546875" style="3" customWidth="1"/>
    <col min="1810" max="1811" width="7.85546875" style="3" customWidth="1"/>
    <col min="1812" max="2042" width="9.140625" style="3"/>
    <col min="2043" max="2043" width="4.42578125" style="3" customWidth="1"/>
    <col min="2044" max="2044" width="12.85546875" style="3" customWidth="1"/>
    <col min="2045" max="2045" width="16.140625" style="3" customWidth="1"/>
    <col min="2046" max="2046" width="7.5703125" style="3" customWidth="1"/>
    <col min="2047" max="2047" width="9.85546875" style="3" customWidth="1"/>
    <col min="2048" max="2048" width="10.140625" style="3" customWidth="1"/>
    <col min="2049" max="2049" width="4.85546875" style="3" customWidth="1"/>
    <col min="2050" max="2051" width="6.140625" style="3" customWidth="1"/>
    <col min="2052" max="2055" width="6" style="3" customWidth="1"/>
    <col min="2056" max="2061" width="5.140625" style="3" customWidth="1"/>
    <col min="2062" max="2062" width="9.7109375" style="3" customWidth="1"/>
    <col min="2063" max="2063" width="11.7109375" style="3" customWidth="1"/>
    <col min="2064" max="2064" width="9.140625" style="3"/>
    <col min="2065" max="2065" width="9.85546875" style="3" customWidth="1"/>
    <col min="2066" max="2067" width="7.85546875" style="3" customWidth="1"/>
    <col min="2068" max="2298" width="9.140625" style="3"/>
    <col min="2299" max="2299" width="4.42578125" style="3" customWidth="1"/>
    <col min="2300" max="2300" width="12.85546875" style="3" customWidth="1"/>
    <col min="2301" max="2301" width="16.140625" style="3" customWidth="1"/>
    <col min="2302" max="2302" width="7.5703125" style="3" customWidth="1"/>
    <col min="2303" max="2303" width="9.85546875" style="3" customWidth="1"/>
    <col min="2304" max="2304" width="10.140625" style="3" customWidth="1"/>
    <col min="2305" max="2305" width="4.85546875" style="3" customWidth="1"/>
    <col min="2306" max="2307" width="6.140625" style="3" customWidth="1"/>
    <col min="2308" max="2311" width="6" style="3" customWidth="1"/>
    <col min="2312" max="2317" width="5.140625" style="3" customWidth="1"/>
    <col min="2318" max="2318" width="9.7109375" style="3" customWidth="1"/>
    <col min="2319" max="2319" width="11.7109375" style="3" customWidth="1"/>
    <col min="2320" max="2320" width="9.140625" style="3"/>
    <col min="2321" max="2321" width="9.85546875" style="3" customWidth="1"/>
    <col min="2322" max="2323" width="7.85546875" style="3" customWidth="1"/>
    <col min="2324" max="2554" width="9.140625" style="3"/>
    <col min="2555" max="2555" width="4.42578125" style="3" customWidth="1"/>
    <col min="2556" max="2556" width="12.85546875" style="3" customWidth="1"/>
    <col min="2557" max="2557" width="16.140625" style="3" customWidth="1"/>
    <col min="2558" max="2558" width="7.5703125" style="3" customWidth="1"/>
    <col min="2559" max="2559" width="9.85546875" style="3" customWidth="1"/>
    <col min="2560" max="2560" width="10.140625" style="3" customWidth="1"/>
    <col min="2561" max="2561" width="4.85546875" style="3" customWidth="1"/>
    <col min="2562" max="2563" width="6.140625" style="3" customWidth="1"/>
    <col min="2564" max="2567" width="6" style="3" customWidth="1"/>
    <col min="2568" max="2573" width="5.140625" style="3" customWidth="1"/>
    <col min="2574" max="2574" width="9.7109375" style="3" customWidth="1"/>
    <col min="2575" max="2575" width="11.7109375" style="3" customWidth="1"/>
    <col min="2576" max="2576" width="9.140625" style="3"/>
    <col min="2577" max="2577" width="9.85546875" style="3" customWidth="1"/>
    <col min="2578" max="2579" width="7.85546875" style="3" customWidth="1"/>
    <col min="2580" max="2810" width="9.140625" style="3"/>
    <col min="2811" max="2811" width="4.42578125" style="3" customWidth="1"/>
    <col min="2812" max="2812" width="12.85546875" style="3" customWidth="1"/>
    <col min="2813" max="2813" width="16.140625" style="3" customWidth="1"/>
    <col min="2814" max="2814" width="7.5703125" style="3" customWidth="1"/>
    <col min="2815" max="2815" width="9.85546875" style="3" customWidth="1"/>
    <col min="2816" max="2816" width="10.140625" style="3" customWidth="1"/>
    <col min="2817" max="2817" width="4.85546875" style="3" customWidth="1"/>
    <col min="2818" max="2819" width="6.140625" style="3" customWidth="1"/>
    <col min="2820" max="2823" width="6" style="3" customWidth="1"/>
    <col min="2824" max="2829" width="5.140625" style="3" customWidth="1"/>
    <col min="2830" max="2830" width="9.7109375" style="3" customWidth="1"/>
    <col min="2831" max="2831" width="11.7109375" style="3" customWidth="1"/>
    <col min="2832" max="2832" width="9.140625" style="3"/>
    <col min="2833" max="2833" width="9.85546875" style="3" customWidth="1"/>
    <col min="2834" max="2835" width="7.85546875" style="3" customWidth="1"/>
    <col min="2836" max="3066" width="9.140625" style="3"/>
    <col min="3067" max="3067" width="4.42578125" style="3" customWidth="1"/>
    <col min="3068" max="3068" width="12.85546875" style="3" customWidth="1"/>
    <col min="3069" max="3069" width="16.140625" style="3" customWidth="1"/>
    <col min="3070" max="3070" width="7.5703125" style="3" customWidth="1"/>
    <col min="3071" max="3071" width="9.85546875" style="3" customWidth="1"/>
    <col min="3072" max="3072" width="10.140625" style="3" customWidth="1"/>
    <col min="3073" max="3073" width="4.85546875" style="3" customWidth="1"/>
    <col min="3074" max="3075" width="6.140625" style="3" customWidth="1"/>
    <col min="3076" max="3079" width="6" style="3" customWidth="1"/>
    <col min="3080" max="3085" width="5.140625" style="3" customWidth="1"/>
    <col min="3086" max="3086" width="9.7109375" style="3" customWidth="1"/>
    <col min="3087" max="3087" width="11.7109375" style="3" customWidth="1"/>
    <col min="3088" max="3088" width="9.140625" style="3"/>
    <col min="3089" max="3089" width="9.85546875" style="3" customWidth="1"/>
    <col min="3090" max="3091" width="7.85546875" style="3" customWidth="1"/>
    <col min="3092" max="3322" width="9.140625" style="3"/>
    <col min="3323" max="3323" width="4.42578125" style="3" customWidth="1"/>
    <col min="3324" max="3324" width="12.85546875" style="3" customWidth="1"/>
    <col min="3325" max="3325" width="16.140625" style="3" customWidth="1"/>
    <col min="3326" max="3326" width="7.5703125" style="3" customWidth="1"/>
    <col min="3327" max="3327" width="9.85546875" style="3" customWidth="1"/>
    <col min="3328" max="3328" width="10.140625" style="3" customWidth="1"/>
    <col min="3329" max="3329" width="4.85546875" style="3" customWidth="1"/>
    <col min="3330" max="3331" width="6.140625" style="3" customWidth="1"/>
    <col min="3332" max="3335" width="6" style="3" customWidth="1"/>
    <col min="3336" max="3341" width="5.140625" style="3" customWidth="1"/>
    <col min="3342" max="3342" width="9.7109375" style="3" customWidth="1"/>
    <col min="3343" max="3343" width="11.7109375" style="3" customWidth="1"/>
    <col min="3344" max="3344" width="9.140625" style="3"/>
    <col min="3345" max="3345" width="9.85546875" style="3" customWidth="1"/>
    <col min="3346" max="3347" width="7.85546875" style="3" customWidth="1"/>
    <col min="3348" max="3578" width="9.140625" style="3"/>
    <col min="3579" max="3579" width="4.42578125" style="3" customWidth="1"/>
    <col min="3580" max="3580" width="12.85546875" style="3" customWidth="1"/>
    <col min="3581" max="3581" width="16.140625" style="3" customWidth="1"/>
    <col min="3582" max="3582" width="7.5703125" style="3" customWidth="1"/>
    <col min="3583" max="3583" width="9.85546875" style="3" customWidth="1"/>
    <col min="3584" max="3584" width="10.140625" style="3" customWidth="1"/>
    <col min="3585" max="3585" width="4.85546875" style="3" customWidth="1"/>
    <col min="3586" max="3587" width="6.140625" style="3" customWidth="1"/>
    <col min="3588" max="3591" width="6" style="3" customWidth="1"/>
    <col min="3592" max="3597" width="5.140625" style="3" customWidth="1"/>
    <col min="3598" max="3598" width="9.7109375" style="3" customWidth="1"/>
    <col min="3599" max="3599" width="11.7109375" style="3" customWidth="1"/>
    <col min="3600" max="3600" width="9.140625" style="3"/>
    <col min="3601" max="3601" width="9.85546875" style="3" customWidth="1"/>
    <col min="3602" max="3603" width="7.85546875" style="3" customWidth="1"/>
    <col min="3604" max="3834" width="9.140625" style="3"/>
    <col min="3835" max="3835" width="4.42578125" style="3" customWidth="1"/>
    <col min="3836" max="3836" width="12.85546875" style="3" customWidth="1"/>
    <col min="3837" max="3837" width="16.140625" style="3" customWidth="1"/>
    <col min="3838" max="3838" width="7.5703125" style="3" customWidth="1"/>
    <col min="3839" max="3839" width="9.85546875" style="3" customWidth="1"/>
    <col min="3840" max="3840" width="10.140625" style="3" customWidth="1"/>
    <col min="3841" max="3841" width="4.85546875" style="3" customWidth="1"/>
    <col min="3842" max="3843" width="6.140625" style="3" customWidth="1"/>
    <col min="3844" max="3847" width="6" style="3" customWidth="1"/>
    <col min="3848" max="3853" width="5.140625" style="3" customWidth="1"/>
    <col min="3854" max="3854" width="9.7109375" style="3" customWidth="1"/>
    <col min="3855" max="3855" width="11.7109375" style="3" customWidth="1"/>
    <col min="3856" max="3856" width="9.140625" style="3"/>
    <col min="3857" max="3857" width="9.85546875" style="3" customWidth="1"/>
    <col min="3858" max="3859" width="7.85546875" style="3" customWidth="1"/>
    <col min="3860" max="4090" width="9.140625" style="3"/>
    <col min="4091" max="4091" width="4.42578125" style="3" customWidth="1"/>
    <col min="4092" max="4092" width="12.85546875" style="3" customWidth="1"/>
    <col min="4093" max="4093" width="16.140625" style="3" customWidth="1"/>
    <col min="4094" max="4094" width="7.5703125" style="3" customWidth="1"/>
    <col min="4095" max="4095" width="9.85546875" style="3" customWidth="1"/>
    <col min="4096" max="4096" width="10.140625" style="3" customWidth="1"/>
    <col min="4097" max="4097" width="4.85546875" style="3" customWidth="1"/>
    <col min="4098" max="4099" width="6.140625" style="3" customWidth="1"/>
    <col min="4100" max="4103" width="6" style="3" customWidth="1"/>
    <col min="4104" max="4109" width="5.140625" style="3" customWidth="1"/>
    <col min="4110" max="4110" width="9.7109375" style="3" customWidth="1"/>
    <col min="4111" max="4111" width="11.7109375" style="3" customWidth="1"/>
    <col min="4112" max="4112" width="9.140625" style="3"/>
    <col min="4113" max="4113" width="9.85546875" style="3" customWidth="1"/>
    <col min="4114" max="4115" width="7.85546875" style="3" customWidth="1"/>
    <col min="4116" max="4346" width="9.140625" style="3"/>
    <col min="4347" max="4347" width="4.42578125" style="3" customWidth="1"/>
    <col min="4348" max="4348" width="12.85546875" style="3" customWidth="1"/>
    <col min="4349" max="4349" width="16.140625" style="3" customWidth="1"/>
    <col min="4350" max="4350" width="7.5703125" style="3" customWidth="1"/>
    <col min="4351" max="4351" width="9.85546875" style="3" customWidth="1"/>
    <col min="4352" max="4352" width="10.140625" style="3" customWidth="1"/>
    <col min="4353" max="4353" width="4.85546875" style="3" customWidth="1"/>
    <col min="4354" max="4355" width="6.140625" style="3" customWidth="1"/>
    <col min="4356" max="4359" width="6" style="3" customWidth="1"/>
    <col min="4360" max="4365" width="5.140625" style="3" customWidth="1"/>
    <col min="4366" max="4366" width="9.7109375" style="3" customWidth="1"/>
    <col min="4367" max="4367" width="11.7109375" style="3" customWidth="1"/>
    <col min="4368" max="4368" width="9.140625" style="3"/>
    <col min="4369" max="4369" width="9.85546875" style="3" customWidth="1"/>
    <col min="4370" max="4371" width="7.85546875" style="3" customWidth="1"/>
    <col min="4372" max="4602" width="9.140625" style="3"/>
    <col min="4603" max="4603" width="4.42578125" style="3" customWidth="1"/>
    <col min="4604" max="4604" width="12.85546875" style="3" customWidth="1"/>
    <col min="4605" max="4605" width="16.140625" style="3" customWidth="1"/>
    <col min="4606" max="4606" width="7.5703125" style="3" customWidth="1"/>
    <col min="4607" max="4607" width="9.85546875" style="3" customWidth="1"/>
    <col min="4608" max="4608" width="10.140625" style="3" customWidth="1"/>
    <col min="4609" max="4609" width="4.85546875" style="3" customWidth="1"/>
    <col min="4610" max="4611" width="6.140625" style="3" customWidth="1"/>
    <col min="4612" max="4615" width="6" style="3" customWidth="1"/>
    <col min="4616" max="4621" width="5.140625" style="3" customWidth="1"/>
    <col min="4622" max="4622" width="9.7109375" style="3" customWidth="1"/>
    <col min="4623" max="4623" width="11.7109375" style="3" customWidth="1"/>
    <col min="4624" max="4624" width="9.140625" style="3"/>
    <col min="4625" max="4625" width="9.85546875" style="3" customWidth="1"/>
    <col min="4626" max="4627" width="7.85546875" style="3" customWidth="1"/>
    <col min="4628" max="4858" width="9.140625" style="3"/>
    <col min="4859" max="4859" width="4.42578125" style="3" customWidth="1"/>
    <col min="4860" max="4860" width="12.85546875" style="3" customWidth="1"/>
    <col min="4861" max="4861" width="16.140625" style="3" customWidth="1"/>
    <col min="4862" max="4862" width="7.5703125" style="3" customWidth="1"/>
    <col min="4863" max="4863" width="9.85546875" style="3" customWidth="1"/>
    <col min="4864" max="4864" width="10.140625" style="3" customWidth="1"/>
    <col min="4865" max="4865" width="4.85546875" style="3" customWidth="1"/>
    <col min="4866" max="4867" width="6.140625" style="3" customWidth="1"/>
    <col min="4868" max="4871" width="6" style="3" customWidth="1"/>
    <col min="4872" max="4877" width="5.140625" style="3" customWidth="1"/>
    <col min="4878" max="4878" width="9.7109375" style="3" customWidth="1"/>
    <col min="4879" max="4879" width="11.7109375" style="3" customWidth="1"/>
    <col min="4880" max="4880" width="9.140625" style="3"/>
    <col min="4881" max="4881" width="9.85546875" style="3" customWidth="1"/>
    <col min="4882" max="4883" width="7.85546875" style="3" customWidth="1"/>
    <col min="4884" max="5114" width="9.140625" style="3"/>
    <col min="5115" max="5115" width="4.42578125" style="3" customWidth="1"/>
    <col min="5116" max="5116" width="12.85546875" style="3" customWidth="1"/>
    <col min="5117" max="5117" width="16.140625" style="3" customWidth="1"/>
    <col min="5118" max="5118" width="7.5703125" style="3" customWidth="1"/>
    <col min="5119" max="5119" width="9.85546875" style="3" customWidth="1"/>
    <col min="5120" max="5120" width="10.140625" style="3" customWidth="1"/>
    <col min="5121" max="5121" width="4.85546875" style="3" customWidth="1"/>
    <col min="5122" max="5123" width="6.140625" style="3" customWidth="1"/>
    <col min="5124" max="5127" width="6" style="3" customWidth="1"/>
    <col min="5128" max="5133" width="5.140625" style="3" customWidth="1"/>
    <col min="5134" max="5134" width="9.7109375" style="3" customWidth="1"/>
    <col min="5135" max="5135" width="11.7109375" style="3" customWidth="1"/>
    <col min="5136" max="5136" width="9.140625" style="3"/>
    <col min="5137" max="5137" width="9.85546875" style="3" customWidth="1"/>
    <col min="5138" max="5139" width="7.85546875" style="3" customWidth="1"/>
    <col min="5140" max="5370" width="9.140625" style="3"/>
    <col min="5371" max="5371" width="4.42578125" style="3" customWidth="1"/>
    <col min="5372" max="5372" width="12.85546875" style="3" customWidth="1"/>
    <col min="5373" max="5373" width="16.140625" style="3" customWidth="1"/>
    <col min="5374" max="5374" width="7.5703125" style="3" customWidth="1"/>
    <col min="5375" max="5375" width="9.85546875" style="3" customWidth="1"/>
    <col min="5376" max="5376" width="10.140625" style="3" customWidth="1"/>
    <col min="5377" max="5377" width="4.85546875" style="3" customWidth="1"/>
    <col min="5378" max="5379" width="6.140625" style="3" customWidth="1"/>
    <col min="5380" max="5383" width="6" style="3" customWidth="1"/>
    <col min="5384" max="5389" width="5.140625" style="3" customWidth="1"/>
    <col min="5390" max="5390" width="9.7109375" style="3" customWidth="1"/>
    <col min="5391" max="5391" width="11.7109375" style="3" customWidth="1"/>
    <col min="5392" max="5392" width="9.140625" style="3"/>
    <col min="5393" max="5393" width="9.85546875" style="3" customWidth="1"/>
    <col min="5394" max="5395" width="7.85546875" style="3" customWidth="1"/>
    <col min="5396" max="5626" width="9.140625" style="3"/>
    <col min="5627" max="5627" width="4.42578125" style="3" customWidth="1"/>
    <col min="5628" max="5628" width="12.85546875" style="3" customWidth="1"/>
    <col min="5629" max="5629" width="16.140625" style="3" customWidth="1"/>
    <col min="5630" max="5630" width="7.5703125" style="3" customWidth="1"/>
    <col min="5631" max="5631" width="9.85546875" style="3" customWidth="1"/>
    <col min="5632" max="5632" width="10.140625" style="3" customWidth="1"/>
    <col min="5633" max="5633" width="4.85546875" style="3" customWidth="1"/>
    <col min="5634" max="5635" width="6.140625" style="3" customWidth="1"/>
    <col min="5636" max="5639" width="6" style="3" customWidth="1"/>
    <col min="5640" max="5645" width="5.140625" style="3" customWidth="1"/>
    <col min="5646" max="5646" width="9.7109375" style="3" customWidth="1"/>
    <col min="5647" max="5647" width="11.7109375" style="3" customWidth="1"/>
    <col min="5648" max="5648" width="9.140625" style="3"/>
    <col min="5649" max="5649" width="9.85546875" style="3" customWidth="1"/>
    <col min="5650" max="5651" width="7.85546875" style="3" customWidth="1"/>
    <col min="5652" max="5882" width="9.140625" style="3"/>
    <col min="5883" max="5883" width="4.42578125" style="3" customWidth="1"/>
    <col min="5884" max="5884" width="12.85546875" style="3" customWidth="1"/>
    <col min="5885" max="5885" width="16.140625" style="3" customWidth="1"/>
    <col min="5886" max="5886" width="7.5703125" style="3" customWidth="1"/>
    <col min="5887" max="5887" width="9.85546875" style="3" customWidth="1"/>
    <col min="5888" max="5888" width="10.140625" style="3" customWidth="1"/>
    <col min="5889" max="5889" width="4.85546875" style="3" customWidth="1"/>
    <col min="5890" max="5891" width="6.140625" style="3" customWidth="1"/>
    <col min="5892" max="5895" width="6" style="3" customWidth="1"/>
    <col min="5896" max="5901" width="5.140625" style="3" customWidth="1"/>
    <col min="5902" max="5902" width="9.7109375" style="3" customWidth="1"/>
    <col min="5903" max="5903" width="11.7109375" style="3" customWidth="1"/>
    <col min="5904" max="5904" width="9.140625" style="3"/>
    <col min="5905" max="5905" width="9.85546875" style="3" customWidth="1"/>
    <col min="5906" max="5907" width="7.85546875" style="3" customWidth="1"/>
    <col min="5908" max="6138" width="9.140625" style="3"/>
    <col min="6139" max="6139" width="4.42578125" style="3" customWidth="1"/>
    <col min="6140" max="6140" width="12.85546875" style="3" customWidth="1"/>
    <col min="6141" max="6141" width="16.140625" style="3" customWidth="1"/>
    <col min="6142" max="6142" width="7.5703125" style="3" customWidth="1"/>
    <col min="6143" max="6143" width="9.85546875" style="3" customWidth="1"/>
    <col min="6144" max="6144" width="10.140625" style="3" customWidth="1"/>
    <col min="6145" max="6145" width="4.85546875" style="3" customWidth="1"/>
    <col min="6146" max="6147" width="6.140625" style="3" customWidth="1"/>
    <col min="6148" max="6151" width="6" style="3" customWidth="1"/>
    <col min="6152" max="6157" width="5.140625" style="3" customWidth="1"/>
    <col min="6158" max="6158" width="9.7109375" style="3" customWidth="1"/>
    <col min="6159" max="6159" width="11.7109375" style="3" customWidth="1"/>
    <col min="6160" max="6160" width="9.140625" style="3"/>
    <col min="6161" max="6161" width="9.85546875" style="3" customWidth="1"/>
    <col min="6162" max="6163" width="7.85546875" style="3" customWidth="1"/>
    <col min="6164" max="6394" width="9.140625" style="3"/>
    <col min="6395" max="6395" width="4.42578125" style="3" customWidth="1"/>
    <col min="6396" max="6396" width="12.85546875" style="3" customWidth="1"/>
    <col min="6397" max="6397" width="16.140625" style="3" customWidth="1"/>
    <col min="6398" max="6398" width="7.5703125" style="3" customWidth="1"/>
    <col min="6399" max="6399" width="9.85546875" style="3" customWidth="1"/>
    <col min="6400" max="6400" width="10.140625" style="3" customWidth="1"/>
    <col min="6401" max="6401" width="4.85546875" style="3" customWidth="1"/>
    <col min="6402" max="6403" width="6.140625" style="3" customWidth="1"/>
    <col min="6404" max="6407" width="6" style="3" customWidth="1"/>
    <col min="6408" max="6413" width="5.140625" style="3" customWidth="1"/>
    <col min="6414" max="6414" width="9.7109375" style="3" customWidth="1"/>
    <col min="6415" max="6415" width="11.7109375" style="3" customWidth="1"/>
    <col min="6416" max="6416" width="9.140625" style="3"/>
    <col min="6417" max="6417" width="9.85546875" style="3" customWidth="1"/>
    <col min="6418" max="6419" width="7.85546875" style="3" customWidth="1"/>
    <col min="6420" max="6650" width="9.140625" style="3"/>
    <col min="6651" max="6651" width="4.42578125" style="3" customWidth="1"/>
    <col min="6652" max="6652" width="12.85546875" style="3" customWidth="1"/>
    <col min="6653" max="6653" width="16.140625" style="3" customWidth="1"/>
    <col min="6654" max="6654" width="7.5703125" style="3" customWidth="1"/>
    <col min="6655" max="6655" width="9.85546875" style="3" customWidth="1"/>
    <col min="6656" max="6656" width="10.140625" style="3" customWidth="1"/>
    <col min="6657" max="6657" width="4.85546875" style="3" customWidth="1"/>
    <col min="6658" max="6659" width="6.140625" style="3" customWidth="1"/>
    <col min="6660" max="6663" width="6" style="3" customWidth="1"/>
    <col min="6664" max="6669" width="5.140625" style="3" customWidth="1"/>
    <col min="6670" max="6670" width="9.7109375" style="3" customWidth="1"/>
    <col min="6671" max="6671" width="11.7109375" style="3" customWidth="1"/>
    <col min="6672" max="6672" width="9.140625" style="3"/>
    <col min="6673" max="6673" width="9.85546875" style="3" customWidth="1"/>
    <col min="6674" max="6675" width="7.85546875" style="3" customWidth="1"/>
    <col min="6676" max="6906" width="9.140625" style="3"/>
    <col min="6907" max="6907" width="4.42578125" style="3" customWidth="1"/>
    <col min="6908" max="6908" width="12.85546875" style="3" customWidth="1"/>
    <col min="6909" max="6909" width="16.140625" style="3" customWidth="1"/>
    <col min="6910" max="6910" width="7.5703125" style="3" customWidth="1"/>
    <col min="6911" max="6911" width="9.85546875" style="3" customWidth="1"/>
    <col min="6912" max="6912" width="10.140625" style="3" customWidth="1"/>
    <col min="6913" max="6913" width="4.85546875" style="3" customWidth="1"/>
    <col min="6914" max="6915" width="6.140625" style="3" customWidth="1"/>
    <col min="6916" max="6919" width="6" style="3" customWidth="1"/>
    <col min="6920" max="6925" width="5.140625" style="3" customWidth="1"/>
    <col min="6926" max="6926" width="9.7109375" style="3" customWidth="1"/>
    <col min="6927" max="6927" width="11.7109375" style="3" customWidth="1"/>
    <col min="6928" max="6928" width="9.140625" style="3"/>
    <col min="6929" max="6929" width="9.85546875" style="3" customWidth="1"/>
    <col min="6930" max="6931" width="7.85546875" style="3" customWidth="1"/>
    <col min="6932" max="7162" width="9.140625" style="3"/>
    <col min="7163" max="7163" width="4.42578125" style="3" customWidth="1"/>
    <col min="7164" max="7164" width="12.85546875" style="3" customWidth="1"/>
    <col min="7165" max="7165" width="16.140625" style="3" customWidth="1"/>
    <col min="7166" max="7166" width="7.5703125" style="3" customWidth="1"/>
    <col min="7167" max="7167" width="9.85546875" style="3" customWidth="1"/>
    <col min="7168" max="7168" width="10.140625" style="3" customWidth="1"/>
    <col min="7169" max="7169" width="4.85546875" style="3" customWidth="1"/>
    <col min="7170" max="7171" width="6.140625" style="3" customWidth="1"/>
    <col min="7172" max="7175" width="6" style="3" customWidth="1"/>
    <col min="7176" max="7181" width="5.140625" style="3" customWidth="1"/>
    <col min="7182" max="7182" width="9.7109375" style="3" customWidth="1"/>
    <col min="7183" max="7183" width="11.7109375" style="3" customWidth="1"/>
    <col min="7184" max="7184" width="9.140625" style="3"/>
    <col min="7185" max="7185" width="9.85546875" style="3" customWidth="1"/>
    <col min="7186" max="7187" width="7.85546875" style="3" customWidth="1"/>
    <col min="7188" max="7418" width="9.140625" style="3"/>
    <col min="7419" max="7419" width="4.42578125" style="3" customWidth="1"/>
    <col min="7420" max="7420" width="12.85546875" style="3" customWidth="1"/>
    <col min="7421" max="7421" width="16.140625" style="3" customWidth="1"/>
    <col min="7422" max="7422" width="7.5703125" style="3" customWidth="1"/>
    <col min="7423" max="7423" width="9.85546875" style="3" customWidth="1"/>
    <col min="7424" max="7424" width="10.140625" style="3" customWidth="1"/>
    <col min="7425" max="7425" width="4.85546875" style="3" customWidth="1"/>
    <col min="7426" max="7427" width="6.140625" style="3" customWidth="1"/>
    <col min="7428" max="7431" width="6" style="3" customWidth="1"/>
    <col min="7432" max="7437" width="5.140625" style="3" customWidth="1"/>
    <col min="7438" max="7438" width="9.7109375" style="3" customWidth="1"/>
    <col min="7439" max="7439" width="11.7109375" style="3" customWidth="1"/>
    <col min="7440" max="7440" width="9.140625" style="3"/>
    <col min="7441" max="7441" width="9.85546875" style="3" customWidth="1"/>
    <col min="7442" max="7443" width="7.85546875" style="3" customWidth="1"/>
    <col min="7444" max="7674" width="9.140625" style="3"/>
    <col min="7675" max="7675" width="4.42578125" style="3" customWidth="1"/>
    <col min="7676" max="7676" width="12.85546875" style="3" customWidth="1"/>
    <col min="7677" max="7677" width="16.140625" style="3" customWidth="1"/>
    <col min="7678" max="7678" width="7.5703125" style="3" customWidth="1"/>
    <col min="7679" max="7679" width="9.85546875" style="3" customWidth="1"/>
    <col min="7680" max="7680" width="10.140625" style="3" customWidth="1"/>
    <col min="7681" max="7681" width="4.85546875" style="3" customWidth="1"/>
    <col min="7682" max="7683" width="6.140625" style="3" customWidth="1"/>
    <col min="7684" max="7687" width="6" style="3" customWidth="1"/>
    <col min="7688" max="7693" width="5.140625" style="3" customWidth="1"/>
    <col min="7694" max="7694" width="9.7109375" style="3" customWidth="1"/>
    <col min="7695" max="7695" width="11.7109375" style="3" customWidth="1"/>
    <col min="7696" max="7696" width="9.140625" style="3"/>
    <col min="7697" max="7697" width="9.85546875" style="3" customWidth="1"/>
    <col min="7698" max="7699" width="7.85546875" style="3" customWidth="1"/>
    <col min="7700" max="7930" width="9.140625" style="3"/>
    <col min="7931" max="7931" width="4.42578125" style="3" customWidth="1"/>
    <col min="7932" max="7932" width="12.85546875" style="3" customWidth="1"/>
    <col min="7933" max="7933" width="16.140625" style="3" customWidth="1"/>
    <col min="7934" max="7934" width="7.5703125" style="3" customWidth="1"/>
    <col min="7935" max="7935" width="9.85546875" style="3" customWidth="1"/>
    <col min="7936" max="7936" width="10.140625" style="3" customWidth="1"/>
    <col min="7937" max="7937" width="4.85546875" style="3" customWidth="1"/>
    <col min="7938" max="7939" width="6.140625" style="3" customWidth="1"/>
    <col min="7940" max="7943" width="6" style="3" customWidth="1"/>
    <col min="7944" max="7949" width="5.140625" style="3" customWidth="1"/>
    <col min="7950" max="7950" width="9.7109375" style="3" customWidth="1"/>
    <col min="7951" max="7951" width="11.7109375" style="3" customWidth="1"/>
    <col min="7952" max="7952" width="9.140625" style="3"/>
    <col min="7953" max="7953" width="9.85546875" style="3" customWidth="1"/>
    <col min="7954" max="7955" width="7.85546875" style="3" customWidth="1"/>
    <col min="7956" max="8186" width="9.140625" style="3"/>
    <col min="8187" max="8187" width="4.42578125" style="3" customWidth="1"/>
    <col min="8188" max="8188" width="12.85546875" style="3" customWidth="1"/>
    <col min="8189" max="8189" width="16.140625" style="3" customWidth="1"/>
    <col min="8190" max="8190" width="7.5703125" style="3" customWidth="1"/>
    <col min="8191" max="8191" width="9.85546875" style="3" customWidth="1"/>
    <col min="8192" max="8192" width="10.140625" style="3" customWidth="1"/>
    <col min="8193" max="8193" width="4.85546875" style="3" customWidth="1"/>
    <col min="8194" max="8195" width="6.140625" style="3" customWidth="1"/>
    <col min="8196" max="8199" width="6" style="3" customWidth="1"/>
    <col min="8200" max="8205" width="5.140625" style="3" customWidth="1"/>
    <col min="8206" max="8206" width="9.7109375" style="3" customWidth="1"/>
    <col min="8207" max="8207" width="11.7109375" style="3" customWidth="1"/>
    <col min="8208" max="8208" width="9.140625" style="3"/>
    <col min="8209" max="8209" width="9.85546875" style="3" customWidth="1"/>
    <col min="8210" max="8211" width="7.85546875" style="3" customWidth="1"/>
    <col min="8212" max="8442" width="9.140625" style="3"/>
    <col min="8443" max="8443" width="4.42578125" style="3" customWidth="1"/>
    <col min="8444" max="8444" width="12.85546875" style="3" customWidth="1"/>
    <col min="8445" max="8445" width="16.140625" style="3" customWidth="1"/>
    <col min="8446" max="8446" width="7.5703125" style="3" customWidth="1"/>
    <col min="8447" max="8447" width="9.85546875" style="3" customWidth="1"/>
    <col min="8448" max="8448" width="10.140625" style="3" customWidth="1"/>
    <col min="8449" max="8449" width="4.85546875" style="3" customWidth="1"/>
    <col min="8450" max="8451" width="6.140625" style="3" customWidth="1"/>
    <col min="8452" max="8455" width="6" style="3" customWidth="1"/>
    <col min="8456" max="8461" width="5.140625" style="3" customWidth="1"/>
    <col min="8462" max="8462" width="9.7109375" style="3" customWidth="1"/>
    <col min="8463" max="8463" width="11.7109375" style="3" customWidth="1"/>
    <col min="8464" max="8464" width="9.140625" style="3"/>
    <col min="8465" max="8465" width="9.85546875" style="3" customWidth="1"/>
    <col min="8466" max="8467" width="7.85546875" style="3" customWidth="1"/>
    <col min="8468" max="8698" width="9.140625" style="3"/>
    <col min="8699" max="8699" width="4.42578125" style="3" customWidth="1"/>
    <col min="8700" max="8700" width="12.85546875" style="3" customWidth="1"/>
    <col min="8701" max="8701" width="16.140625" style="3" customWidth="1"/>
    <col min="8702" max="8702" width="7.5703125" style="3" customWidth="1"/>
    <col min="8703" max="8703" width="9.85546875" style="3" customWidth="1"/>
    <col min="8704" max="8704" width="10.140625" style="3" customWidth="1"/>
    <col min="8705" max="8705" width="4.85546875" style="3" customWidth="1"/>
    <col min="8706" max="8707" width="6.140625" style="3" customWidth="1"/>
    <col min="8708" max="8711" width="6" style="3" customWidth="1"/>
    <col min="8712" max="8717" width="5.140625" style="3" customWidth="1"/>
    <col min="8718" max="8718" width="9.7109375" style="3" customWidth="1"/>
    <col min="8719" max="8719" width="11.7109375" style="3" customWidth="1"/>
    <col min="8720" max="8720" width="9.140625" style="3"/>
    <col min="8721" max="8721" width="9.85546875" style="3" customWidth="1"/>
    <col min="8722" max="8723" width="7.85546875" style="3" customWidth="1"/>
    <col min="8724" max="8954" width="9.140625" style="3"/>
    <col min="8955" max="8955" width="4.42578125" style="3" customWidth="1"/>
    <col min="8956" max="8956" width="12.85546875" style="3" customWidth="1"/>
    <col min="8957" max="8957" width="16.140625" style="3" customWidth="1"/>
    <col min="8958" max="8958" width="7.5703125" style="3" customWidth="1"/>
    <col min="8959" max="8959" width="9.85546875" style="3" customWidth="1"/>
    <col min="8960" max="8960" width="10.140625" style="3" customWidth="1"/>
    <col min="8961" max="8961" width="4.85546875" style="3" customWidth="1"/>
    <col min="8962" max="8963" width="6.140625" style="3" customWidth="1"/>
    <col min="8964" max="8967" width="6" style="3" customWidth="1"/>
    <col min="8968" max="8973" width="5.140625" style="3" customWidth="1"/>
    <col min="8974" max="8974" width="9.7109375" style="3" customWidth="1"/>
    <col min="8975" max="8975" width="11.7109375" style="3" customWidth="1"/>
    <col min="8976" max="8976" width="9.140625" style="3"/>
    <col min="8977" max="8977" width="9.85546875" style="3" customWidth="1"/>
    <col min="8978" max="8979" width="7.85546875" style="3" customWidth="1"/>
    <col min="8980" max="9210" width="9.140625" style="3"/>
    <col min="9211" max="9211" width="4.42578125" style="3" customWidth="1"/>
    <col min="9212" max="9212" width="12.85546875" style="3" customWidth="1"/>
    <col min="9213" max="9213" width="16.140625" style="3" customWidth="1"/>
    <col min="9214" max="9214" width="7.5703125" style="3" customWidth="1"/>
    <col min="9215" max="9215" width="9.85546875" style="3" customWidth="1"/>
    <col min="9216" max="9216" width="10.140625" style="3" customWidth="1"/>
    <col min="9217" max="9217" width="4.85546875" style="3" customWidth="1"/>
    <col min="9218" max="9219" width="6.140625" style="3" customWidth="1"/>
    <col min="9220" max="9223" width="6" style="3" customWidth="1"/>
    <col min="9224" max="9229" width="5.140625" style="3" customWidth="1"/>
    <col min="9230" max="9230" width="9.7109375" style="3" customWidth="1"/>
    <col min="9231" max="9231" width="11.7109375" style="3" customWidth="1"/>
    <col min="9232" max="9232" width="9.140625" style="3"/>
    <col min="9233" max="9233" width="9.85546875" style="3" customWidth="1"/>
    <col min="9234" max="9235" width="7.85546875" style="3" customWidth="1"/>
    <col min="9236" max="9466" width="9.140625" style="3"/>
    <col min="9467" max="9467" width="4.42578125" style="3" customWidth="1"/>
    <col min="9468" max="9468" width="12.85546875" style="3" customWidth="1"/>
    <col min="9469" max="9469" width="16.140625" style="3" customWidth="1"/>
    <col min="9470" max="9470" width="7.5703125" style="3" customWidth="1"/>
    <col min="9471" max="9471" width="9.85546875" style="3" customWidth="1"/>
    <col min="9472" max="9472" width="10.140625" style="3" customWidth="1"/>
    <col min="9473" max="9473" width="4.85546875" style="3" customWidth="1"/>
    <col min="9474" max="9475" width="6.140625" style="3" customWidth="1"/>
    <col min="9476" max="9479" width="6" style="3" customWidth="1"/>
    <col min="9480" max="9485" width="5.140625" style="3" customWidth="1"/>
    <col min="9486" max="9486" width="9.7109375" style="3" customWidth="1"/>
    <col min="9487" max="9487" width="11.7109375" style="3" customWidth="1"/>
    <col min="9488" max="9488" width="9.140625" style="3"/>
    <col min="9489" max="9489" width="9.85546875" style="3" customWidth="1"/>
    <col min="9490" max="9491" width="7.85546875" style="3" customWidth="1"/>
    <col min="9492" max="9722" width="9.140625" style="3"/>
    <col min="9723" max="9723" width="4.42578125" style="3" customWidth="1"/>
    <col min="9724" max="9724" width="12.85546875" style="3" customWidth="1"/>
    <col min="9725" max="9725" width="16.140625" style="3" customWidth="1"/>
    <col min="9726" max="9726" width="7.5703125" style="3" customWidth="1"/>
    <col min="9727" max="9727" width="9.85546875" style="3" customWidth="1"/>
    <col min="9728" max="9728" width="10.140625" style="3" customWidth="1"/>
    <col min="9729" max="9729" width="4.85546875" style="3" customWidth="1"/>
    <col min="9730" max="9731" width="6.140625" style="3" customWidth="1"/>
    <col min="9732" max="9735" width="6" style="3" customWidth="1"/>
    <col min="9736" max="9741" width="5.140625" style="3" customWidth="1"/>
    <col min="9742" max="9742" width="9.7109375" style="3" customWidth="1"/>
    <col min="9743" max="9743" width="11.7109375" style="3" customWidth="1"/>
    <col min="9744" max="9744" width="9.140625" style="3"/>
    <col min="9745" max="9745" width="9.85546875" style="3" customWidth="1"/>
    <col min="9746" max="9747" width="7.85546875" style="3" customWidth="1"/>
    <col min="9748" max="9978" width="9.140625" style="3"/>
    <col min="9979" max="9979" width="4.42578125" style="3" customWidth="1"/>
    <col min="9980" max="9980" width="12.85546875" style="3" customWidth="1"/>
    <col min="9981" max="9981" width="16.140625" style="3" customWidth="1"/>
    <col min="9982" max="9982" width="7.5703125" style="3" customWidth="1"/>
    <col min="9983" max="9983" width="9.85546875" style="3" customWidth="1"/>
    <col min="9984" max="9984" width="10.140625" style="3" customWidth="1"/>
    <col min="9985" max="9985" width="4.85546875" style="3" customWidth="1"/>
    <col min="9986" max="9987" width="6.140625" style="3" customWidth="1"/>
    <col min="9988" max="9991" width="6" style="3" customWidth="1"/>
    <col min="9992" max="9997" width="5.140625" style="3" customWidth="1"/>
    <col min="9998" max="9998" width="9.7109375" style="3" customWidth="1"/>
    <col min="9999" max="9999" width="11.7109375" style="3" customWidth="1"/>
    <col min="10000" max="10000" width="9.140625" style="3"/>
    <col min="10001" max="10001" width="9.85546875" style="3" customWidth="1"/>
    <col min="10002" max="10003" width="7.85546875" style="3" customWidth="1"/>
    <col min="10004" max="10234" width="9.140625" style="3"/>
    <col min="10235" max="10235" width="4.42578125" style="3" customWidth="1"/>
    <col min="10236" max="10236" width="12.85546875" style="3" customWidth="1"/>
    <col min="10237" max="10237" width="16.140625" style="3" customWidth="1"/>
    <col min="10238" max="10238" width="7.5703125" style="3" customWidth="1"/>
    <col min="10239" max="10239" width="9.85546875" style="3" customWidth="1"/>
    <col min="10240" max="10240" width="10.140625" style="3" customWidth="1"/>
    <col min="10241" max="10241" width="4.85546875" style="3" customWidth="1"/>
    <col min="10242" max="10243" width="6.140625" style="3" customWidth="1"/>
    <col min="10244" max="10247" width="6" style="3" customWidth="1"/>
    <col min="10248" max="10253" width="5.140625" style="3" customWidth="1"/>
    <col min="10254" max="10254" width="9.7109375" style="3" customWidth="1"/>
    <col min="10255" max="10255" width="11.7109375" style="3" customWidth="1"/>
    <col min="10256" max="10256" width="9.140625" style="3"/>
    <col min="10257" max="10257" width="9.85546875" style="3" customWidth="1"/>
    <col min="10258" max="10259" width="7.85546875" style="3" customWidth="1"/>
    <col min="10260" max="10490" width="9.140625" style="3"/>
    <col min="10491" max="10491" width="4.42578125" style="3" customWidth="1"/>
    <col min="10492" max="10492" width="12.85546875" style="3" customWidth="1"/>
    <col min="10493" max="10493" width="16.140625" style="3" customWidth="1"/>
    <col min="10494" max="10494" width="7.5703125" style="3" customWidth="1"/>
    <col min="10495" max="10495" width="9.85546875" style="3" customWidth="1"/>
    <col min="10496" max="10496" width="10.140625" style="3" customWidth="1"/>
    <col min="10497" max="10497" width="4.85546875" style="3" customWidth="1"/>
    <col min="10498" max="10499" width="6.140625" style="3" customWidth="1"/>
    <col min="10500" max="10503" width="6" style="3" customWidth="1"/>
    <col min="10504" max="10509" width="5.140625" style="3" customWidth="1"/>
    <col min="10510" max="10510" width="9.7109375" style="3" customWidth="1"/>
    <col min="10511" max="10511" width="11.7109375" style="3" customWidth="1"/>
    <col min="10512" max="10512" width="9.140625" style="3"/>
    <col min="10513" max="10513" width="9.85546875" style="3" customWidth="1"/>
    <col min="10514" max="10515" width="7.85546875" style="3" customWidth="1"/>
    <col min="10516" max="10746" width="9.140625" style="3"/>
    <col min="10747" max="10747" width="4.42578125" style="3" customWidth="1"/>
    <col min="10748" max="10748" width="12.85546875" style="3" customWidth="1"/>
    <col min="10749" max="10749" width="16.140625" style="3" customWidth="1"/>
    <col min="10750" max="10750" width="7.5703125" style="3" customWidth="1"/>
    <col min="10751" max="10751" width="9.85546875" style="3" customWidth="1"/>
    <col min="10752" max="10752" width="10.140625" style="3" customWidth="1"/>
    <col min="10753" max="10753" width="4.85546875" style="3" customWidth="1"/>
    <col min="10754" max="10755" width="6.140625" style="3" customWidth="1"/>
    <col min="10756" max="10759" width="6" style="3" customWidth="1"/>
    <col min="10760" max="10765" width="5.140625" style="3" customWidth="1"/>
    <col min="10766" max="10766" width="9.7109375" style="3" customWidth="1"/>
    <col min="10767" max="10767" width="11.7109375" style="3" customWidth="1"/>
    <col min="10768" max="10768" width="9.140625" style="3"/>
    <col min="10769" max="10769" width="9.85546875" style="3" customWidth="1"/>
    <col min="10770" max="10771" width="7.85546875" style="3" customWidth="1"/>
    <col min="10772" max="11002" width="9.140625" style="3"/>
    <col min="11003" max="11003" width="4.42578125" style="3" customWidth="1"/>
    <col min="11004" max="11004" width="12.85546875" style="3" customWidth="1"/>
    <col min="11005" max="11005" width="16.140625" style="3" customWidth="1"/>
    <col min="11006" max="11006" width="7.5703125" style="3" customWidth="1"/>
    <col min="11007" max="11007" width="9.85546875" style="3" customWidth="1"/>
    <col min="11008" max="11008" width="10.140625" style="3" customWidth="1"/>
    <col min="11009" max="11009" width="4.85546875" style="3" customWidth="1"/>
    <col min="11010" max="11011" width="6.140625" style="3" customWidth="1"/>
    <col min="11012" max="11015" width="6" style="3" customWidth="1"/>
    <col min="11016" max="11021" width="5.140625" style="3" customWidth="1"/>
    <col min="11022" max="11022" width="9.7109375" style="3" customWidth="1"/>
    <col min="11023" max="11023" width="11.7109375" style="3" customWidth="1"/>
    <col min="11024" max="11024" width="9.140625" style="3"/>
    <col min="11025" max="11025" width="9.85546875" style="3" customWidth="1"/>
    <col min="11026" max="11027" width="7.85546875" style="3" customWidth="1"/>
    <col min="11028" max="11258" width="9.140625" style="3"/>
    <col min="11259" max="11259" width="4.42578125" style="3" customWidth="1"/>
    <col min="11260" max="11260" width="12.85546875" style="3" customWidth="1"/>
    <col min="11261" max="11261" width="16.140625" style="3" customWidth="1"/>
    <col min="11262" max="11262" width="7.5703125" style="3" customWidth="1"/>
    <col min="11263" max="11263" width="9.85546875" style="3" customWidth="1"/>
    <col min="11264" max="11264" width="10.140625" style="3" customWidth="1"/>
    <col min="11265" max="11265" width="4.85546875" style="3" customWidth="1"/>
    <col min="11266" max="11267" width="6.140625" style="3" customWidth="1"/>
    <col min="11268" max="11271" width="6" style="3" customWidth="1"/>
    <col min="11272" max="11277" width="5.140625" style="3" customWidth="1"/>
    <col min="11278" max="11278" width="9.7109375" style="3" customWidth="1"/>
    <col min="11279" max="11279" width="11.7109375" style="3" customWidth="1"/>
    <col min="11280" max="11280" width="9.140625" style="3"/>
    <col min="11281" max="11281" width="9.85546875" style="3" customWidth="1"/>
    <col min="11282" max="11283" width="7.85546875" style="3" customWidth="1"/>
    <col min="11284" max="11514" width="9.140625" style="3"/>
    <col min="11515" max="11515" width="4.42578125" style="3" customWidth="1"/>
    <col min="11516" max="11516" width="12.85546875" style="3" customWidth="1"/>
    <col min="11517" max="11517" width="16.140625" style="3" customWidth="1"/>
    <col min="11518" max="11518" width="7.5703125" style="3" customWidth="1"/>
    <col min="11519" max="11519" width="9.85546875" style="3" customWidth="1"/>
    <col min="11520" max="11520" width="10.140625" style="3" customWidth="1"/>
    <col min="11521" max="11521" width="4.85546875" style="3" customWidth="1"/>
    <col min="11522" max="11523" width="6.140625" style="3" customWidth="1"/>
    <col min="11524" max="11527" width="6" style="3" customWidth="1"/>
    <col min="11528" max="11533" width="5.140625" style="3" customWidth="1"/>
    <col min="11534" max="11534" width="9.7109375" style="3" customWidth="1"/>
    <col min="11535" max="11535" width="11.7109375" style="3" customWidth="1"/>
    <col min="11536" max="11536" width="9.140625" style="3"/>
    <col min="11537" max="11537" width="9.85546875" style="3" customWidth="1"/>
    <col min="11538" max="11539" width="7.85546875" style="3" customWidth="1"/>
    <col min="11540" max="11770" width="9.140625" style="3"/>
    <col min="11771" max="11771" width="4.42578125" style="3" customWidth="1"/>
    <col min="11772" max="11772" width="12.85546875" style="3" customWidth="1"/>
    <col min="11773" max="11773" width="16.140625" style="3" customWidth="1"/>
    <col min="11774" max="11774" width="7.5703125" style="3" customWidth="1"/>
    <col min="11775" max="11775" width="9.85546875" style="3" customWidth="1"/>
    <col min="11776" max="11776" width="10.140625" style="3" customWidth="1"/>
    <col min="11777" max="11777" width="4.85546875" style="3" customWidth="1"/>
    <col min="11778" max="11779" width="6.140625" style="3" customWidth="1"/>
    <col min="11780" max="11783" width="6" style="3" customWidth="1"/>
    <col min="11784" max="11789" width="5.140625" style="3" customWidth="1"/>
    <col min="11790" max="11790" width="9.7109375" style="3" customWidth="1"/>
    <col min="11791" max="11791" width="11.7109375" style="3" customWidth="1"/>
    <col min="11792" max="11792" width="9.140625" style="3"/>
    <col min="11793" max="11793" width="9.85546875" style="3" customWidth="1"/>
    <col min="11794" max="11795" width="7.85546875" style="3" customWidth="1"/>
    <col min="11796" max="12026" width="9.140625" style="3"/>
    <col min="12027" max="12027" width="4.42578125" style="3" customWidth="1"/>
    <col min="12028" max="12028" width="12.85546875" style="3" customWidth="1"/>
    <col min="12029" max="12029" width="16.140625" style="3" customWidth="1"/>
    <col min="12030" max="12030" width="7.5703125" style="3" customWidth="1"/>
    <col min="12031" max="12031" width="9.85546875" style="3" customWidth="1"/>
    <col min="12032" max="12032" width="10.140625" style="3" customWidth="1"/>
    <col min="12033" max="12033" width="4.85546875" style="3" customWidth="1"/>
    <col min="12034" max="12035" width="6.140625" style="3" customWidth="1"/>
    <col min="12036" max="12039" width="6" style="3" customWidth="1"/>
    <col min="12040" max="12045" width="5.140625" style="3" customWidth="1"/>
    <col min="12046" max="12046" width="9.7109375" style="3" customWidth="1"/>
    <col min="12047" max="12047" width="11.7109375" style="3" customWidth="1"/>
    <col min="12048" max="12048" width="9.140625" style="3"/>
    <col min="12049" max="12049" width="9.85546875" style="3" customWidth="1"/>
    <col min="12050" max="12051" width="7.85546875" style="3" customWidth="1"/>
    <col min="12052" max="12282" width="9.140625" style="3"/>
    <col min="12283" max="12283" width="4.42578125" style="3" customWidth="1"/>
    <col min="12284" max="12284" width="12.85546875" style="3" customWidth="1"/>
    <col min="12285" max="12285" width="16.140625" style="3" customWidth="1"/>
    <col min="12286" max="12286" width="7.5703125" style="3" customWidth="1"/>
    <col min="12287" max="12287" width="9.85546875" style="3" customWidth="1"/>
    <col min="12288" max="12288" width="10.140625" style="3" customWidth="1"/>
    <col min="12289" max="12289" width="4.85546875" style="3" customWidth="1"/>
    <col min="12290" max="12291" width="6.140625" style="3" customWidth="1"/>
    <col min="12292" max="12295" width="6" style="3" customWidth="1"/>
    <col min="12296" max="12301" width="5.140625" style="3" customWidth="1"/>
    <col min="12302" max="12302" width="9.7109375" style="3" customWidth="1"/>
    <col min="12303" max="12303" width="11.7109375" style="3" customWidth="1"/>
    <col min="12304" max="12304" width="9.140625" style="3"/>
    <col min="12305" max="12305" width="9.85546875" style="3" customWidth="1"/>
    <col min="12306" max="12307" width="7.85546875" style="3" customWidth="1"/>
    <col min="12308" max="12538" width="9.140625" style="3"/>
    <col min="12539" max="12539" width="4.42578125" style="3" customWidth="1"/>
    <col min="12540" max="12540" width="12.85546875" style="3" customWidth="1"/>
    <col min="12541" max="12541" width="16.140625" style="3" customWidth="1"/>
    <col min="12542" max="12542" width="7.5703125" style="3" customWidth="1"/>
    <col min="12543" max="12543" width="9.85546875" style="3" customWidth="1"/>
    <col min="12544" max="12544" width="10.140625" style="3" customWidth="1"/>
    <col min="12545" max="12545" width="4.85546875" style="3" customWidth="1"/>
    <col min="12546" max="12547" width="6.140625" style="3" customWidth="1"/>
    <col min="12548" max="12551" width="6" style="3" customWidth="1"/>
    <col min="12552" max="12557" width="5.140625" style="3" customWidth="1"/>
    <col min="12558" max="12558" width="9.7109375" style="3" customWidth="1"/>
    <col min="12559" max="12559" width="11.7109375" style="3" customWidth="1"/>
    <col min="12560" max="12560" width="9.140625" style="3"/>
    <col min="12561" max="12561" width="9.85546875" style="3" customWidth="1"/>
    <col min="12562" max="12563" width="7.85546875" style="3" customWidth="1"/>
    <col min="12564" max="12794" width="9.140625" style="3"/>
    <col min="12795" max="12795" width="4.42578125" style="3" customWidth="1"/>
    <col min="12796" max="12796" width="12.85546875" style="3" customWidth="1"/>
    <col min="12797" max="12797" width="16.140625" style="3" customWidth="1"/>
    <col min="12798" max="12798" width="7.5703125" style="3" customWidth="1"/>
    <col min="12799" max="12799" width="9.85546875" style="3" customWidth="1"/>
    <col min="12800" max="12800" width="10.140625" style="3" customWidth="1"/>
    <col min="12801" max="12801" width="4.85546875" style="3" customWidth="1"/>
    <col min="12802" max="12803" width="6.140625" style="3" customWidth="1"/>
    <col min="12804" max="12807" width="6" style="3" customWidth="1"/>
    <col min="12808" max="12813" width="5.140625" style="3" customWidth="1"/>
    <col min="12814" max="12814" width="9.7109375" style="3" customWidth="1"/>
    <col min="12815" max="12815" width="11.7109375" style="3" customWidth="1"/>
    <col min="12816" max="12816" width="9.140625" style="3"/>
    <col min="12817" max="12817" width="9.85546875" style="3" customWidth="1"/>
    <col min="12818" max="12819" width="7.85546875" style="3" customWidth="1"/>
    <col min="12820" max="13050" width="9.140625" style="3"/>
    <col min="13051" max="13051" width="4.42578125" style="3" customWidth="1"/>
    <col min="13052" max="13052" width="12.85546875" style="3" customWidth="1"/>
    <col min="13053" max="13053" width="16.140625" style="3" customWidth="1"/>
    <col min="13054" max="13054" width="7.5703125" style="3" customWidth="1"/>
    <col min="13055" max="13055" width="9.85546875" style="3" customWidth="1"/>
    <col min="13056" max="13056" width="10.140625" style="3" customWidth="1"/>
    <col min="13057" max="13057" width="4.85546875" style="3" customWidth="1"/>
    <col min="13058" max="13059" width="6.140625" style="3" customWidth="1"/>
    <col min="13060" max="13063" width="6" style="3" customWidth="1"/>
    <col min="13064" max="13069" width="5.140625" style="3" customWidth="1"/>
    <col min="13070" max="13070" width="9.7109375" style="3" customWidth="1"/>
    <col min="13071" max="13071" width="11.7109375" style="3" customWidth="1"/>
    <col min="13072" max="13072" width="9.140625" style="3"/>
    <col min="13073" max="13073" width="9.85546875" style="3" customWidth="1"/>
    <col min="13074" max="13075" width="7.85546875" style="3" customWidth="1"/>
    <col min="13076" max="13306" width="9.140625" style="3"/>
    <col min="13307" max="13307" width="4.42578125" style="3" customWidth="1"/>
    <col min="13308" max="13308" width="12.85546875" style="3" customWidth="1"/>
    <col min="13309" max="13309" width="16.140625" style="3" customWidth="1"/>
    <col min="13310" max="13310" width="7.5703125" style="3" customWidth="1"/>
    <col min="13311" max="13311" width="9.85546875" style="3" customWidth="1"/>
    <col min="13312" max="13312" width="10.140625" style="3" customWidth="1"/>
    <col min="13313" max="13313" width="4.85546875" style="3" customWidth="1"/>
    <col min="13314" max="13315" width="6.140625" style="3" customWidth="1"/>
    <col min="13316" max="13319" width="6" style="3" customWidth="1"/>
    <col min="13320" max="13325" width="5.140625" style="3" customWidth="1"/>
    <col min="13326" max="13326" width="9.7109375" style="3" customWidth="1"/>
    <col min="13327" max="13327" width="11.7109375" style="3" customWidth="1"/>
    <col min="13328" max="13328" width="9.140625" style="3"/>
    <col min="13329" max="13329" width="9.85546875" style="3" customWidth="1"/>
    <col min="13330" max="13331" width="7.85546875" style="3" customWidth="1"/>
    <col min="13332" max="13562" width="9.140625" style="3"/>
    <col min="13563" max="13563" width="4.42578125" style="3" customWidth="1"/>
    <col min="13564" max="13564" width="12.85546875" style="3" customWidth="1"/>
    <col min="13565" max="13565" width="16.140625" style="3" customWidth="1"/>
    <col min="13566" max="13566" width="7.5703125" style="3" customWidth="1"/>
    <col min="13567" max="13567" width="9.85546875" style="3" customWidth="1"/>
    <col min="13568" max="13568" width="10.140625" style="3" customWidth="1"/>
    <col min="13569" max="13569" width="4.85546875" style="3" customWidth="1"/>
    <col min="13570" max="13571" width="6.140625" style="3" customWidth="1"/>
    <col min="13572" max="13575" width="6" style="3" customWidth="1"/>
    <col min="13576" max="13581" width="5.140625" style="3" customWidth="1"/>
    <col min="13582" max="13582" width="9.7109375" style="3" customWidth="1"/>
    <col min="13583" max="13583" width="11.7109375" style="3" customWidth="1"/>
    <col min="13584" max="13584" width="9.140625" style="3"/>
    <col min="13585" max="13585" width="9.85546875" style="3" customWidth="1"/>
    <col min="13586" max="13587" width="7.85546875" style="3" customWidth="1"/>
    <col min="13588" max="13818" width="9.140625" style="3"/>
    <col min="13819" max="13819" width="4.42578125" style="3" customWidth="1"/>
    <col min="13820" max="13820" width="12.85546875" style="3" customWidth="1"/>
    <col min="13821" max="13821" width="16.140625" style="3" customWidth="1"/>
    <col min="13822" max="13822" width="7.5703125" style="3" customWidth="1"/>
    <col min="13823" max="13823" width="9.85546875" style="3" customWidth="1"/>
    <col min="13824" max="13824" width="10.140625" style="3" customWidth="1"/>
    <col min="13825" max="13825" width="4.85546875" style="3" customWidth="1"/>
    <col min="13826" max="13827" width="6.140625" style="3" customWidth="1"/>
    <col min="13828" max="13831" width="6" style="3" customWidth="1"/>
    <col min="13832" max="13837" width="5.140625" style="3" customWidth="1"/>
    <col min="13838" max="13838" width="9.7109375" style="3" customWidth="1"/>
    <col min="13839" max="13839" width="11.7109375" style="3" customWidth="1"/>
    <col min="13840" max="13840" width="9.140625" style="3"/>
    <col min="13841" max="13841" width="9.85546875" style="3" customWidth="1"/>
    <col min="13842" max="13843" width="7.85546875" style="3" customWidth="1"/>
    <col min="13844" max="14074" width="9.140625" style="3"/>
    <col min="14075" max="14075" width="4.42578125" style="3" customWidth="1"/>
    <col min="14076" max="14076" width="12.85546875" style="3" customWidth="1"/>
    <col min="14077" max="14077" width="16.140625" style="3" customWidth="1"/>
    <col min="14078" max="14078" width="7.5703125" style="3" customWidth="1"/>
    <col min="14079" max="14079" width="9.85546875" style="3" customWidth="1"/>
    <col min="14080" max="14080" width="10.140625" style="3" customWidth="1"/>
    <col min="14081" max="14081" width="4.85546875" style="3" customWidth="1"/>
    <col min="14082" max="14083" width="6.140625" style="3" customWidth="1"/>
    <col min="14084" max="14087" width="6" style="3" customWidth="1"/>
    <col min="14088" max="14093" width="5.140625" style="3" customWidth="1"/>
    <col min="14094" max="14094" width="9.7109375" style="3" customWidth="1"/>
    <col min="14095" max="14095" width="11.7109375" style="3" customWidth="1"/>
    <col min="14096" max="14096" width="9.140625" style="3"/>
    <col min="14097" max="14097" width="9.85546875" style="3" customWidth="1"/>
    <col min="14098" max="14099" width="7.85546875" style="3" customWidth="1"/>
    <col min="14100" max="14330" width="9.140625" style="3"/>
    <col min="14331" max="14331" width="4.42578125" style="3" customWidth="1"/>
    <col min="14332" max="14332" width="12.85546875" style="3" customWidth="1"/>
    <col min="14333" max="14333" width="16.140625" style="3" customWidth="1"/>
    <col min="14334" max="14334" width="7.5703125" style="3" customWidth="1"/>
    <col min="14335" max="14335" width="9.85546875" style="3" customWidth="1"/>
    <col min="14336" max="14336" width="10.140625" style="3" customWidth="1"/>
    <col min="14337" max="14337" width="4.85546875" style="3" customWidth="1"/>
    <col min="14338" max="14339" width="6.140625" style="3" customWidth="1"/>
    <col min="14340" max="14343" width="6" style="3" customWidth="1"/>
    <col min="14344" max="14349" width="5.140625" style="3" customWidth="1"/>
    <col min="14350" max="14350" width="9.7109375" style="3" customWidth="1"/>
    <col min="14351" max="14351" width="11.7109375" style="3" customWidth="1"/>
    <col min="14352" max="14352" width="9.140625" style="3"/>
    <col min="14353" max="14353" width="9.85546875" style="3" customWidth="1"/>
    <col min="14354" max="14355" width="7.85546875" style="3" customWidth="1"/>
    <col min="14356" max="14586" width="9.140625" style="3"/>
    <col min="14587" max="14587" width="4.42578125" style="3" customWidth="1"/>
    <col min="14588" max="14588" width="12.85546875" style="3" customWidth="1"/>
    <col min="14589" max="14589" width="16.140625" style="3" customWidth="1"/>
    <col min="14590" max="14590" width="7.5703125" style="3" customWidth="1"/>
    <col min="14591" max="14591" width="9.85546875" style="3" customWidth="1"/>
    <col min="14592" max="14592" width="10.140625" style="3" customWidth="1"/>
    <col min="14593" max="14593" width="4.85546875" style="3" customWidth="1"/>
    <col min="14594" max="14595" width="6.140625" style="3" customWidth="1"/>
    <col min="14596" max="14599" width="6" style="3" customWidth="1"/>
    <col min="14600" max="14605" width="5.140625" style="3" customWidth="1"/>
    <col min="14606" max="14606" width="9.7109375" style="3" customWidth="1"/>
    <col min="14607" max="14607" width="11.7109375" style="3" customWidth="1"/>
    <col min="14608" max="14608" width="9.140625" style="3"/>
    <col min="14609" max="14609" width="9.85546875" style="3" customWidth="1"/>
    <col min="14610" max="14611" width="7.85546875" style="3" customWidth="1"/>
    <col min="14612" max="14842" width="9.140625" style="3"/>
    <col min="14843" max="14843" width="4.42578125" style="3" customWidth="1"/>
    <col min="14844" max="14844" width="12.85546875" style="3" customWidth="1"/>
    <col min="14845" max="14845" width="16.140625" style="3" customWidth="1"/>
    <col min="14846" max="14846" width="7.5703125" style="3" customWidth="1"/>
    <col min="14847" max="14847" width="9.85546875" style="3" customWidth="1"/>
    <col min="14848" max="14848" width="10.140625" style="3" customWidth="1"/>
    <col min="14849" max="14849" width="4.85546875" style="3" customWidth="1"/>
    <col min="14850" max="14851" width="6.140625" style="3" customWidth="1"/>
    <col min="14852" max="14855" width="6" style="3" customWidth="1"/>
    <col min="14856" max="14861" width="5.140625" style="3" customWidth="1"/>
    <col min="14862" max="14862" width="9.7109375" style="3" customWidth="1"/>
    <col min="14863" max="14863" width="11.7109375" style="3" customWidth="1"/>
    <col min="14864" max="14864" width="9.140625" style="3"/>
    <col min="14865" max="14865" width="9.85546875" style="3" customWidth="1"/>
    <col min="14866" max="14867" width="7.85546875" style="3" customWidth="1"/>
    <col min="14868" max="15098" width="9.140625" style="3"/>
    <col min="15099" max="15099" width="4.42578125" style="3" customWidth="1"/>
    <col min="15100" max="15100" width="12.85546875" style="3" customWidth="1"/>
    <col min="15101" max="15101" width="16.140625" style="3" customWidth="1"/>
    <col min="15102" max="15102" width="7.5703125" style="3" customWidth="1"/>
    <col min="15103" max="15103" width="9.85546875" style="3" customWidth="1"/>
    <col min="15104" max="15104" width="10.140625" style="3" customWidth="1"/>
    <col min="15105" max="15105" width="4.85546875" style="3" customWidth="1"/>
    <col min="15106" max="15107" width="6.140625" style="3" customWidth="1"/>
    <col min="15108" max="15111" width="6" style="3" customWidth="1"/>
    <col min="15112" max="15117" width="5.140625" style="3" customWidth="1"/>
    <col min="15118" max="15118" width="9.7109375" style="3" customWidth="1"/>
    <col min="15119" max="15119" width="11.7109375" style="3" customWidth="1"/>
    <col min="15120" max="15120" width="9.140625" style="3"/>
    <col min="15121" max="15121" width="9.85546875" style="3" customWidth="1"/>
    <col min="15122" max="15123" width="7.85546875" style="3" customWidth="1"/>
    <col min="15124" max="15354" width="9.140625" style="3"/>
    <col min="15355" max="15355" width="4.42578125" style="3" customWidth="1"/>
    <col min="15356" max="15356" width="12.85546875" style="3" customWidth="1"/>
    <col min="15357" max="15357" width="16.140625" style="3" customWidth="1"/>
    <col min="15358" max="15358" width="7.5703125" style="3" customWidth="1"/>
    <col min="15359" max="15359" width="9.85546875" style="3" customWidth="1"/>
    <col min="15360" max="15360" width="10.140625" style="3" customWidth="1"/>
    <col min="15361" max="15361" width="4.85546875" style="3" customWidth="1"/>
    <col min="15362" max="15363" width="6.140625" style="3" customWidth="1"/>
    <col min="15364" max="15367" width="6" style="3" customWidth="1"/>
    <col min="15368" max="15373" width="5.140625" style="3" customWidth="1"/>
    <col min="15374" max="15374" width="9.7109375" style="3" customWidth="1"/>
    <col min="15375" max="15375" width="11.7109375" style="3" customWidth="1"/>
    <col min="15376" max="15376" width="9.140625" style="3"/>
    <col min="15377" max="15377" width="9.85546875" style="3" customWidth="1"/>
    <col min="15378" max="15379" width="7.85546875" style="3" customWidth="1"/>
    <col min="15380" max="15610" width="9.140625" style="3"/>
    <col min="15611" max="15611" width="4.42578125" style="3" customWidth="1"/>
    <col min="15612" max="15612" width="12.85546875" style="3" customWidth="1"/>
    <col min="15613" max="15613" width="16.140625" style="3" customWidth="1"/>
    <col min="15614" max="15614" width="7.5703125" style="3" customWidth="1"/>
    <col min="15615" max="15615" width="9.85546875" style="3" customWidth="1"/>
    <col min="15616" max="15616" width="10.140625" style="3" customWidth="1"/>
    <col min="15617" max="15617" width="4.85546875" style="3" customWidth="1"/>
    <col min="15618" max="15619" width="6.140625" style="3" customWidth="1"/>
    <col min="15620" max="15623" width="6" style="3" customWidth="1"/>
    <col min="15624" max="15629" width="5.140625" style="3" customWidth="1"/>
    <col min="15630" max="15630" width="9.7109375" style="3" customWidth="1"/>
    <col min="15631" max="15631" width="11.7109375" style="3" customWidth="1"/>
    <col min="15632" max="15632" width="9.140625" style="3"/>
    <col min="15633" max="15633" width="9.85546875" style="3" customWidth="1"/>
    <col min="15634" max="15635" width="7.85546875" style="3" customWidth="1"/>
    <col min="15636" max="15866" width="9.140625" style="3"/>
    <col min="15867" max="15867" width="4.42578125" style="3" customWidth="1"/>
    <col min="15868" max="15868" width="12.85546875" style="3" customWidth="1"/>
    <col min="15869" max="15869" width="16.140625" style="3" customWidth="1"/>
    <col min="15870" max="15870" width="7.5703125" style="3" customWidth="1"/>
    <col min="15871" max="15871" width="9.85546875" style="3" customWidth="1"/>
    <col min="15872" max="15872" width="10.140625" style="3" customWidth="1"/>
    <col min="15873" max="15873" width="4.85546875" style="3" customWidth="1"/>
    <col min="15874" max="15875" width="6.140625" style="3" customWidth="1"/>
    <col min="15876" max="15879" width="6" style="3" customWidth="1"/>
    <col min="15880" max="15885" width="5.140625" style="3" customWidth="1"/>
    <col min="15886" max="15886" width="9.7109375" style="3" customWidth="1"/>
    <col min="15887" max="15887" width="11.7109375" style="3" customWidth="1"/>
    <col min="15888" max="15888" width="9.140625" style="3"/>
    <col min="15889" max="15889" width="9.85546875" style="3" customWidth="1"/>
    <col min="15890" max="15891" width="7.85546875" style="3" customWidth="1"/>
    <col min="15892" max="16122" width="9.140625" style="3"/>
    <col min="16123" max="16123" width="4.42578125" style="3" customWidth="1"/>
    <col min="16124" max="16124" width="12.85546875" style="3" customWidth="1"/>
    <col min="16125" max="16125" width="16.140625" style="3" customWidth="1"/>
    <col min="16126" max="16126" width="7.5703125" style="3" customWidth="1"/>
    <col min="16127" max="16127" width="9.85546875" style="3" customWidth="1"/>
    <col min="16128" max="16128" width="10.140625" style="3" customWidth="1"/>
    <col min="16129" max="16129" width="4.85546875" style="3" customWidth="1"/>
    <col min="16130" max="16131" width="6.140625" style="3" customWidth="1"/>
    <col min="16132" max="16135" width="6" style="3" customWidth="1"/>
    <col min="16136" max="16141" width="5.140625" style="3" customWidth="1"/>
    <col min="16142" max="16142" width="9.7109375" style="3" customWidth="1"/>
    <col min="16143" max="16143" width="11.7109375" style="3" customWidth="1"/>
    <col min="16144" max="16144" width="9.140625" style="3"/>
    <col min="16145" max="16145" width="9.85546875" style="3" customWidth="1"/>
    <col min="16146" max="16147" width="7.85546875" style="3" customWidth="1"/>
    <col min="16148" max="16378" width="9.140625" style="3"/>
    <col min="16379" max="16381" width="9.140625" style="3" customWidth="1"/>
    <col min="16382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482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51.7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x14ac:dyDescent="0.25">
      <c r="A9" s="25" t="s">
        <v>483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2"/>
      <c r="W9" s="23"/>
      <c r="X9" s="23"/>
      <c r="Y9" s="20"/>
    </row>
    <row r="10" spans="1:25" s="20" customFormat="1" ht="20.25" customHeight="1" x14ac:dyDescent="0.25">
      <c r="A10" s="93">
        <v>1</v>
      </c>
      <c r="B10" s="94">
        <v>25217212771</v>
      </c>
      <c r="C10" s="95" t="str">
        <f>VLOOKUP($B10,[1]TTCN!$B$4:$G$2261,2,0)</f>
        <v>Hoàng Hữu</v>
      </c>
      <c r="D10" s="96" t="str">
        <f>VLOOKUP($B10,[1]TTCN!$B$4:$G$2261,3,0)</f>
        <v>Minh</v>
      </c>
      <c r="E10" s="97">
        <f>VLOOKUP($B10,[1]TTCN!$B$4:$G$2261,4,0)</f>
        <v>37207</v>
      </c>
      <c r="F10" s="98" t="str">
        <f>VLOOKUP($B10,[1]TTCN!$B$4:$G$2261,5,0)</f>
        <v>Hà Tĩnh</v>
      </c>
      <c r="G10" s="99" t="str">
        <f>VLOOKUP($B10,[1]TTCN!$B$4:$G$2261,6,0)</f>
        <v>Nam</v>
      </c>
      <c r="H10" s="100">
        <f>VLOOKUP($B10,'[1]TN01-10'!$A$10:$DX$232,103,0)</f>
        <v>8.2899999999999991</v>
      </c>
      <c r="I10" s="101">
        <f>VLOOKUP($B10,'[1]TN01-10'!$A$10:$DX$232,106,0)</f>
        <v>8.6</v>
      </c>
      <c r="J10" s="102"/>
      <c r="K10" s="101">
        <f>VLOOKUP($B10,'[1]TN01-10'!$A$10:$DX$232,107,0)</f>
        <v>9.5</v>
      </c>
      <c r="L10" s="100">
        <f>VLOOKUP($B10,'[1]TN01-10'!$A$10:$DX$232,108,0)</f>
        <v>9</v>
      </c>
      <c r="M10" s="100">
        <f>VLOOKUP($B10,'[1]TN01-10'!$A$10:$DX$232,114,0)</f>
        <v>8.31</v>
      </c>
      <c r="N10" s="100">
        <f>VLOOKUP($B10,'[1]TN01-10'!$A$10:$DX$232,115,0)</f>
        <v>3.62</v>
      </c>
      <c r="O10" s="103" t="str">
        <f>VLOOKUP($B10,'[1]TN01-10'!$A$10:$DX$232,124,0)</f>
        <v>Đạt</v>
      </c>
      <c r="P10" s="103" t="str">
        <f>VLOOKUP($B10,'[1]TN01-10'!$A$10:$DX$232,125,0)</f>
        <v>Đạt</v>
      </c>
      <c r="Q10" s="103" t="str">
        <f>VLOOKUP($B10,'[1]TN01-10'!$A$10:$DX$232,126,0)</f>
        <v>Đạt</v>
      </c>
      <c r="R10" s="103" t="str">
        <f>VLOOKUP($B10,'[1]TN01-10'!$A$10:$DX$232,127,0)</f>
        <v>Đạt</v>
      </c>
      <c r="S10" s="103" t="str">
        <f>VLOOKUP($B10,'[1]TN01-10'!$A$10:$DX$232,128,0)</f>
        <v>Xuất sắc</v>
      </c>
      <c r="T10" s="104"/>
      <c r="U10" s="105" t="str">
        <f>IF(AND(I10&gt;=5.5,K10&gt;=5.5,L10&gt;=5.5,N10&gt;=2,O10="Đạt",P10="Đạt",Q10="Đạt",R10="Đạt",AND(W10=0,X10=0)),"CNTN",IF(OR(I10&lt;5.5,K10&lt;5.5,L10&lt;5.5),"HỎNG","HOÃN"))</f>
        <v>CNTN</v>
      </c>
      <c r="V10" s="22"/>
      <c r="W10" s="23">
        <f>VLOOKUP($B10,[1]Sheet!$A$7:$DF$218,105,0)</f>
        <v>0</v>
      </c>
      <c r="X10" s="23"/>
    </row>
    <row r="12" spans="1:25" s="61" customFormat="1" ht="12.75" x14ac:dyDescent="0.2">
      <c r="B12" s="62"/>
      <c r="E12" s="63"/>
      <c r="F12" s="64"/>
      <c r="G12" s="63"/>
      <c r="H12" s="65"/>
      <c r="I12" s="66"/>
      <c r="J12" s="66"/>
      <c r="K12" s="66"/>
      <c r="L12" s="67"/>
      <c r="M12" s="67"/>
      <c r="N12" s="67"/>
      <c r="Q12" s="68"/>
      <c r="R12" s="68"/>
      <c r="T12" s="69" t="str">
        <f ca="1">"Đà Nẵng, ngày"&amp;" "&amp; DAY(NOW())&amp;" tháng "&amp;MONTH(NOW())&amp;" năm "&amp;YEAR(NOW())</f>
        <v>Đà Nẵng, ngày 15 tháng 6 năm 2023</v>
      </c>
      <c r="U12" s="69"/>
      <c r="V12" s="70"/>
      <c r="W12" s="71"/>
      <c r="X12" s="72"/>
    </row>
    <row r="13" spans="1:25" s="73" customFormat="1" ht="12.75" x14ac:dyDescent="0.2">
      <c r="B13" s="74" t="s">
        <v>222</v>
      </c>
      <c r="D13" s="92" t="s">
        <v>223</v>
      </c>
      <c r="H13" s="75" t="s">
        <v>224</v>
      </c>
      <c r="I13" s="76"/>
      <c r="J13" s="75"/>
      <c r="M13" s="92" t="s">
        <v>190</v>
      </c>
      <c r="T13" s="92" t="s">
        <v>192</v>
      </c>
      <c r="U13" s="92"/>
      <c r="V13" s="70"/>
      <c r="W13" s="71"/>
      <c r="X13" s="77"/>
    </row>
    <row r="14" spans="1:25" s="81" customFormat="1" ht="15.75" x14ac:dyDescent="0.3">
      <c r="A14" s="78"/>
      <c r="B14" s="79"/>
      <c r="C14" s="78"/>
      <c r="D14" s="78"/>
      <c r="E14" s="80"/>
      <c r="G14" s="82"/>
      <c r="H14" s="80"/>
      <c r="I14" s="83"/>
      <c r="J14" s="84"/>
      <c r="M14" s="84"/>
      <c r="O14" s="78"/>
      <c r="P14" s="78"/>
      <c r="Q14" s="78"/>
      <c r="R14" s="78"/>
      <c r="S14" s="78"/>
      <c r="T14" s="78"/>
      <c r="U14" s="80"/>
      <c r="V14" s="70"/>
      <c r="W14" s="71"/>
      <c r="X14" s="85"/>
    </row>
    <row r="15" spans="1:25" s="81" customFormat="1" ht="15.75" x14ac:dyDescent="0.3">
      <c r="A15" s="78"/>
      <c r="B15" s="79"/>
      <c r="C15" s="78"/>
      <c r="D15" s="78"/>
      <c r="E15" s="80"/>
      <c r="G15" s="82"/>
      <c r="H15" s="80"/>
      <c r="I15" s="83"/>
      <c r="J15" s="84"/>
      <c r="M15" s="84"/>
      <c r="O15" s="78"/>
      <c r="P15" s="78"/>
      <c r="Q15" s="78"/>
      <c r="R15" s="78"/>
      <c r="S15" s="78"/>
      <c r="T15" s="78"/>
      <c r="U15" s="80"/>
      <c r="V15" s="70"/>
      <c r="W15" s="71"/>
      <c r="X15" s="85"/>
    </row>
    <row r="16" spans="1:25" s="81" customFormat="1" ht="15.75" x14ac:dyDescent="0.3">
      <c r="A16" s="78"/>
      <c r="B16" s="79"/>
      <c r="C16" s="78"/>
      <c r="D16" s="78"/>
      <c r="E16" s="80"/>
      <c r="G16" s="82"/>
      <c r="H16" s="80"/>
      <c r="I16" s="83"/>
      <c r="J16" s="84"/>
      <c r="M16" s="84"/>
      <c r="O16" s="78"/>
      <c r="P16" s="78"/>
      <c r="Q16" s="78"/>
      <c r="R16" s="78"/>
      <c r="S16" s="78"/>
      <c r="T16" s="78"/>
      <c r="U16" s="80"/>
      <c r="V16" s="70"/>
      <c r="W16" s="71"/>
      <c r="X16" s="85"/>
    </row>
    <row r="17" spans="1:24" s="81" customFormat="1" ht="15.75" x14ac:dyDescent="0.3">
      <c r="A17" s="78"/>
      <c r="B17" s="79"/>
      <c r="C17" s="78"/>
      <c r="D17" s="78"/>
      <c r="E17" s="80"/>
      <c r="G17" s="82"/>
      <c r="H17" s="80"/>
      <c r="I17" s="83"/>
      <c r="J17" s="84"/>
      <c r="M17" s="84"/>
      <c r="O17" s="78"/>
      <c r="P17" s="78"/>
      <c r="Q17" s="78"/>
      <c r="R17" s="78"/>
      <c r="S17" s="78"/>
      <c r="T17" s="78"/>
      <c r="U17" s="80"/>
      <c r="V17" s="70"/>
      <c r="W17" s="71"/>
      <c r="X17" s="85"/>
    </row>
    <row r="18" spans="1:24" s="73" customFormat="1" ht="12.75" x14ac:dyDescent="0.2">
      <c r="A18" s="86"/>
      <c r="B18" s="87" t="s">
        <v>195</v>
      </c>
      <c r="C18" s="86"/>
      <c r="E18" s="92"/>
      <c r="G18" s="92"/>
      <c r="H18" s="92"/>
      <c r="I18" s="76"/>
      <c r="J18" s="75"/>
      <c r="M18" s="92" t="s">
        <v>196</v>
      </c>
      <c r="U18" s="92"/>
      <c r="V18" s="70"/>
      <c r="W18" s="71"/>
      <c r="X18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10 W9:W10">
    <cfRule type="cellIs" dxfId="886" priority="29" operator="greaterThan">
      <formula>0</formula>
    </cfRule>
  </conditionalFormatting>
  <conditionalFormatting sqref="X1:X10">
    <cfRule type="containsText" dxfId="885" priority="28" operator="containsText" text="h">
      <formula>NOT(ISERROR(SEARCH("h",X1)))</formula>
    </cfRule>
  </conditionalFormatting>
  <conditionalFormatting sqref="O1:R8">
    <cfRule type="cellIs" dxfId="884" priority="26" operator="equal">
      <formula>"Nợ"</formula>
    </cfRule>
    <cfRule type="cellIs" dxfId="883" priority="27" operator="equal">
      <formula>"Hỏng"</formula>
    </cfRule>
  </conditionalFormatting>
  <conditionalFormatting sqref="V9">
    <cfRule type="cellIs" dxfId="882" priority="25" operator="greaterThan">
      <formula>0</formula>
    </cfRule>
  </conditionalFormatting>
  <conditionalFormatting sqref="R9">
    <cfRule type="containsText" dxfId="881" priority="24" operator="containsText" text="N">
      <formula>NOT(ISERROR(SEARCH("N",R9)))</formula>
    </cfRule>
  </conditionalFormatting>
  <conditionalFormatting sqref="O9:R9">
    <cfRule type="cellIs" dxfId="880" priority="22" operator="equal">
      <formula>"Nợ"</formula>
    </cfRule>
    <cfRule type="cellIs" dxfId="879" priority="23" operator="equal">
      <formula>"Hỏng"</formula>
    </cfRule>
  </conditionalFormatting>
  <conditionalFormatting sqref="P9:R9">
    <cfRule type="containsText" dxfId="878" priority="21" operator="containsText" text="Nợ">
      <formula>NOT(ISERROR(SEARCH("Nợ",P9)))</formula>
    </cfRule>
  </conditionalFormatting>
  <conditionalFormatting sqref="U10">
    <cfRule type="cellIs" dxfId="877" priority="19" operator="greaterThan">
      <formula>"HOÃN CN"</formula>
    </cfRule>
    <cfRule type="cellIs" dxfId="876" priority="20" operator="greaterThan">
      <formula>"Hoãn CN"</formula>
    </cfRule>
  </conditionalFormatting>
  <conditionalFormatting sqref="U10">
    <cfRule type="cellIs" dxfId="875" priority="18" operator="notEqual">
      <formula>"CNTN"</formula>
    </cfRule>
  </conditionalFormatting>
  <conditionalFormatting sqref="X12:Y18">
    <cfRule type="containsText" dxfId="874" priority="17" operator="containsText" text="h">
      <formula>NOT(ISERROR(SEARCH("h",X12)))</formula>
    </cfRule>
  </conditionalFormatting>
  <conditionalFormatting sqref="T12:T13 O12:R18">
    <cfRule type="cellIs" dxfId="873" priority="15" operator="equal">
      <formula>"Nợ"</formula>
    </cfRule>
    <cfRule type="cellIs" dxfId="872" priority="16" operator="equal">
      <formula>"Hỏng"</formula>
    </cfRule>
  </conditionalFormatting>
  <conditionalFormatting sqref="O10:R10">
    <cfRule type="cellIs" dxfId="871" priority="13" operator="equal">
      <formula>"Nợ"</formula>
    </cfRule>
    <cfRule type="cellIs" dxfId="870" priority="14" operator="equal">
      <formula>"Hỏng"</formula>
    </cfRule>
  </conditionalFormatting>
  <conditionalFormatting sqref="L10:M10 O10:R10">
    <cfRule type="cellIs" dxfId="869" priority="12" operator="lessThan">
      <formula>4</formula>
    </cfRule>
  </conditionalFormatting>
  <conditionalFormatting sqref="L10:M10 O10:R10">
    <cfRule type="cellIs" dxfId="868" priority="11" stopIfTrue="1" operator="lessThan">
      <formula>5</formula>
    </cfRule>
  </conditionalFormatting>
  <conditionalFormatting sqref="L10:M10 O10:R10">
    <cfRule type="cellIs" dxfId="867" priority="10" stopIfTrue="1" operator="lessThan">
      <formula>5</formula>
    </cfRule>
  </conditionalFormatting>
  <conditionalFormatting sqref="L10:M10 O10:R10">
    <cfRule type="cellIs" dxfId="866" priority="7" operator="lessThan">
      <formula>5.5</formula>
    </cfRule>
  </conditionalFormatting>
  <conditionalFormatting sqref="L10">
    <cfRule type="cellIs" dxfId="865" priority="6" operator="lessThan">
      <formula>1</formula>
    </cfRule>
  </conditionalFormatting>
  <conditionalFormatting sqref="O10:R10">
    <cfRule type="cellIs" dxfId="864" priority="9" operator="equal">
      <formula>"Ko Đạt"</formula>
    </cfRule>
  </conditionalFormatting>
  <conditionalFormatting sqref="O10:R10">
    <cfRule type="containsText" dxfId="863" priority="8" operator="containsText" text="Nợ">
      <formula>NOT(ISERROR(SEARCH("Nợ",O10)))</formula>
    </cfRule>
  </conditionalFormatting>
  <conditionalFormatting sqref="R10">
    <cfRule type="containsText" dxfId="862" priority="5" operator="containsText" text="N">
      <formula>NOT(ISERROR(SEARCH("N",R10)))</formula>
    </cfRule>
  </conditionalFormatting>
  <conditionalFormatting sqref="K10">
    <cfRule type="cellIs" dxfId="861" priority="4" operator="lessThan">
      <formula>5.5</formula>
    </cfRule>
  </conditionalFormatting>
  <conditionalFormatting sqref="H10">
    <cfRule type="cellIs" dxfId="860" priority="3" operator="lessThan">
      <formula>4</formula>
    </cfRule>
  </conditionalFormatting>
  <conditionalFormatting sqref="H10">
    <cfRule type="cellIs" dxfId="859" priority="2" stopIfTrue="1" operator="lessThan">
      <formula>5</formula>
    </cfRule>
  </conditionalFormatting>
  <conditionalFormatting sqref="H10">
    <cfRule type="cellIs" dxfId="858" priority="1" stopIfTrue="1" operator="lessThan">
      <formula>5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pane ySplit="7" topLeftCell="A8" activePane="bottomLeft" state="frozen"/>
      <selection pane="bottomLeft" activeCell="AA7" sqref="AA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425781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88" customWidth="1"/>
    <col min="22" max="22" width="8.140625" style="3" customWidth="1"/>
    <col min="23" max="24" width="7.85546875" style="4" customWidth="1"/>
    <col min="25" max="25" width="7.7109375" style="3" customWidth="1"/>
    <col min="26" max="252" width="9.140625" style="3"/>
    <col min="253" max="253" width="4.42578125" style="3" customWidth="1"/>
    <col min="254" max="254" width="12.85546875" style="3" customWidth="1"/>
    <col min="255" max="255" width="16.140625" style="3" customWidth="1"/>
    <col min="256" max="256" width="7.5703125" style="3" customWidth="1"/>
    <col min="257" max="257" width="9.85546875" style="3" customWidth="1"/>
    <col min="258" max="258" width="10.140625" style="3" customWidth="1"/>
    <col min="259" max="259" width="4.85546875" style="3" customWidth="1"/>
    <col min="260" max="261" width="6.140625" style="3" customWidth="1"/>
    <col min="262" max="265" width="6" style="3" customWidth="1"/>
    <col min="266" max="271" width="5.140625" style="3" customWidth="1"/>
    <col min="272" max="272" width="9.7109375" style="3" customWidth="1"/>
    <col min="273" max="273" width="11.7109375" style="3" customWidth="1"/>
    <col min="274" max="274" width="9.140625" style="3"/>
    <col min="275" max="275" width="9.85546875" style="3" customWidth="1"/>
    <col min="276" max="277" width="7.85546875" style="3" customWidth="1"/>
    <col min="278" max="508" width="9.140625" style="3"/>
    <col min="509" max="509" width="4.42578125" style="3" customWidth="1"/>
    <col min="510" max="510" width="12.85546875" style="3" customWidth="1"/>
    <col min="511" max="511" width="16.140625" style="3" customWidth="1"/>
    <col min="512" max="512" width="7.5703125" style="3" customWidth="1"/>
    <col min="513" max="513" width="9.85546875" style="3" customWidth="1"/>
    <col min="514" max="514" width="10.140625" style="3" customWidth="1"/>
    <col min="515" max="515" width="4.85546875" style="3" customWidth="1"/>
    <col min="516" max="517" width="6.140625" style="3" customWidth="1"/>
    <col min="518" max="521" width="6" style="3" customWidth="1"/>
    <col min="522" max="527" width="5.140625" style="3" customWidth="1"/>
    <col min="528" max="528" width="9.7109375" style="3" customWidth="1"/>
    <col min="529" max="529" width="11.7109375" style="3" customWidth="1"/>
    <col min="530" max="530" width="9.140625" style="3"/>
    <col min="531" max="531" width="9.85546875" style="3" customWidth="1"/>
    <col min="532" max="533" width="7.85546875" style="3" customWidth="1"/>
    <col min="534" max="764" width="9.140625" style="3"/>
    <col min="765" max="765" width="4.42578125" style="3" customWidth="1"/>
    <col min="766" max="766" width="12.85546875" style="3" customWidth="1"/>
    <col min="767" max="767" width="16.140625" style="3" customWidth="1"/>
    <col min="768" max="768" width="7.5703125" style="3" customWidth="1"/>
    <col min="769" max="769" width="9.85546875" style="3" customWidth="1"/>
    <col min="770" max="770" width="10.140625" style="3" customWidth="1"/>
    <col min="771" max="771" width="4.85546875" style="3" customWidth="1"/>
    <col min="772" max="773" width="6.140625" style="3" customWidth="1"/>
    <col min="774" max="777" width="6" style="3" customWidth="1"/>
    <col min="778" max="783" width="5.140625" style="3" customWidth="1"/>
    <col min="784" max="784" width="9.7109375" style="3" customWidth="1"/>
    <col min="785" max="785" width="11.7109375" style="3" customWidth="1"/>
    <col min="786" max="786" width="9.140625" style="3"/>
    <col min="787" max="787" width="9.85546875" style="3" customWidth="1"/>
    <col min="788" max="789" width="7.85546875" style="3" customWidth="1"/>
    <col min="790" max="1020" width="9.140625" style="3"/>
    <col min="1021" max="1021" width="4.42578125" style="3" customWidth="1"/>
    <col min="1022" max="1022" width="12.85546875" style="3" customWidth="1"/>
    <col min="1023" max="1023" width="16.140625" style="3" customWidth="1"/>
    <col min="1024" max="1024" width="7.5703125" style="3" customWidth="1"/>
    <col min="1025" max="1025" width="9.85546875" style="3" customWidth="1"/>
    <col min="1026" max="1026" width="10.140625" style="3" customWidth="1"/>
    <col min="1027" max="1027" width="4.85546875" style="3" customWidth="1"/>
    <col min="1028" max="1029" width="6.140625" style="3" customWidth="1"/>
    <col min="1030" max="1033" width="6" style="3" customWidth="1"/>
    <col min="1034" max="1039" width="5.140625" style="3" customWidth="1"/>
    <col min="1040" max="1040" width="9.7109375" style="3" customWidth="1"/>
    <col min="1041" max="1041" width="11.7109375" style="3" customWidth="1"/>
    <col min="1042" max="1042" width="9.140625" style="3"/>
    <col min="1043" max="1043" width="9.85546875" style="3" customWidth="1"/>
    <col min="1044" max="1045" width="7.85546875" style="3" customWidth="1"/>
    <col min="1046" max="1276" width="9.140625" style="3"/>
    <col min="1277" max="1277" width="4.42578125" style="3" customWidth="1"/>
    <col min="1278" max="1278" width="12.85546875" style="3" customWidth="1"/>
    <col min="1279" max="1279" width="16.140625" style="3" customWidth="1"/>
    <col min="1280" max="1280" width="7.5703125" style="3" customWidth="1"/>
    <col min="1281" max="1281" width="9.85546875" style="3" customWidth="1"/>
    <col min="1282" max="1282" width="10.140625" style="3" customWidth="1"/>
    <col min="1283" max="1283" width="4.85546875" style="3" customWidth="1"/>
    <col min="1284" max="1285" width="6.140625" style="3" customWidth="1"/>
    <col min="1286" max="1289" width="6" style="3" customWidth="1"/>
    <col min="1290" max="1295" width="5.140625" style="3" customWidth="1"/>
    <col min="1296" max="1296" width="9.7109375" style="3" customWidth="1"/>
    <col min="1297" max="1297" width="11.7109375" style="3" customWidth="1"/>
    <col min="1298" max="1298" width="9.140625" style="3"/>
    <col min="1299" max="1299" width="9.85546875" style="3" customWidth="1"/>
    <col min="1300" max="1301" width="7.85546875" style="3" customWidth="1"/>
    <col min="1302" max="1532" width="9.140625" style="3"/>
    <col min="1533" max="1533" width="4.42578125" style="3" customWidth="1"/>
    <col min="1534" max="1534" width="12.85546875" style="3" customWidth="1"/>
    <col min="1535" max="1535" width="16.140625" style="3" customWidth="1"/>
    <col min="1536" max="1536" width="7.5703125" style="3" customWidth="1"/>
    <col min="1537" max="1537" width="9.85546875" style="3" customWidth="1"/>
    <col min="1538" max="1538" width="10.140625" style="3" customWidth="1"/>
    <col min="1539" max="1539" width="4.85546875" style="3" customWidth="1"/>
    <col min="1540" max="1541" width="6.140625" style="3" customWidth="1"/>
    <col min="1542" max="1545" width="6" style="3" customWidth="1"/>
    <col min="1546" max="1551" width="5.140625" style="3" customWidth="1"/>
    <col min="1552" max="1552" width="9.7109375" style="3" customWidth="1"/>
    <col min="1553" max="1553" width="11.7109375" style="3" customWidth="1"/>
    <col min="1554" max="1554" width="9.140625" style="3"/>
    <col min="1555" max="1555" width="9.85546875" style="3" customWidth="1"/>
    <col min="1556" max="1557" width="7.85546875" style="3" customWidth="1"/>
    <col min="1558" max="1788" width="9.140625" style="3"/>
    <col min="1789" max="1789" width="4.42578125" style="3" customWidth="1"/>
    <col min="1790" max="1790" width="12.85546875" style="3" customWidth="1"/>
    <col min="1791" max="1791" width="16.140625" style="3" customWidth="1"/>
    <col min="1792" max="1792" width="7.5703125" style="3" customWidth="1"/>
    <col min="1793" max="1793" width="9.85546875" style="3" customWidth="1"/>
    <col min="1794" max="1794" width="10.140625" style="3" customWidth="1"/>
    <col min="1795" max="1795" width="4.85546875" style="3" customWidth="1"/>
    <col min="1796" max="1797" width="6.140625" style="3" customWidth="1"/>
    <col min="1798" max="1801" width="6" style="3" customWidth="1"/>
    <col min="1802" max="1807" width="5.140625" style="3" customWidth="1"/>
    <col min="1808" max="1808" width="9.7109375" style="3" customWidth="1"/>
    <col min="1809" max="1809" width="11.7109375" style="3" customWidth="1"/>
    <col min="1810" max="1810" width="9.140625" style="3"/>
    <col min="1811" max="1811" width="9.85546875" style="3" customWidth="1"/>
    <col min="1812" max="1813" width="7.85546875" style="3" customWidth="1"/>
    <col min="1814" max="2044" width="9.140625" style="3"/>
    <col min="2045" max="2045" width="4.42578125" style="3" customWidth="1"/>
    <col min="2046" max="2046" width="12.85546875" style="3" customWidth="1"/>
    <col min="2047" max="2047" width="16.140625" style="3" customWidth="1"/>
    <col min="2048" max="2048" width="7.5703125" style="3" customWidth="1"/>
    <col min="2049" max="2049" width="9.85546875" style="3" customWidth="1"/>
    <col min="2050" max="2050" width="10.140625" style="3" customWidth="1"/>
    <col min="2051" max="2051" width="4.85546875" style="3" customWidth="1"/>
    <col min="2052" max="2053" width="6.140625" style="3" customWidth="1"/>
    <col min="2054" max="2057" width="6" style="3" customWidth="1"/>
    <col min="2058" max="2063" width="5.140625" style="3" customWidth="1"/>
    <col min="2064" max="2064" width="9.7109375" style="3" customWidth="1"/>
    <col min="2065" max="2065" width="11.7109375" style="3" customWidth="1"/>
    <col min="2066" max="2066" width="9.140625" style="3"/>
    <col min="2067" max="2067" width="9.85546875" style="3" customWidth="1"/>
    <col min="2068" max="2069" width="7.85546875" style="3" customWidth="1"/>
    <col min="2070" max="2300" width="9.140625" style="3"/>
    <col min="2301" max="2301" width="4.42578125" style="3" customWidth="1"/>
    <col min="2302" max="2302" width="12.85546875" style="3" customWidth="1"/>
    <col min="2303" max="2303" width="16.140625" style="3" customWidth="1"/>
    <col min="2304" max="2304" width="7.5703125" style="3" customWidth="1"/>
    <col min="2305" max="2305" width="9.85546875" style="3" customWidth="1"/>
    <col min="2306" max="2306" width="10.140625" style="3" customWidth="1"/>
    <col min="2307" max="2307" width="4.85546875" style="3" customWidth="1"/>
    <col min="2308" max="2309" width="6.140625" style="3" customWidth="1"/>
    <col min="2310" max="2313" width="6" style="3" customWidth="1"/>
    <col min="2314" max="2319" width="5.140625" style="3" customWidth="1"/>
    <col min="2320" max="2320" width="9.7109375" style="3" customWidth="1"/>
    <col min="2321" max="2321" width="11.7109375" style="3" customWidth="1"/>
    <col min="2322" max="2322" width="9.140625" style="3"/>
    <col min="2323" max="2323" width="9.85546875" style="3" customWidth="1"/>
    <col min="2324" max="2325" width="7.85546875" style="3" customWidth="1"/>
    <col min="2326" max="2556" width="9.140625" style="3"/>
    <col min="2557" max="2557" width="4.42578125" style="3" customWidth="1"/>
    <col min="2558" max="2558" width="12.85546875" style="3" customWidth="1"/>
    <col min="2559" max="2559" width="16.140625" style="3" customWidth="1"/>
    <col min="2560" max="2560" width="7.5703125" style="3" customWidth="1"/>
    <col min="2561" max="2561" width="9.85546875" style="3" customWidth="1"/>
    <col min="2562" max="2562" width="10.140625" style="3" customWidth="1"/>
    <col min="2563" max="2563" width="4.85546875" style="3" customWidth="1"/>
    <col min="2564" max="2565" width="6.140625" style="3" customWidth="1"/>
    <col min="2566" max="2569" width="6" style="3" customWidth="1"/>
    <col min="2570" max="2575" width="5.140625" style="3" customWidth="1"/>
    <col min="2576" max="2576" width="9.7109375" style="3" customWidth="1"/>
    <col min="2577" max="2577" width="11.7109375" style="3" customWidth="1"/>
    <col min="2578" max="2578" width="9.140625" style="3"/>
    <col min="2579" max="2579" width="9.85546875" style="3" customWidth="1"/>
    <col min="2580" max="2581" width="7.85546875" style="3" customWidth="1"/>
    <col min="2582" max="2812" width="9.140625" style="3"/>
    <col min="2813" max="2813" width="4.42578125" style="3" customWidth="1"/>
    <col min="2814" max="2814" width="12.85546875" style="3" customWidth="1"/>
    <col min="2815" max="2815" width="16.140625" style="3" customWidth="1"/>
    <col min="2816" max="2816" width="7.5703125" style="3" customWidth="1"/>
    <col min="2817" max="2817" width="9.85546875" style="3" customWidth="1"/>
    <col min="2818" max="2818" width="10.140625" style="3" customWidth="1"/>
    <col min="2819" max="2819" width="4.85546875" style="3" customWidth="1"/>
    <col min="2820" max="2821" width="6.140625" style="3" customWidth="1"/>
    <col min="2822" max="2825" width="6" style="3" customWidth="1"/>
    <col min="2826" max="2831" width="5.140625" style="3" customWidth="1"/>
    <col min="2832" max="2832" width="9.7109375" style="3" customWidth="1"/>
    <col min="2833" max="2833" width="11.7109375" style="3" customWidth="1"/>
    <col min="2834" max="2834" width="9.140625" style="3"/>
    <col min="2835" max="2835" width="9.85546875" style="3" customWidth="1"/>
    <col min="2836" max="2837" width="7.85546875" style="3" customWidth="1"/>
    <col min="2838" max="3068" width="9.140625" style="3"/>
    <col min="3069" max="3069" width="4.42578125" style="3" customWidth="1"/>
    <col min="3070" max="3070" width="12.85546875" style="3" customWidth="1"/>
    <col min="3071" max="3071" width="16.140625" style="3" customWidth="1"/>
    <col min="3072" max="3072" width="7.5703125" style="3" customWidth="1"/>
    <col min="3073" max="3073" width="9.85546875" style="3" customWidth="1"/>
    <col min="3074" max="3074" width="10.140625" style="3" customWidth="1"/>
    <col min="3075" max="3075" width="4.85546875" style="3" customWidth="1"/>
    <col min="3076" max="3077" width="6.140625" style="3" customWidth="1"/>
    <col min="3078" max="3081" width="6" style="3" customWidth="1"/>
    <col min="3082" max="3087" width="5.140625" style="3" customWidth="1"/>
    <col min="3088" max="3088" width="9.7109375" style="3" customWidth="1"/>
    <col min="3089" max="3089" width="11.7109375" style="3" customWidth="1"/>
    <col min="3090" max="3090" width="9.140625" style="3"/>
    <col min="3091" max="3091" width="9.85546875" style="3" customWidth="1"/>
    <col min="3092" max="3093" width="7.85546875" style="3" customWidth="1"/>
    <col min="3094" max="3324" width="9.140625" style="3"/>
    <col min="3325" max="3325" width="4.42578125" style="3" customWidth="1"/>
    <col min="3326" max="3326" width="12.85546875" style="3" customWidth="1"/>
    <col min="3327" max="3327" width="16.140625" style="3" customWidth="1"/>
    <col min="3328" max="3328" width="7.5703125" style="3" customWidth="1"/>
    <col min="3329" max="3329" width="9.85546875" style="3" customWidth="1"/>
    <col min="3330" max="3330" width="10.140625" style="3" customWidth="1"/>
    <col min="3331" max="3331" width="4.85546875" style="3" customWidth="1"/>
    <col min="3332" max="3333" width="6.140625" style="3" customWidth="1"/>
    <col min="3334" max="3337" width="6" style="3" customWidth="1"/>
    <col min="3338" max="3343" width="5.140625" style="3" customWidth="1"/>
    <col min="3344" max="3344" width="9.7109375" style="3" customWidth="1"/>
    <col min="3345" max="3345" width="11.7109375" style="3" customWidth="1"/>
    <col min="3346" max="3346" width="9.140625" style="3"/>
    <col min="3347" max="3347" width="9.85546875" style="3" customWidth="1"/>
    <col min="3348" max="3349" width="7.85546875" style="3" customWidth="1"/>
    <col min="3350" max="3580" width="9.140625" style="3"/>
    <col min="3581" max="3581" width="4.42578125" style="3" customWidth="1"/>
    <col min="3582" max="3582" width="12.85546875" style="3" customWidth="1"/>
    <col min="3583" max="3583" width="16.140625" style="3" customWidth="1"/>
    <col min="3584" max="3584" width="7.5703125" style="3" customWidth="1"/>
    <col min="3585" max="3585" width="9.85546875" style="3" customWidth="1"/>
    <col min="3586" max="3586" width="10.140625" style="3" customWidth="1"/>
    <col min="3587" max="3587" width="4.85546875" style="3" customWidth="1"/>
    <col min="3588" max="3589" width="6.140625" style="3" customWidth="1"/>
    <col min="3590" max="3593" width="6" style="3" customWidth="1"/>
    <col min="3594" max="3599" width="5.140625" style="3" customWidth="1"/>
    <col min="3600" max="3600" width="9.7109375" style="3" customWidth="1"/>
    <col min="3601" max="3601" width="11.7109375" style="3" customWidth="1"/>
    <col min="3602" max="3602" width="9.140625" style="3"/>
    <col min="3603" max="3603" width="9.85546875" style="3" customWidth="1"/>
    <col min="3604" max="3605" width="7.85546875" style="3" customWidth="1"/>
    <col min="3606" max="3836" width="9.140625" style="3"/>
    <col min="3837" max="3837" width="4.42578125" style="3" customWidth="1"/>
    <col min="3838" max="3838" width="12.85546875" style="3" customWidth="1"/>
    <col min="3839" max="3839" width="16.140625" style="3" customWidth="1"/>
    <col min="3840" max="3840" width="7.5703125" style="3" customWidth="1"/>
    <col min="3841" max="3841" width="9.85546875" style="3" customWidth="1"/>
    <col min="3842" max="3842" width="10.140625" style="3" customWidth="1"/>
    <col min="3843" max="3843" width="4.85546875" style="3" customWidth="1"/>
    <col min="3844" max="3845" width="6.140625" style="3" customWidth="1"/>
    <col min="3846" max="3849" width="6" style="3" customWidth="1"/>
    <col min="3850" max="3855" width="5.140625" style="3" customWidth="1"/>
    <col min="3856" max="3856" width="9.7109375" style="3" customWidth="1"/>
    <col min="3857" max="3857" width="11.7109375" style="3" customWidth="1"/>
    <col min="3858" max="3858" width="9.140625" style="3"/>
    <col min="3859" max="3859" width="9.85546875" style="3" customWidth="1"/>
    <col min="3860" max="3861" width="7.85546875" style="3" customWidth="1"/>
    <col min="3862" max="4092" width="9.140625" style="3"/>
    <col min="4093" max="4093" width="4.42578125" style="3" customWidth="1"/>
    <col min="4094" max="4094" width="12.85546875" style="3" customWidth="1"/>
    <col min="4095" max="4095" width="16.140625" style="3" customWidth="1"/>
    <col min="4096" max="4096" width="7.5703125" style="3" customWidth="1"/>
    <col min="4097" max="4097" width="9.85546875" style="3" customWidth="1"/>
    <col min="4098" max="4098" width="10.140625" style="3" customWidth="1"/>
    <col min="4099" max="4099" width="4.85546875" style="3" customWidth="1"/>
    <col min="4100" max="4101" width="6.140625" style="3" customWidth="1"/>
    <col min="4102" max="4105" width="6" style="3" customWidth="1"/>
    <col min="4106" max="4111" width="5.140625" style="3" customWidth="1"/>
    <col min="4112" max="4112" width="9.7109375" style="3" customWidth="1"/>
    <col min="4113" max="4113" width="11.7109375" style="3" customWidth="1"/>
    <col min="4114" max="4114" width="9.140625" style="3"/>
    <col min="4115" max="4115" width="9.85546875" style="3" customWidth="1"/>
    <col min="4116" max="4117" width="7.85546875" style="3" customWidth="1"/>
    <col min="4118" max="4348" width="9.140625" style="3"/>
    <col min="4349" max="4349" width="4.42578125" style="3" customWidth="1"/>
    <col min="4350" max="4350" width="12.85546875" style="3" customWidth="1"/>
    <col min="4351" max="4351" width="16.140625" style="3" customWidth="1"/>
    <col min="4352" max="4352" width="7.5703125" style="3" customWidth="1"/>
    <col min="4353" max="4353" width="9.85546875" style="3" customWidth="1"/>
    <col min="4354" max="4354" width="10.140625" style="3" customWidth="1"/>
    <col min="4355" max="4355" width="4.85546875" style="3" customWidth="1"/>
    <col min="4356" max="4357" width="6.140625" style="3" customWidth="1"/>
    <col min="4358" max="4361" width="6" style="3" customWidth="1"/>
    <col min="4362" max="4367" width="5.140625" style="3" customWidth="1"/>
    <col min="4368" max="4368" width="9.7109375" style="3" customWidth="1"/>
    <col min="4369" max="4369" width="11.7109375" style="3" customWidth="1"/>
    <col min="4370" max="4370" width="9.140625" style="3"/>
    <col min="4371" max="4371" width="9.85546875" style="3" customWidth="1"/>
    <col min="4372" max="4373" width="7.85546875" style="3" customWidth="1"/>
    <col min="4374" max="4604" width="9.140625" style="3"/>
    <col min="4605" max="4605" width="4.42578125" style="3" customWidth="1"/>
    <col min="4606" max="4606" width="12.85546875" style="3" customWidth="1"/>
    <col min="4607" max="4607" width="16.140625" style="3" customWidth="1"/>
    <col min="4608" max="4608" width="7.5703125" style="3" customWidth="1"/>
    <col min="4609" max="4609" width="9.85546875" style="3" customWidth="1"/>
    <col min="4610" max="4610" width="10.140625" style="3" customWidth="1"/>
    <col min="4611" max="4611" width="4.85546875" style="3" customWidth="1"/>
    <col min="4612" max="4613" width="6.140625" style="3" customWidth="1"/>
    <col min="4614" max="4617" width="6" style="3" customWidth="1"/>
    <col min="4618" max="4623" width="5.140625" style="3" customWidth="1"/>
    <col min="4624" max="4624" width="9.7109375" style="3" customWidth="1"/>
    <col min="4625" max="4625" width="11.7109375" style="3" customWidth="1"/>
    <col min="4626" max="4626" width="9.140625" style="3"/>
    <col min="4627" max="4627" width="9.85546875" style="3" customWidth="1"/>
    <col min="4628" max="4629" width="7.85546875" style="3" customWidth="1"/>
    <col min="4630" max="4860" width="9.140625" style="3"/>
    <col min="4861" max="4861" width="4.42578125" style="3" customWidth="1"/>
    <col min="4862" max="4862" width="12.85546875" style="3" customWidth="1"/>
    <col min="4863" max="4863" width="16.140625" style="3" customWidth="1"/>
    <col min="4864" max="4864" width="7.5703125" style="3" customWidth="1"/>
    <col min="4865" max="4865" width="9.85546875" style="3" customWidth="1"/>
    <col min="4866" max="4866" width="10.140625" style="3" customWidth="1"/>
    <col min="4867" max="4867" width="4.85546875" style="3" customWidth="1"/>
    <col min="4868" max="4869" width="6.140625" style="3" customWidth="1"/>
    <col min="4870" max="4873" width="6" style="3" customWidth="1"/>
    <col min="4874" max="4879" width="5.140625" style="3" customWidth="1"/>
    <col min="4880" max="4880" width="9.7109375" style="3" customWidth="1"/>
    <col min="4881" max="4881" width="11.7109375" style="3" customWidth="1"/>
    <col min="4882" max="4882" width="9.140625" style="3"/>
    <col min="4883" max="4883" width="9.85546875" style="3" customWidth="1"/>
    <col min="4884" max="4885" width="7.85546875" style="3" customWidth="1"/>
    <col min="4886" max="5116" width="9.140625" style="3"/>
    <col min="5117" max="5117" width="4.42578125" style="3" customWidth="1"/>
    <col min="5118" max="5118" width="12.85546875" style="3" customWidth="1"/>
    <col min="5119" max="5119" width="16.140625" style="3" customWidth="1"/>
    <col min="5120" max="5120" width="7.5703125" style="3" customWidth="1"/>
    <col min="5121" max="5121" width="9.85546875" style="3" customWidth="1"/>
    <col min="5122" max="5122" width="10.140625" style="3" customWidth="1"/>
    <col min="5123" max="5123" width="4.85546875" style="3" customWidth="1"/>
    <col min="5124" max="5125" width="6.140625" style="3" customWidth="1"/>
    <col min="5126" max="5129" width="6" style="3" customWidth="1"/>
    <col min="5130" max="5135" width="5.140625" style="3" customWidth="1"/>
    <col min="5136" max="5136" width="9.7109375" style="3" customWidth="1"/>
    <col min="5137" max="5137" width="11.7109375" style="3" customWidth="1"/>
    <col min="5138" max="5138" width="9.140625" style="3"/>
    <col min="5139" max="5139" width="9.85546875" style="3" customWidth="1"/>
    <col min="5140" max="5141" width="7.85546875" style="3" customWidth="1"/>
    <col min="5142" max="5372" width="9.140625" style="3"/>
    <col min="5373" max="5373" width="4.42578125" style="3" customWidth="1"/>
    <col min="5374" max="5374" width="12.85546875" style="3" customWidth="1"/>
    <col min="5375" max="5375" width="16.140625" style="3" customWidth="1"/>
    <col min="5376" max="5376" width="7.5703125" style="3" customWidth="1"/>
    <col min="5377" max="5377" width="9.85546875" style="3" customWidth="1"/>
    <col min="5378" max="5378" width="10.140625" style="3" customWidth="1"/>
    <col min="5379" max="5379" width="4.85546875" style="3" customWidth="1"/>
    <col min="5380" max="5381" width="6.140625" style="3" customWidth="1"/>
    <col min="5382" max="5385" width="6" style="3" customWidth="1"/>
    <col min="5386" max="5391" width="5.140625" style="3" customWidth="1"/>
    <col min="5392" max="5392" width="9.7109375" style="3" customWidth="1"/>
    <col min="5393" max="5393" width="11.7109375" style="3" customWidth="1"/>
    <col min="5394" max="5394" width="9.140625" style="3"/>
    <col min="5395" max="5395" width="9.85546875" style="3" customWidth="1"/>
    <col min="5396" max="5397" width="7.85546875" style="3" customWidth="1"/>
    <col min="5398" max="5628" width="9.140625" style="3"/>
    <col min="5629" max="5629" width="4.42578125" style="3" customWidth="1"/>
    <col min="5630" max="5630" width="12.85546875" style="3" customWidth="1"/>
    <col min="5631" max="5631" width="16.140625" style="3" customWidth="1"/>
    <col min="5632" max="5632" width="7.5703125" style="3" customWidth="1"/>
    <col min="5633" max="5633" width="9.85546875" style="3" customWidth="1"/>
    <col min="5634" max="5634" width="10.140625" style="3" customWidth="1"/>
    <col min="5635" max="5635" width="4.85546875" style="3" customWidth="1"/>
    <col min="5636" max="5637" width="6.140625" style="3" customWidth="1"/>
    <col min="5638" max="5641" width="6" style="3" customWidth="1"/>
    <col min="5642" max="5647" width="5.140625" style="3" customWidth="1"/>
    <col min="5648" max="5648" width="9.7109375" style="3" customWidth="1"/>
    <col min="5649" max="5649" width="11.7109375" style="3" customWidth="1"/>
    <col min="5650" max="5650" width="9.140625" style="3"/>
    <col min="5651" max="5651" width="9.85546875" style="3" customWidth="1"/>
    <col min="5652" max="5653" width="7.85546875" style="3" customWidth="1"/>
    <col min="5654" max="5884" width="9.140625" style="3"/>
    <col min="5885" max="5885" width="4.42578125" style="3" customWidth="1"/>
    <col min="5886" max="5886" width="12.85546875" style="3" customWidth="1"/>
    <col min="5887" max="5887" width="16.140625" style="3" customWidth="1"/>
    <col min="5888" max="5888" width="7.5703125" style="3" customWidth="1"/>
    <col min="5889" max="5889" width="9.85546875" style="3" customWidth="1"/>
    <col min="5890" max="5890" width="10.140625" style="3" customWidth="1"/>
    <col min="5891" max="5891" width="4.85546875" style="3" customWidth="1"/>
    <col min="5892" max="5893" width="6.140625" style="3" customWidth="1"/>
    <col min="5894" max="5897" width="6" style="3" customWidth="1"/>
    <col min="5898" max="5903" width="5.140625" style="3" customWidth="1"/>
    <col min="5904" max="5904" width="9.7109375" style="3" customWidth="1"/>
    <col min="5905" max="5905" width="11.7109375" style="3" customWidth="1"/>
    <col min="5906" max="5906" width="9.140625" style="3"/>
    <col min="5907" max="5907" width="9.85546875" style="3" customWidth="1"/>
    <col min="5908" max="5909" width="7.85546875" style="3" customWidth="1"/>
    <col min="5910" max="6140" width="9.140625" style="3"/>
    <col min="6141" max="6141" width="4.42578125" style="3" customWidth="1"/>
    <col min="6142" max="6142" width="12.85546875" style="3" customWidth="1"/>
    <col min="6143" max="6143" width="16.140625" style="3" customWidth="1"/>
    <col min="6144" max="6144" width="7.5703125" style="3" customWidth="1"/>
    <col min="6145" max="6145" width="9.85546875" style="3" customWidth="1"/>
    <col min="6146" max="6146" width="10.140625" style="3" customWidth="1"/>
    <col min="6147" max="6147" width="4.85546875" style="3" customWidth="1"/>
    <col min="6148" max="6149" width="6.140625" style="3" customWidth="1"/>
    <col min="6150" max="6153" width="6" style="3" customWidth="1"/>
    <col min="6154" max="6159" width="5.140625" style="3" customWidth="1"/>
    <col min="6160" max="6160" width="9.7109375" style="3" customWidth="1"/>
    <col min="6161" max="6161" width="11.7109375" style="3" customWidth="1"/>
    <col min="6162" max="6162" width="9.140625" style="3"/>
    <col min="6163" max="6163" width="9.85546875" style="3" customWidth="1"/>
    <col min="6164" max="6165" width="7.85546875" style="3" customWidth="1"/>
    <col min="6166" max="6396" width="9.140625" style="3"/>
    <col min="6397" max="6397" width="4.42578125" style="3" customWidth="1"/>
    <col min="6398" max="6398" width="12.85546875" style="3" customWidth="1"/>
    <col min="6399" max="6399" width="16.140625" style="3" customWidth="1"/>
    <col min="6400" max="6400" width="7.5703125" style="3" customWidth="1"/>
    <col min="6401" max="6401" width="9.85546875" style="3" customWidth="1"/>
    <col min="6402" max="6402" width="10.140625" style="3" customWidth="1"/>
    <col min="6403" max="6403" width="4.85546875" style="3" customWidth="1"/>
    <col min="6404" max="6405" width="6.140625" style="3" customWidth="1"/>
    <col min="6406" max="6409" width="6" style="3" customWidth="1"/>
    <col min="6410" max="6415" width="5.140625" style="3" customWidth="1"/>
    <col min="6416" max="6416" width="9.7109375" style="3" customWidth="1"/>
    <col min="6417" max="6417" width="11.7109375" style="3" customWidth="1"/>
    <col min="6418" max="6418" width="9.140625" style="3"/>
    <col min="6419" max="6419" width="9.85546875" style="3" customWidth="1"/>
    <col min="6420" max="6421" width="7.85546875" style="3" customWidth="1"/>
    <col min="6422" max="6652" width="9.140625" style="3"/>
    <col min="6653" max="6653" width="4.42578125" style="3" customWidth="1"/>
    <col min="6654" max="6654" width="12.85546875" style="3" customWidth="1"/>
    <col min="6655" max="6655" width="16.140625" style="3" customWidth="1"/>
    <col min="6656" max="6656" width="7.5703125" style="3" customWidth="1"/>
    <col min="6657" max="6657" width="9.85546875" style="3" customWidth="1"/>
    <col min="6658" max="6658" width="10.140625" style="3" customWidth="1"/>
    <col min="6659" max="6659" width="4.85546875" style="3" customWidth="1"/>
    <col min="6660" max="6661" width="6.140625" style="3" customWidth="1"/>
    <col min="6662" max="6665" width="6" style="3" customWidth="1"/>
    <col min="6666" max="6671" width="5.140625" style="3" customWidth="1"/>
    <col min="6672" max="6672" width="9.7109375" style="3" customWidth="1"/>
    <col min="6673" max="6673" width="11.7109375" style="3" customWidth="1"/>
    <col min="6674" max="6674" width="9.140625" style="3"/>
    <col min="6675" max="6675" width="9.85546875" style="3" customWidth="1"/>
    <col min="6676" max="6677" width="7.85546875" style="3" customWidth="1"/>
    <col min="6678" max="6908" width="9.140625" style="3"/>
    <col min="6909" max="6909" width="4.42578125" style="3" customWidth="1"/>
    <col min="6910" max="6910" width="12.85546875" style="3" customWidth="1"/>
    <col min="6911" max="6911" width="16.140625" style="3" customWidth="1"/>
    <col min="6912" max="6912" width="7.5703125" style="3" customWidth="1"/>
    <col min="6913" max="6913" width="9.85546875" style="3" customWidth="1"/>
    <col min="6914" max="6914" width="10.140625" style="3" customWidth="1"/>
    <col min="6915" max="6915" width="4.85546875" style="3" customWidth="1"/>
    <col min="6916" max="6917" width="6.140625" style="3" customWidth="1"/>
    <col min="6918" max="6921" width="6" style="3" customWidth="1"/>
    <col min="6922" max="6927" width="5.140625" style="3" customWidth="1"/>
    <col min="6928" max="6928" width="9.7109375" style="3" customWidth="1"/>
    <col min="6929" max="6929" width="11.7109375" style="3" customWidth="1"/>
    <col min="6930" max="6930" width="9.140625" style="3"/>
    <col min="6931" max="6931" width="9.85546875" style="3" customWidth="1"/>
    <col min="6932" max="6933" width="7.85546875" style="3" customWidth="1"/>
    <col min="6934" max="7164" width="9.140625" style="3"/>
    <col min="7165" max="7165" width="4.42578125" style="3" customWidth="1"/>
    <col min="7166" max="7166" width="12.85546875" style="3" customWidth="1"/>
    <col min="7167" max="7167" width="16.140625" style="3" customWidth="1"/>
    <col min="7168" max="7168" width="7.5703125" style="3" customWidth="1"/>
    <col min="7169" max="7169" width="9.85546875" style="3" customWidth="1"/>
    <col min="7170" max="7170" width="10.140625" style="3" customWidth="1"/>
    <col min="7171" max="7171" width="4.85546875" style="3" customWidth="1"/>
    <col min="7172" max="7173" width="6.140625" style="3" customWidth="1"/>
    <col min="7174" max="7177" width="6" style="3" customWidth="1"/>
    <col min="7178" max="7183" width="5.140625" style="3" customWidth="1"/>
    <col min="7184" max="7184" width="9.7109375" style="3" customWidth="1"/>
    <col min="7185" max="7185" width="11.7109375" style="3" customWidth="1"/>
    <col min="7186" max="7186" width="9.140625" style="3"/>
    <col min="7187" max="7187" width="9.85546875" style="3" customWidth="1"/>
    <col min="7188" max="7189" width="7.85546875" style="3" customWidth="1"/>
    <col min="7190" max="7420" width="9.140625" style="3"/>
    <col min="7421" max="7421" width="4.42578125" style="3" customWidth="1"/>
    <col min="7422" max="7422" width="12.85546875" style="3" customWidth="1"/>
    <col min="7423" max="7423" width="16.140625" style="3" customWidth="1"/>
    <col min="7424" max="7424" width="7.5703125" style="3" customWidth="1"/>
    <col min="7425" max="7425" width="9.85546875" style="3" customWidth="1"/>
    <col min="7426" max="7426" width="10.140625" style="3" customWidth="1"/>
    <col min="7427" max="7427" width="4.85546875" style="3" customWidth="1"/>
    <col min="7428" max="7429" width="6.140625" style="3" customWidth="1"/>
    <col min="7430" max="7433" width="6" style="3" customWidth="1"/>
    <col min="7434" max="7439" width="5.140625" style="3" customWidth="1"/>
    <col min="7440" max="7440" width="9.7109375" style="3" customWidth="1"/>
    <col min="7441" max="7441" width="11.7109375" style="3" customWidth="1"/>
    <col min="7442" max="7442" width="9.140625" style="3"/>
    <col min="7443" max="7443" width="9.85546875" style="3" customWidth="1"/>
    <col min="7444" max="7445" width="7.85546875" style="3" customWidth="1"/>
    <col min="7446" max="7676" width="9.140625" style="3"/>
    <col min="7677" max="7677" width="4.42578125" style="3" customWidth="1"/>
    <col min="7678" max="7678" width="12.85546875" style="3" customWidth="1"/>
    <col min="7679" max="7679" width="16.140625" style="3" customWidth="1"/>
    <col min="7680" max="7680" width="7.5703125" style="3" customWidth="1"/>
    <col min="7681" max="7681" width="9.85546875" style="3" customWidth="1"/>
    <col min="7682" max="7682" width="10.140625" style="3" customWidth="1"/>
    <col min="7683" max="7683" width="4.85546875" style="3" customWidth="1"/>
    <col min="7684" max="7685" width="6.140625" style="3" customWidth="1"/>
    <col min="7686" max="7689" width="6" style="3" customWidth="1"/>
    <col min="7690" max="7695" width="5.140625" style="3" customWidth="1"/>
    <col min="7696" max="7696" width="9.7109375" style="3" customWidth="1"/>
    <col min="7697" max="7697" width="11.7109375" style="3" customWidth="1"/>
    <col min="7698" max="7698" width="9.140625" style="3"/>
    <col min="7699" max="7699" width="9.85546875" style="3" customWidth="1"/>
    <col min="7700" max="7701" width="7.85546875" style="3" customWidth="1"/>
    <col min="7702" max="7932" width="9.140625" style="3"/>
    <col min="7933" max="7933" width="4.42578125" style="3" customWidth="1"/>
    <col min="7934" max="7934" width="12.85546875" style="3" customWidth="1"/>
    <col min="7935" max="7935" width="16.140625" style="3" customWidth="1"/>
    <col min="7936" max="7936" width="7.5703125" style="3" customWidth="1"/>
    <col min="7937" max="7937" width="9.85546875" style="3" customWidth="1"/>
    <col min="7938" max="7938" width="10.140625" style="3" customWidth="1"/>
    <col min="7939" max="7939" width="4.85546875" style="3" customWidth="1"/>
    <col min="7940" max="7941" width="6.140625" style="3" customWidth="1"/>
    <col min="7942" max="7945" width="6" style="3" customWidth="1"/>
    <col min="7946" max="7951" width="5.140625" style="3" customWidth="1"/>
    <col min="7952" max="7952" width="9.7109375" style="3" customWidth="1"/>
    <col min="7953" max="7953" width="11.7109375" style="3" customWidth="1"/>
    <col min="7954" max="7954" width="9.140625" style="3"/>
    <col min="7955" max="7955" width="9.85546875" style="3" customWidth="1"/>
    <col min="7956" max="7957" width="7.85546875" style="3" customWidth="1"/>
    <col min="7958" max="8188" width="9.140625" style="3"/>
    <col min="8189" max="8189" width="4.42578125" style="3" customWidth="1"/>
    <col min="8190" max="8190" width="12.85546875" style="3" customWidth="1"/>
    <col min="8191" max="8191" width="16.140625" style="3" customWidth="1"/>
    <col min="8192" max="8192" width="7.5703125" style="3" customWidth="1"/>
    <col min="8193" max="8193" width="9.85546875" style="3" customWidth="1"/>
    <col min="8194" max="8194" width="10.140625" style="3" customWidth="1"/>
    <col min="8195" max="8195" width="4.85546875" style="3" customWidth="1"/>
    <col min="8196" max="8197" width="6.140625" style="3" customWidth="1"/>
    <col min="8198" max="8201" width="6" style="3" customWidth="1"/>
    <col min="8202" max="8207" width="5.140625" style="3" customWidth="1"/>
    <col min="8208" max="8208" width="9.7109375" style="3" customWidth="1"/>
    <col min="8209" max="8209" width="11.7109375" style="3" customWidth="1"/>
    <col min="8210" max="8210" width="9.140625" style="3"/>
    <col min="8211" max="8211" width="9.85546875" style="3" customWidth="1"/>
    <col min="8212" max="8213" width="7.85546875" style="3" customWidth="1"/>
    <col min="8214" max="8444" width="9.140625" style="3"/>
    <col min="8445" max="8445" width="4.42578125" style="3" customWidth="1"/>
    <col min="8446" max="8446" width="12.85546875" style="3" customWidth="1"/>
    <col min="8447" max="8447" width="16.140625" style="3" customWidth="1"/>
    <col min="8448" max="8448" width="7.5703125" style="3" customWidth="1"/>
    <col min="8449" max="8449" width="9.85546875" style="3" customWidth="1"/>
    <col min="8450" max="8450" width="10.140625" style="3" customWidth="1"/>
    <col min="8451" max="8451" width="4.85546875" style="3" customWidth="1"/>
    <col min="8452" max="8453" width="6.140625" style="3" customWidth="1"/>
    <col min="8454" max="8457" width="6" style="3" customWidth="1"/>
    <col min="8458" max="8463" width="5.140625" style="3" customWidth="1"/>
    <col min="8464" max="8464" width="9.7109375" style="3" customWidth="1"/>
    <col min="8465" max="8465" width="11.7109375" style="3" customWidth="1"/>
    <col min="8466" max="8466" width="9.140625" style="3"/>
    <col min="8467" max="8467" width="9.85546875" style="3" customWidth="1"/>
    <col min="8468" max="8469" width="7.85546875" style="3" customWidth="1"/>
    <col min="8470" max="8700" width="9.140625" style="3"/>
    <col min="8701" max="8701" width="4.42578125" style="3" customWidth="1"/>
    <col min="8702" max="8702" width="12.85546875" style="3" customWidth="1"/>
    <col min="8703" max="8703" width="16.140625" style="3" customWidth="1"/>
    <col min="8704" max="8704" width="7.5703125" style="3" customWidth="1"/>
    <col min="8705" max="8705" width="9.85546875" style="3" customWidth="1"/>
    <col min="8706" max="8706" width="10.140625" style="3" customWidth="1"/>
    <col min="8707" max="8707" width="4.85546875" style="3" customWidth="1"/>
    <col min="8708" max="8709" width="6.140625" style="3" customWidth="1"/>
    <col min="8710" max="8713" width="6" style="3" customWidth="1"/>
    <col min="8714" max="8719" width="5.140625" style="3" customWidth="1"/>
    <col min="8720" max="8720" width="9.7109375" style="3" customWidth="1"/>
    <col min="8721" max="8721" width="11.7109375" style="3" customWidth="1"/>
    <col min="8722" max="8722" width="9.140625" style="3"/>
    <col min="8723" max="8723" width="9.85546875" style="3" customWidth="1"/>
    <col min="8724" max="8725" width="7.85546875" style="3" customWidth="1"/>
    <col min="8726" max="8956" width="9.140625" style="3"/>
    <col min="8957" max="8957" width="4.42578125" style="3" customWidth="1"/>
    <col min="8958" max="8958" width="12.85546875" style="3" customWidth="1"/>
    <col min="8959" max="8959" width="16.140625" style="3" customWidth="1"/>
    <col min="8960" max="8960" width="7.5703125" style="3" customWidth="1"/>
    <col min="8961" max="8961" width="9.85546875" style="3" customWidth="1"/>
    <col min="8962" max="8962" width="10.140625" style="3" customWidth="1"/>
    <col min="8963" max="8963" width="4.85546875" style="3" customWidth="1"/>
    <col min="8964" max="8965" width="6.140625" style="3" customWidth="1"/>
    <col min="8966" max="8969" width="6" style="3" customWidth="1"/>
    <col min="8970" max="8975" width="5.140625" style="3" customWidth="1"/>
    <col min="8976" max="8976" width="9.7109375" style="3" customWidth="1"/>
    <col min="8977" max="8977" width="11.7109375" style="3" customWidth="1"/>
    <col min="8978" max="8978" width="9.140625" style="3"/>
    <col min="8979" max="8979" width="9.85546875" style="3" customWidth="1"/>
    <col min="8980" max="8981" width="7.85546875" style="3" customWidth="1"/>
    <col min="8982" max="9212" width="9.140625" style="3"/>
    <col min="9213" max="9213" width="4.42578125" style="3" customWidth="1"/>
    <col min="9214" max="9214" width="12.85546875" style="3" customWidth="1"/>
    <col min="9215" max="9215" width="16.140625" style="3" customWidth="1"/>
    <col min="9216" max="9216" width="7.5703125" style="3" customWidth="1"/>
    <col min="9217" max="9217" width="9.85546875" style="3" customWidth="1"/>
    <col min="9218" max="9218" width="10.140625" style="3" customWidth="1"/>
    <col min="9219" max="9219" width="4.85546875" style="3" customWidth="1"/>
    <col min="9220" max="9221" width="6.140625" style="3" customWidth="1"/>
    <col min="9222" max="9225" width="6" style="3" customWidth="1"/>
    <col min="9226" max="9231" width="5.140625" style="3" customWidth="1"/>
    <col min="9232" max="9232" width="9.7109375" style="3" customWidth="1"/>
    <col min="9233" max="9233" width="11.7109375" style="3" customWidth="1"/>
    <col min="9234" max="9234" width="9.140625" style="3"/>
    <col min="9235" max="9235" width="9.85546875" style="3" customWidth="1"/>
    <col min="9236" max="9237" width="7.85546875" style="3" customWidth="1"/>
    <col min="9238" max="9468" width="9.140625" style="3"/>
    <col min="9469" max="9469" width="4.42578125" style="3" customWidth="1"/>
    <col min="9470" max="9470" width="12.85546875" style="3" customWidth="1"/>
    <col min="9471" max="9471" width="16.140625" style="3" customWidth="1"/>
    <col min="9472" max="9472" width="7.5703125" style="3" customWidth="1"/>
    <col min="9473" max="9473" width="9.85546875" style="3" customWidth="1"/>
    <col min="9474" max="9474" width="10.140625" style="3" customWidth="1"/>
    <col min="9475" max="9475" width="4.85546875" style="3" customWidth="1"/>
    <col min="9476" max="9477" width="6.140625" style="3" customWidth="1"/>
    <col min="9478" max="9481" width="6" style="3" customWidth="1"/>
    <col min="9482" max="9487" width="5.140625" style="3" customWidth="1"/>
    <col min="9488" max="9488" width="9.7109375" style="3" customWidth="1"/>
    <col min="9489" max="9489" width="11.7109375" style="3" customWidth="1"/>
    <col min="9490" max="9490" width="9.140625" style="3"/>
    <col min="9491" max="9491" width="9.85546875" style="3" customWidth="1"/>
    <col min="9492" max="9493" width="7.85546875" style="3" customWidth="1"/>
    <col min="9494" max="9724" width="9.140625" style="3"/>
    <col min="9725" max="9725" width="4.42578125" style="3" customWidth="1"/>
    <col min="9726" max="9726" width="12.85546875" style="3" customWidth="1"/>
    <col min="9727" max="9727" width="16.140625" style="3" customWidth="1"/>
    <col min="9728" max="9728" width="7.5703125" style="3" customWidth="1"/>
    <col min="9729" max="9729" width="9.85546875" style="3" customWidth="1"/>
    <col min="9730" max="9730" width="10.140625" style="3" customWidth="1"/>
    <col min="9731" max="9731" width="4.85546875" style="3" customWidth="1"/>
    <col min="9732" max="9733" width="6.140625" style="3" customWidth="1"/>
    <col min="9734" max="9737" width="6" style="3" customWidth="1"/>
    <col min="9738" max="9743" width="5.140625" style="3" customWidth="1"/>
    <col min="9744" max="9744" width="9.7109375" style="3" customWidth="1"/>
    <col min="9745" max="9745" width="11.7109375" style="3" customWidth="1"/>
    <col min="9746" max="9746" width="9.140625" style="3"/>
    <col min="9747" max="9747" width="9.85546875" style="3" customWidth="1"/>
    <col min="9748" max="9749" width="7.85546875" style="3" customWidth="1"/>
    <col min="9750" max="9980" width="9.140625" style="3"/>
    <col min="9981" max="9981" width="4.42578125" style="3" customWidth="1"/>
    <col min="9982" max="9982" width="12.85546875" style="3" customWidth="1"/>
    <col min="9983" max="9983" width="16.140625" style="3" customWidth="1"/>
    <col min="9984" max="9984" width="7.5703125" style="3" customWidth="1"/>
    <col min="9985" max="9985" width="9.85546875" style="3" customWidth="1"/>
    <col min="9986" max="9986" width="10.140625" style="3" customWidth="1"/>
    <col min="9987" max="9987" width="4.85546875" style="3" customWidth="1"/>
    <col min="9988" max="9989" width="6.140625" style="3" customWidth="1"/>
    <col min="9990" max="9993" width="6" style="3" customWidth="1"/>
    <col min="9994" max="9999" width="5.140625" style="3" customWidth="1"/>
    <col min="10000" max="10000" width="9.7109375" style="3" customWidth="1"/>
    <col min="10001" max="10001" width="11.7109375" style="3" customWidth="1"/>
    <col min="10002" max="10002" width="9.140625" style="3"/>
    <col min="10003" max="10003" width="9.85546875" style="3" customWidth="1"/>
    <col min="10004" max="10005" width="7.85546875" style="3" customWidth="1"/>
    <col min="10006" max="10236" width="9.140625" style="3"/>
    <col min="10237" max="10237" width="4.42578125" style="3" customWidth="1"/>
    <col min="10238" max="10238" width="12.85546875" style="3" customWidth="1"/>
    <col min="10239" max="10239" width="16.140625" style="3" customWidth="1"/>
    <col min="10240" max="10240" width="7.5703125" style="3" customWidth="1"/>
    <col min="10241" max="10241" width="9.85546875" style="3" customWidth="1"/>
    <col min="10242" max="10242" width="10.140625" style="3" customWidth="1"/>
    <col min="10243" max="10243" width="4.85546875" style="3" customWidth="1"/>
    <col min="10244" max="10245" width="6.140625" style="3" customWidth="1"/>
    <col min="10246" max="10249" width="6" style="3" customWidth="1"/>
    <col min="10250" max="10255" width="5.140625" style="3" customWidth="1"/>
    <col min="10256" max="10256" width="9.7109375" style="3" customWidth="1"/>
    <col min="10257" max="10257" width="11.7109375" style="3" customWidth="1"/>
    <col min="10258" max="10258" width="9.140625" style="3"/>
    <col min="10259" max="10259" width="9.85546875" style="3" customWidth="1"/>
    <col min="10260" max="10261" width="7.85546875" style="3" customWidth="1"/>
    <col min="10262" max="10492" width="9.140625" style="3"/>
    <col min="10493" max="10493" width="4.42578125" style="3" customWidth="1"/>
    <col min="10494" max="10494" width="12.85546875" style="3" customWidth="1"/>
    <col min="10495" max="10495" width="16.140625" style="3" customWidth="1"/>
    <col min="10496" max="10496" width="7.5703125" style="3" customWidth="1"/>
    <col min="10497" max="10497" width="9.85546875" style="3" customWidth="1"/>
    <col min="10498" max="10498" width="10.140625" style="3" customWidth="1"/>
    <col min="10499" max="10499" width="4.85546875" style="3" customWidth="1"/>
    <col min="10500" max="10501" width="6.140625" style="3" customWidth="1"/>
    <col min="10502" max="10505" width="6" style="3" customWidth="1"/>
    <col min="10506" max="10511" width="5.140625" style="3" customWidth="1"/>
    <col min="10512" max="10512" width="9.7109375" style="3" customWidth="1"/>
    <col min="10513" max="10513" width="11.7109375" style="3" customWidth="1"/>
    <col min="10514" max="10514" width="9.140625" style="3"/>
    <col min="10515" max="10515" width="9.85546875" style="3" customWidth="1"/>
    <col min="10516" max="10517" width="7.85546875" style="3" customWidth="1"/>
    <col min="10518" max="10748" width="9.140625" style="3"/>
    <col min="10749" max="10749" width="4.42578125" style="3" customWidth="1"/>
    <col min="10750" max="10750" width="12.85546875" style="3" customWidth="1"/>
    <col min="10751" max="10751" width="16.140625" style="3" customWidth="1"/>
    <col min="10752" max="10752" width="7.5703125" style="3" customWidth="1"/>
    <col min="10753" max="10753" width="9.85546875" style="3" customWidth="1"/>
    <col min="10754" max="10754" width="10.140625" style="3" customWidth="1"/>
    <col min="10755" max="10755" width="4.85546875" style="3" customWidth="1"/>
    <col min="10756" max="10757" width="6.140625" style="3" customWidth="1"/>
    <col min="10758" max="10761" width="6" style="3" customWidth="1"/>
    <col min="10762" max="10767" width="5.140625" style="3" customWidth="1"/>
    <col min="10768" max="10768" width="9.7109375" style="3" customWidth="1"/>
    <col min="10769" max="10769" width="11.7109375" style="3" customWidth="1"/>
    <col min="10770" max="10770" width="9.140625" style="3"/>
    <col min="10771" max="10771" width="9.85546875" style="3" customWidth="1"/>
    <col min="10772" max="10773" width="7.85546875" style="3" customWidth="1"/>
    <col min="10774" max="11004" width="9.140625" style="3"/>
    <col min="11005" max="11005" width="4.42578125" style="3" customWidth="1"/>
    <col min="11006" max="11006" width="12.85546875" style="3" customWidth="1"/>
    <col min="11007" max="11007" width="16.140625" style="3" customWidth="1"/>
    <col min="11008" max="11008" width="7.5703125" style="3" customWidth="1"/>
    <col min="11009" max="11009" width="9.85546875" style="3" customWidth="1"/>
    <col min="11010" max="11010" width="10.140625" style="3" customWidth="1"/>
    <col min="11011" max="11011" width="4.85546875" style="3" customWidth="1"/>
    <col min="11012" max="11013" width="6.140625" style="3" customWidth="1"/>
    <col min="11014" max="11017" width="6" style="3" customWidth="1"/>
    <col min="11018" max="11023" width="5.140625" style="3" customWidth="1"/>
    <col min="11024" max="11024" width="9.7109375" style="3" customWidth="1"/>
    <col min="11025" max="11025" width="11.7109375" style="3" customWidth="1"/>
    <col min="11026" max="11026" width="9.140625" style="3"/>
    <col min="11027" max="11027" width="9.85546875" style="3" customWidth="1"/>
    <col min="11028" max="11029" width="7.85546875" style="3" customWidth="1"/>
    <col min="11030" max="11260" width="9.140625" style="3"/>
    <col min="11261" max="11261" width="4.42578125" style="3" customWidth="1"/>
    <col min="11262" max="11262" width="12.85546875" style="3" customWidth="1"/>
    <col min="11263" max="11263" width="16.140625" style="3" customWidth="1"/>
    <col min="11264" max="11264" width="7.5703125" style="3" customWidth="1"/>
    <col min="11265" max="11265" width="9.85546875" style="3" customWidth="1"/>
    <col min="11266" max="11266" width="10.140625" style="3" customWidth="1"/>
    <col min="11267" max="11267" width="4.85546875" style="3" customWidth="1"/>
    <col min="11268" max="11269" width="6.140625" style="3" customWidth="1"/>
    <col min="11270" max="11273" width="6" style="3" customWidth="1"/>
    <col min="11274" max="11279" width="5.140625" style="3" customWidth="1"/>
    <col min="11280" max="11280" width="9.7109375" style="3" customWidth="1"/>
    <col min="11281" max="11281" width="11.7109375" style="3" customWidth="1"/>
    <col min="11282" max="11282" width="9.140625" style="3"/>
    <col min="11283" max="11283" width="9.85546875" style="3" customWidth="1"/>
    <col min="11284" max="11285" width="7.85546875" style="3" customWidth="1"/>
    <col min="11286" max="11516" width="9.140625" style="3"/>
    <col min="11517" max="11517" width="4.42578125" style="3" customWidth="1"/>
    <col min="11518" max="11518" width="12.85546875" style="3" customWidth="1"/>
    <col min="11519" max="11519" width="16.140625" style="3" customWidth="1"/>
    <col min="11520" max="11520" width="7.5703125" style="3" customWidth="1"/>
    <col min="11521" max="11521" width="9.85546875" style="3" customWidth="1"/>
    <col min="11522" max="11522" width="10.140625" style="3" customWidth="1"/>
    <col min="11523" max="11523" width="4.85546875" style="3" customWidth="1"/>
    <col min="11524" max="11525" width="6.140625" style="3" customWidth="1"/>
    <col min="11526" max="11529" width="6" style="3" customWidth="1"/>
    <col min="11530" max="11535" width="5.140625" style="3" customWidth="1"/>
    <col min="11536" max="11536" width="9.7109375" style="3" customWidth="1"/>
    <col min="11537" max="11537" width="11.7109375" style="3" customWidth="1"/>
    <col min="11538" max="11538" width="9.140625" style="3"/>
    <col min="11539" max="11539" width="9.85546875" style="3" customWidth="1"/>
    <col min="11540" max="11541" width="7.85546875" style="3" customWidth="1"/>
    <col min="11542" max="11772" width="9.140625" style="3"/>
    <col min="11773" max="11773" width="4.42578125" style="3" customWidth="1"/>
    <col min="11774" max="11774" width="12.85546875" style="3" customWidth="1"/>
    <col min="11775" max="11775" width="16.140625" style="3" customWidth="1"/>
    <col min="11776" max="11776" width="7.5703125" style="3" customWidth="1"/>
    <col min="11777" max="11777" width="9.85546875" style="3" customWidth="1"/>
    <col min="11778" max="11778" width="10.140625" style="3" customWidth="1"/>
    <col min="11779" max="11779" width="4.85546875" style="3" customWidth="1"/>
    <col min="11780" max="11781" width="6.140625" style="3" customWidth="1"/>
    <col min="11782" max="11785" width="6" style="3" customWidth="1"/>
    <col min="11786" max="11791" width="5.140625" style="3" customWidth="1"/>
    <col min="11792" max="11792" width="9.7109375" style="3" customWidth="1"/>
    <col min="11793" max="11793" width="11.7109375" style="3" customWidth="1"/>
    <col min="11794" max="11794" width="9.140625" style="3"/>
    <col min="11795" max="11795" width="9.85546875" style="3" customWidth="1"/>
    <col min="11796" max="11797" width="7.85546875" style="3" customWidth="1"/>
    <col min="11798" max="12028" width="9.140625" style="3"/>
    <col min="12029" max="12029" width="4.42578125" style="3" customWidth="1"/>
    <col min="12030" max="12030" width="12.85546875" style="3" customWidth="1"/>
    <col min="12031" max="12031" width="16.140625" style="3" customWidth="1"/>
    <col min="12032" max="12032" width="7.5703125" style="3" customWidth="1"/>
    <col min="12033" max="12033" width="9.85546875" style="3" customWidth="1"/>
    <col min="12034" max="12034" width="10.140625" style="3" customWidth="1"/>
    <col min="12035" max="12035" width="4.85546875" style="3" customWidth="1"/>
    <col min="12036" max="12037" width="6.140625" style="3" customWidth="1"/>
    <col min="12038" max="12041" width="6" style="3" customWidth="1"/>
    <col min="12042" max="12047" width="5.140625" style="3" customWidth="1"/>
    <col min="12048" max="12048" width="9.7109375" style="3" customWidth="1"/>
    <col min="12049" max="12049" width="11.7109375" style="3" customWidth="1"/>
    <col min="12050" max="12050" width="9.140625" style="3"/>
    <col min="12051" max="12051" width="9.85546875" style="3" customWidth="1"/>
    <col min="12052" max="12053" width="7.85546875" style="3" customWidth="1"/>
    <col min="12054" max="12284" width="9.140625" style="3"/>
    <col min="12285" max="12285" width="4.42578125" style="3" customWidth="1"/>
    <col min="12286" max="12286" width="12.85546875" style="3" customWidth="1"/>
    <col min="12287" max="12287" width="16.140625" style="3" customWidth="1"/>
    <col min="12288" max="12288" width="7.5703125" style="3" customWidth="1"/>
    <col min="12289" max="12289" width="9.85546875" style="3" customWidth="1"/>
    <col min="12290" max="12290" width="10.140625" style="3" customWidth="1"/>
    <col min="12291" max="12291" width="4.85546875" style="3" customWidth="1"/>
    <col min="12292" max="12293" width="6.140625" style="3" customWidth="1"/>
    <col min="12294" max="12297" width="6" style="3" customWidth="1"/>
    <col min="12298" max="12303" width="5.140625" style="3" customWidth="1"/>
    <col min="12304" max="12304" width="9.7109375" style="3" customWidth="1"/>
    <col min="12305" max="12305" width="11.7109375" style="3" customWidth="1"/>
    <col min="12306" max="12306" width="9.140625" style="3"/>
    <col min="12307" max="12307" width="9.85546875" style="3" customWidth="1"/>
    <col min="12308" max="12309" width="7.85546875" style="3" customWidth="1"/>
    <col min="12310" max="12540" width="9.140625" style="3"/>
    <col min="12541" max="12541" width="4.42578125" style="3" customWidth="1"/>
    <col min="12542" max="12542" width="12.85546875" style="3" customWidth="1"/>
    <col min="12543" max="12543" width="16.140625" style="3" customWidth="1"/>
    <col min="12544" max="12544" width="7.5703125" style="3" customWidth="1"/>
    <col min="12545" max="12545" width="9.85546875" style="3" customWidth="1"/>
    <col min="12546" max="12546" width="10.140625" style="3" customWidth="1"/>
    <col min="12547" max="12547" width="4.85546875" style="3" customWidth="1"/>
    <col min="12548" max="12549" width="6.140625" style="3" customWidth="1"/>
    <col min="12550" max="12553" width="6" style="3" customWidth="1"/>
    <col min="12554" max="12559" width="5.140625" style="3" customWidth="1"/>
    <col min="12560" max="12560" width="9.7109375" style="3" customWidth="1"/>
    <col min="12561" max="12561" width="11.7109375" style="3" customWidth="1"/>
    <col min="12562" max="12562" width="9.140625" style="3"/>
    <col min="12563" max="12563" width="9.85546875" style="3" customWidth="1"/>
    <col min="12564" max="12565" width="7.85546875" style="3" customWidth="1"/>
    <col min="12566" max="12796" width="9.140625" style="3"/>
    <col min="12797" max="12797" width="4.42578125" style="3" customWidth="1"/>
    <col min="12798" max="12798" width="12.85546875" style="3" customWidth="1"/>
    <col min="12799" max="12799" width="16.140625" style="3" customWidth="1"/>
    <col min="12800" max="12800" width="7.5703125" style="3" customWidth="1"/>
    <col min="12801" max="12801" width="9.85546875" style="3" customWidth="1"/>
    <col min="12802" max="12802" width="10.140625" style="3" customWidth="1"/>
    <col min="12803" max="12803" width="4.85546875" style="3" customWidth="1"/>
    <col min="12804" max="12805" width="6.140625" style="3" customWidth="1"/>
    <col min="12806" max="12809" width="6" style="3" customWidth="1"/>
    <col min="12810" max="12815" width="5.140625" style="3" customWidth="1"/>
    <col min="12816" max="12816" width="9.7109375" style="3" customWidth="1"/>
    <col min="12817" max="12817" width="11.7109375" style="3" customWidth="1"/>
    <col min="12818" max="12818" width="9.140625" style="3"/>
    <col min="12819" max="12819" width="9.85546875" style="3" customWidth="1"/>
    <col min="12820" max="12821" width="7.85546875" style="3" customWidth="1"/>
    <col min="12822" max="13052" width="9.140625" style="3"/>
    <col min="13053" max="13053" width="4.42578125" style="3" customWidth="1"/>
    <col min="13054" max="13054" width="12.85546875" style="3" customWidth="1"/>
    <col min="13055" max="13055" width="16.140625" style="3" customWidth="1"/>
    <col min="13056" max="13056" width="7.5703125" style="3" customWidth="1"/>
    <col min="13057" max="13057" width="9.85546875" style="3" customWidth="1"/>
    <col min="13058" max="13058" width="10.140625" style="3" customWidth="1"/>
    <col min="13059" max="13059" width="4.85546875" style="3" customWidth="1"/>
    <col min="13060" max="13061" width="6.140625" style="3" customWidth="1"/>
    <col min="13062" max="13065" width="6" style="3" customWidth="1"/>
    <col min="13066" max="13071" width="5.140625" style="3" customWidth="1"/>
    <col min="13072" max="13072" width="9.7109375" style="3" customWidth="1"/>
    <col min="13073" max="13073" width="11.7109375" style="3" customWidth="1"/>
    <col min="13074" max="13074" width="9.140625" style="3"/>
    <col min="13075" max="13075" width="9.85546875" style="3" customWidth="1"/>
    <col min="13076" max="13077" width="7.85546875" style="3" customWidth="1"/>
    <col min="13078" max="13308" width="9.140625" style="3"/>
    <col min="13309" max="13309" width="4.42578125" style="3" customWidth="1"/>
    <col min="13310" max="13310" width="12.85546875" style="3" customWidth="1"/>
    <col min="13311" max="13311" width="16.140625" style="3" customWidth="1"/>
    <col min="13312" max="13312" width="7.5703125" style="3" customWidth="1"/>
    <col min="13313" max="13313" width="9.85546875" style="3" customWidth="1"/>
    <col min="13314" max="13314" width="10.140625" style="3" customWidth="1"/>
    <col min="13315" max="13315" width="4.85546875" style="3" customWidth="1"/>
    <col min="13316" max="13317" width="6.140625" style="3" customWidth="1"/>
    <col min="13318" max="13321" width="6" style="3" customWidth="1"/>
    <col min="13322" max="13327" width="5.140625" style="3" customWidth="1"/>
    <col min="13328" max="13328" width="9.7109375" style="3" customWidth="1"/>
    <col min="13329" max="13329" width="11.7109375" style="3" customWidth="1"/>
    <col min="13330" max="13330" width="9.140625" style="3"/>
    <col min="13331" max="13331" width="9.85546875" style="3" customWidth="1"/>
    <col min="13332" max="13333" width="7.85546875" style="3" customWidth="1"/>
    <col min="13334" max="13564" width="9.140625" style="3"/>
    <col min="13565" max="13565" width="4.42578125" style="3" customWidth="1"/>
    <col min="13566" max="13566" width="12.85546875" style="3" customWidth="1"/>
    <col min="13567" max="13567" width="16.140625" style="3" customWidth="1"/>
    <col min="13568" max="13568" width="7.5703125" style="3" customWidth="1"/>
    <col min="13569" max="13569" width="9.85546875" style="3" customWidth="1"/>
    <col min="13570" max="13570" width="10.140625" style="3" customWidth="1"/>
    <col min="13571" max="13571" width="4.85546875" style="3" customWidth="1"/>
    <col min="13572" max="13573" width="6.140625" style="3" customWidth="1"/>
    <col min="13574" max="13577" width="6" style="3" customWidth="1"/>
    <col min="13578" max="13583" width="5.140625" style="3" customWidth="1"/>
    <col min="13584" max="13584" width="9.7109375" style="3" customWidth="1"/>
    <col min="13585" max="13585" width="11.7109375" style="3" customWidth="1"/>
    <col min="13586" max="13586" width="9.140625" style="3"/>
    <col min="13587" max="13587" width="9.85546875" style="3" customWidth="1"/>
    <col min="13588" max="13589" width="7.85546875" style="3" customWidth="1"/>
    <col min="13590" max="13820" width="9.140625" style="3"/>
    <col min="13821" max="13821" width="4.42578125" style="3" customWidth="1"/>
    <col min="13822" max="13822" width="12.85546875" style="3" customWidth="1"/>
    <col min="13823" max="13823" width="16.140625" style="3" customWidth="1"/>
    <col min="13824" max="13824" width="7.5703125" style="3" customWidth="1"/>
    <col min="13825" max="13825" width="9.85546875" style="3" customWidth="1"/>
    <col min="13826" max="13826" width="10.140625" style="3" customWidth="1"/>
    <col min="13827" max="13827" width="4.85546875" style="3" customWidth="1"/>
    <col min="13828" max="13829" width="6.140625" style="3" customWidth="1"/>
    <col min="13830" max="13833" width="6" style="3" customWidth="1"/>
    <col min="13834" max="13839" width="5.140625" style="3" customWidth="1"/>
    <col min="13840" max="13840" width="9.7109375" style="3" customWidth="1"/>
    <col min="13841" max="13841" width="11.7109375" style="3" customWidth="1"/>
    <col min="13842" max="13842" width="9.140625" style="3"/>
    <col min="13843" max="13843" width="9.85546875" style="3" customWidth="1"/>
    <col min="13844" max="13845" width="7.85546875" style="3" customWidth="1"/>
    <col min="13846" max="14076" width="9.140625" style="3"/>
    <col min="14077" max="14077" width="4.42578125" style="3" customWidth="1"/>
    <col min="14078" max="14078" width="12.85546875" style="3" customWidth="1"/>
    <col min="14079" max="14079" width="16.140625" style="3" customWidth="1"/>
    <col min="14080" max="14080" width="7.5703125" style="3" customWidth="1"/>
    <col min="14081" max="14081" width="9.85546875" style="3" customWidth="1"/>
    <col min="14082" max="14082" width="10.140625" style="3" customWidth="1"/>
    <col min="14083" max="14083" width="4.85546875" style="3" customWidth="1"/>
    <col min="14084" max="14085" width="6.140625" style="3" customWidth="1"/>
    <col min="14086" max="14089" width="6" style="3" customWidth="1"/>
    <col min="14090" max="14095" width="5.140625" style="3" customWidth="1"/>
    <col min="14096" max="14096" width="9.7109375" style="3" customWidth="1"/>
    <col min="14097" max="14097" width="11.7109375" style="3" customWidth="1"/>
    <col min="14098" max="14098" width="9.140625" style="3"/>
    <col min="14099" max="14099" width="9.85546875" style="3" customWidth="1"/>
    <col min="14100" max="14101" width="7.85546875" style="3" customWidth="1"/>
    <col min="14102" max="14332" width="9.140625" style="3"/>
    <col min="14333" max="14333" width="4.42578125" style="3" customWidth="1"/>
    <col min="14334" max="14334" width="12.85546875" style="3" customWidth="1"/>
    <col min="14335" max="14335" width="16.140625" style="3" customWidth="1"/>
    <col min="14336" max="14336" width="7.5703125" style="3" customWidth="1"/>
    <col min="14337" max="14337" width="9.85546875" style="3" customWidth="1"/>
    <col min="14338" max="14338" width="10.140625" style="3" customWidth="1"/>
    <col min="14339" max="14339" width="4.85546875" style="3" customWidth="1"/>
    <col min="14340" max="14341" width="6.140625" style="3" customWidth="1"/>
    <col min="14342" max="14345" width="6" style="3" customWidth="1"/>
    <col min="14346" max="14351" width="5.140625" style="3" customWidth="1"/>
    <col min="14352" max="14352" width="9.7109375" style="3" customWidth="1"/>
    <col min="14353" max="14353" width="11.7109375" style="3" customWidth="1"/>
    <col min="14354" max="14354" width="9.140625" style="3"/>
    <col min="14355" max="14355" width="9.85546875" style="3" customWidth="1"/>
    <col min="14356" max="14357" width="7.85546875" style="3" customWidth="1"/>
    <col min="14358" max="14588" width="9.140625" style="3"/>
    <col min="14589" max="14589" width="4.42578125" style="3" customWidth="1"/>
    <col min="14590" max="14590" width="12.85546875" style="3" customWidth="1"/>
    <col min="14591" max="14591" width="16.140625" style="3" customWidth="1"/>
    <col min="14592" max="14592" width="7.5703125" style="3" customWidth="1"/>
    <col min="14593" max="14593" width="9.85546875" style="3" customWidth="1"/>
    <col min="14594" max="14594" width="10.140625" style="3" customWidth="1"/>
    <col min="14595" max="14595" width="4.85546875" style="3" customWidth="1"/>
    <col min="14596" max="14597" width="6.140625" style="3" customWidth="1"/>
    <col min="14598" max="14601" width="6" style="3" customWidth="1"/>
    <col min="14602" max="14607" width="5.140625" style="3" customWidth="1"/>
    <col min="14608" max="14608" width="9.7109375" style="3" customWidth="1"/>
    <col min="14609" max="14609" width="11.7109375" style="3" customWidth="1"/>
    <col min="14610" max="14610" width="9.140625" style="3"/>
    <col min="14611" max="14611" width="9.85546875" style="3" customWidth="1"/>
    <col min="14612" max="14613" width="7.85546875" style="3" customWidth="1"/>
    <col min="14614" max="14844" width="9.140625" style="3"/>
    <col min="14845" max="14845" width="4.42578125" style="3" customWidth="1"/>
    <col min="14846" max="14846" width="12.85546875" style="3" customWidth="1"/>
    <col min="14847" max="14847" width="16.140625" style="3" customWidth="1"/>
    <col min="14848" max="14848" width="7.5703125" style="3" customWidth="1"/>
    <col min="14849" max="14849" width="9.85546875" style="3" customWidth="1"/>
    <col min="14850" max="14850" width="10.140625" style="3" customWidth="1"/>
    <col min="14851" max="14851" width="4.85546875" style="3" customWidth="1"/>
    <col min="14852" max="14853" width="6.140625" style="3" customWidth="1"/>
    <col min="14854" max="14857" width="6" style="3" customWidth="1"/>
    <col min="14858" max="14863" width="5.140625" style="3" customWidth="1"/>
    <col min="14864" max="14864" width="9.7109375" style="3" customWidth="1"/>
    <col min="14865" max="14865" width="11.7109375" style="3" customWidth="1"/>
    <col min="14866" max="14866" width="9.140625" style="3"/>
    <col min="14867" max="14867" width="9.85546875" style="3" customWidth="1"/>
    <col min="14868" max="14869" width="7.85546875" style="3" customWidth="1"/>
    <col min="14870" max="15100" width="9.140625" style="3"/>
    <col min="15101" max="15101" width="4.42578125" style="3" customWidth="1"/>
    <col min="15102" max="15102" width="12.85546875" style="3" customWidth="1"/>
    <col min="15103" max="15103" width="16.140625" style="3" customWidth="1"/>
    <col min="15104" max="15104" width="7.5703125" style="3" customWidth="1"/>
    <col min="15105" max="15105" width="9.85546875" style="3" customWidth="1"/>
    <col min="15106" max="15106" width="10.140625" style="3" customWidth="1"/>
    <col min="15107" max="15107" width="4.85546875" style="3" customWidth="1"/>
    <col min="15108" max="15109" width="6.140625" style="3" customWidth="1"/>
    <col min="15110" max="15113" width="6" style="3" customWidth="1"/>
    <col min="15114" max="15119" width="5.140625" style="3" customWidth="1"/>
    <col min="15120" max="15120" width="9.7109375" style="3" customWidth="1"/>
    <col min="15121" max="15121" width="11.7109375" style="3" customWidth="1"/>
    <col min="15122" max="15122" width="9.140625" style="3"/>
    <col min="15123" max="15123" width="9.85546875" style="3" customWidth="1"/>
    <col min="15124" max="15125" width="7.85546875" style="3" customWidth="1"/>
    <col min="15126" max="15356" width="9.140625" style="3"/>
    <col min="15357" max="15357" width="4.42578125" style="3" customWidth="1"/>
    <col min="15358" max="15358" width="12.85546875" style="3" customWidth="1"/>
    <col min="15359" max="15359" width="16.140625" style="3" customWidth="1"/>
    <col min="15360" max="15360" width="7.5703125" style="3" customWidth="1"/>
    <col min="15361" max="15361" width="9.85546875" style="3" customWidth="1"/>
    <col min="15362" max="15362" width="10.140625" style="3" customWidth="1"/>
    <col min="15363" max="15363" width="4.85546875" style="3" customWidth="1"/>
    <col min="15364" max="15365" width="6.140625" style="3" customWidth="1"/>
    <col min="15366" max="15369" width="6" style="3" customWidth="1"/>
    <col min="15370" max="15375" width="5.140625" style="3" customWidth="1"/>
    <col min="15376" max="15376" width="9.7109375" style="3" customWidth="1"/>
    <col min="15377" max="15377" width="11.7109375" style="3" customWidth="1"/>
    <col min="15378" max="15378" width="9.140625" style="3"/>
    <col min="15379" max="15379" width="9.85546875" style="3" customWidth="1"/>
    <col min="15380" max="15381" width="7.85546875" style="3" customWidth="1"/>
    <col min="15382" max="15612" width="9.140625" style="3"/>
    <col min="15613" max="15613" width="4.42578125" style="3" customWidth="1"/>
    <col min="15614" max="15614" width="12.85546875" style="3" customWidth="1"/>
    <col min="15615" max="15615" width="16.140625" style="3" customWidth="1"/>
    <col min="15616" max="15616" width="7.5703125" style="3" customWidth="1"/>
    <col min="15617" max="15617" width="9.85546875" style="3" customWidth="1"/>
    <col min="15618" max="15618" width="10.140625" style="3" customWidth="1"/>
    <col min="15619" max="15619" width="4.85546875" style="3" customWidth="1"/>
    <col min="15620" max="15621" width="6.140625" style="3" customWidth="1"/>
    <col min="15622" max="15625" width="6" style="3" customWidth="1"/>
    <col min="15626" max="15631" width="5.140625" style="3" customWidth="1"/>
    <col min="15632" max="15632" width="9.7109375" style="3" customWidth="1"/>
    <col min="15633" max="15633" width="11.7109375" style="3" customWidth="1"/>
    <col min="15634" max="15634" width="9.140625" style="3"/>
    <col min="15635" max="15635" width="9.85546875" style="3" customWidth="1"/>
    <col min="15636" max="15637" width="7.85546875" style="3" customWidth="1"/>
    <col min="15638" max="15868" width="9.140625" style="3"/>
    <col min="15869" max="15869" width="4.42578125" style="3" customWidth="1"/>
    <col min="15870" max="15870" width="12.85546875" style="3" customWidth="1"/>
    <col min="15871" max="15871" width="16.140625" style="3" customWidth="1"/>
    <col min="15872" max="15872" width="7.5703125" style="3" customWidth="1"/>
    <col min="15873" max="15873" width="9.85546875" style="3" customWidth="1"/>
    <col min="15874" max="15874" width="10.140625" style="3" customWidth="1"/>
    <col min="15875" max="15875" width="4.85546875" style="3" customWidth="1"/>
    <col min="15876" max="15877" width="6.140625" style="3" customWidth="1"/>
    <col min="15878" max="15881" width="6" style="3" customWidth="1"/>
    <col min="15882" max="15887" width="5.140625" style="3" customWidth="1"/>
    <col min="15888" max="15888" width="9.7109375" style="3" customWidth="1"/>
    <col min="15889" max="15889" width="11.7109375" style="3" customWidth="1"/>
    <col min="15890" max="15890" width="9.140625" style="3"/>
    <col min="15891" max="15891" width="9.85546875" style="3" customWidth="1"/>
    <col min="15892" max="15893" width="7.85546875" style="3" customWidth="1"/>
    <col min="15894" max="16124" width="9.140625" style="3"/>
    <col min="16125" max="16125" width="4.42578125" style="3" customWidth="1"/>
    <col min="16126" max="16126" width="12.85546875" style="3" customWidth="1"/>
    <col min="16127" max="16127" width="16.140625" style="3" customWidth="1"/>
    <col min="16128" max="16128" width="7.5703125" style="3" customWidth="1"/>
    <col min="16129" max="16129" width="9.85546875" style="3" customWidth="1"/>
    <col min="16130" max="16130" width="10.140625" style="3" customWidth="1"/>
    <col min="16131" max="16131" width="4.85546875" style="3" customWidth="1"/>
    <col min="16132" max="16133" width="6.140625" style="3" customWidth="1"/>
    <col min="16134" max="16137" width="6" style="3" customWidth="1"/>
    <col min="16138" max="16143" width="5.140625" style="3" customWidth="1"/>
    <col min="16144" max="16144" width="9.7109375" style="3" customWidth="1"/>
    <col min="16145" max="16145" width="11.7109375" style="3" customWidth="1"/>
    <col min="16146" max="16146" width="9.140625" style="3"/>
    <col min="16147" max="16147" width="9.85546875" style="3" customWidth="1"/>
    <col min="16148" max="16149" width="7.85546875" style="3" customWidth="1"/>
    <col min="16150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1355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1406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5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4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x14ac:dyDescent="0.25">
      <c r="A6" s="215"/>
      <c r="B6" s="218"/>
      <c r="C6" s="221"/>
      <c r="D6" s="224"/>
      <c r="E6" s="215"/>
      <c r="F6" s="215"/>
      <c r="G6" s="205"/>
      <c r="H6" s="205"/>
      <c r="I6" s="194" t="s">
        <v>185</v>
      </c>
      <c r="J6" s="209" t="s">
        <v>186</v>
      </c>
      <c r="K6" s="209" t="s">
        <v>216</v>
      </c>
      <c r="L6" s="209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72" x14ac:dyDescent="0.25">
      <c r="A7" s="216"/>
      <c r="B7" s="219"/>
      <c r="C7" s="222"/>
      <c r="D7" s="225"/>
      <c r="E7" s="216"/>
      <c r="F7" s="216"/>
      <c r="G7" s="206"/>
      <c r="H7" s="206"/>
      <c r="I7" s="206"/>
      <c r="J7" s="210"/>
      <c r="K7" s="210"/>
      <c r="L7" s="210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ht="19.5" customHeight="1" x14ac:dyDescent="0.25">
      <c r="A9" s="25" t="s">
        <v>1382</v>
      </c>
      <c r="V9" s="20"/>
    </row>
    <row r="10" spans="1:25" s="20" customFormat="1" ht="18" customHeight="1" x14ac:dyDescent="0.25">
      <c r="A10" s="33">
        <v>1</v>
      </c>
      <c r="B10" s="166">
        <v>24217208801</v>
      </c>
      <c r="C10" s="34" t="s">
        <v>1409</v>
      </c>
      <c r="D10" s="35" t="s">
        <v>14</v>
      </c>
      <c r="E10" s="36">
        <v>36762</v>
      </c>
      <c r="F10" s="37" t="s">
        <v>188</v>
      </c>
      <c r="G10" s="38" t="s">
        <v>5</v>
      </c>
      <c r="H10" s="39">
        <v>6.01</v>
      </c>
      <c r="I10" s="39"/>
      <c r="J10" s="39">
        <v>7</v>
      </c>
      <c r="K10" s="39">
        <v>7.8</v>
      </c>
      <c r="L10" s="39">
        <v>7.32</v>
      </c>
      <c r="M10" s="39">
        <v>6.06</v>
      </c>
      <c r="N10" s="39">
        <v>2.27</v>
      </c>
      <c r="O10" s="42" t="s">
        <v>24</v>
      </c>
      <c r="P10" s="42" t="s">
        <v>24</v>
      </c>
      <c r="Q10" s="42" t="s">
        <v>24</v>
      </c>
      <c r="R10" s="42" t="s">
        <v>24</v>
      </c>
      <c r="S10" s="42" t="s">
        <v>487</v>
      </c>
      <c r="T10" s="43"/>
      <c r="U10" s="44" t="s">
        <v>225</v>
      </c>
      <c r="W10" s="23">
        <v>0</v>
      </c>
      <c r="X10" s="23"/>
      <c r="Y10" s="22"/>
    </row>
    <row r="11" spans="1:25" s="20" customFormat="1" ht="18" customHeight="1" x14ac:dyDescent="0.25">
      <c r="A11" s="113">
        <v>2</v>
      </c>
      <c r="B11" s="167">
        <v>24217205371</v>
      </c>
      <c r="C11" s="45" t="s">
        <v>1410</v>
      </c>
      <c r="D11" s="46" t="s">
        <v>58</v>
      </c>
      <c r="E11" s="47">
        <v>36829</v>
      </c>
      <c r="F11" s="48" t="s">
        <v>187</v>
      </c>
      <c r="G11" s="21" t="s">
        <v>5</v>
      </c>
      <c r="H11" s="134">
        <v>6.5</v>
      </c>
      <c r="I11" s="134"/>
      <c r="J11" s="134">
        <v>0</v>
      </c>
      <c r="K11" s="134">
        <v>8.5</v>
      </c>
      <c r="L11" s="134">
        <v>3.4</v>
      </c>
      <c r="M11" s="134">
        <v>6.38</v>
      </c>
      <c r="N11" s="134">
        <v>2.5</v>
      </c>
      <c r="O11" s="136" t="s">
        <v>24</v>
      </c>
      <c r="P11" s="136">
        <v>0</v>
      </c>
      <c r="Q11" s="136" t="s">
        <v>24</v>
      </c>
      <c r="R11" s="136" t="s">
        <v>24</v>
      </c>
      <c r="S11" s="136" t="s">
        <v>487</v>
      </c>
      <c r="T11" s="123"/>
      <c r="U11" s="137" t="s">
        <v>543</v>
      </c>
      <c r="W11" s="23">
        <v>3</v>
      </c>
      <c r="X11" s="23"/>
      <c r="Y11" s="22"/>
    </row>
    <row r="12" spans="1:25" s="20" customFormat="1" ht="18" customHeight="1" x14ac:dyDescent="0.25">
      <c r="A12" s="113">
        <v>3</v>
      </c>
      <c r="B12" s="167">
        <v>24207207240</v>
      </c>
      <c r="C12" s="45" t="s">
        <v>1322</v>
      </c>
      <c r="D12" s="46" t="s">
        <v>95</v>
      </c>
      <c r="E12" s="47">
        <v>36601</v>
      </c>
      <c r="F12" s="48" t="s">
        <v>331</v>
      </c>
      <c r="G12" s="21" t="s">
        <v>3</v>
      </c>
      <c r="H12" s="134">
        <v>6.67</v>
      </c>
      <c r="I12" s="134"/>
      <c r="J12" s="134">
        <v>5.9</v>
      </c>
      <c r="K12" s="134">
        <v>8.1999999999999993</v>
      </c>
      <c r="L12" s="134">
        <v>6.82</v>
      </c>
      <c r="M12" s="134">
        <v>6.67</v>
      </c>
      <c r="N12" s="134">
        <v>2.64</v>
      </c>
      <c r="O12" s="136">
        <v>0</v>
      </c>
      <c r="P12" s="136">
        <v>0</v>
      </c>
      <c r="Q12" s="136" t="s">
        <v>24</v>
      </c>
      <c r="R12" s="136" t="s">
        <v>24</v>
      </c>
      <c r="S12" s="136" t="s">
        <v>1323</v>
      </c>
      <c r="T12" s="123"/>
      <c r="U12" s="137" t="s">
        <v>489</v>
      </c>
      <c r="W12" s="23">
        <v>0</v>
      </c>
      <c r="X12" s="23"/>
      <c r="Y12" s="22"/>
    </row>
    <row r="13" spans="1:25" s="20" customFormat="1" ht="18" customHeight="1" x14ac:dyDescent="0.25">
      <c r="A13" s="49">
        <v>4</v>
      </c>
      <c r="B13" s="168">
        <v>24207214994</v>
      </c>
      <c r="C13" s="50" t="s">
        <v>272</v>
      </c>
      <c r="D13" s="51" t="s">
        <v>129</v>
      </c>
      <c r="E13" s="52">
        <v>36754</v>
      </c>
      <c r="F13" s="53" t="s">
        <v>188</v>
      </c>
      <c r="G13" s="54" t="s">
        <v>3</v>
      </c>
      <c r="H13" s="55">
        <v>6.71</v>
      </c>
      <c r="I13" s="55"/>
      <c r="J13" s="55">
        <v>6.6</v>
      </c>
      <c r="K13" s="55">
        <v>8</v>
      </c>
      <c r="L13" s="55">
        <v>7.16</v>
      </c>
      <c r="M13" s="55">
        <v>6.73</v>
      </c>
      <c r="N13" s="55">
        <v>2.71</v>
      </c>
      <c r="O13" s="58" t="s">
        <v>24</v>
      </c>
      <c r="P13" s="58">
        <v>0</v>
      </c>
      <c r="Q13" s="58" t="s">
        <v>24</v>
      </c>
      <c r="R13" s="58" t="s">
        <v>24</v>
      </c>
      <c r="S13" s="58" t="s">
        <v>487</v>
      </c>
      <c r="T13" s="59"/>
      <c r="U13" s="60" t="s">
        <v>489</v>
      </c>
      <c r="W13" s="23">
        <v>0</v>
      </c>
      <c r="X13" s="23"/>
      <c r="Y13" s="22"/>
    </row>
    <row r="14" spans="1:25" ht="19.5" customHeight="1" x14ac:dyDescent="0.25">
      <c r="A14" s="25" t="s">
        <v>1383</v>
      </c>
      <c r="B14" s="26"/>
      <c r="C14" s="26"/>
      <c r="D14" s="27"/>
      <c r="E14" s="28"/>
      <c r="F14" s="29"/>
      <c r="G14" s="30"/>
      <c r="H14" s="26"/>
      <c r="I14" s="30"/>
      <c r="J14" s="30"/>
      <c r="K14" s="30"/>
      <c r="L14" s="30"/>
      <c r="M14" s="30"/>
      <c r="N14" s="30"/>
      <c r="O14" s="30"/>
      <c r="P14" s="30"/>
      <c r="Q14" s="30"/>
      <c r="R14" s="26"/>
      <c r="S14" s="26"/>
      <c r="T14" s="31"/>
      <c r="U14" s="32"/>
      <c r="V14" s="20"/>
      <c r="W14" s="23"/>
      <c r="X14" s="23"/>
      <c r="Y14" s="22"/>
    </row>
    <row r="15" spans="1:25" s="20" customFormat="1" ht="18" customHeight="1" x14ac:dyDescent="0.25">
      <c r="A15" s="33">
        <v>1</v>
      </c>
      <c r="B15" s="166">
        <v>24207200962</v>
      </c>
      <c r="C15" s="34" t="s">
        <v>763</v>
      </c>
      <c r="D15" s="35" t="s">
        <v>16</v>
      </c>
      <c r="E15" s="36">
        <v>36576</v>
      </c>
      <c r="F15" s="37" t="s">
        <v>277</v>
      </c>
      <c r="G15" s="38" t="s">
        <v>3</v>
      </c>
      <c r="H15" s="39">
        <v>6.68</v>
      </c>
      <c r="I15" s="39"/>
      <c r="J15" s="39">
        <v>7.4</v>
      </c>
      <c r="K15" s="39" t="s">
        <v>179</v>
      </c>
      <c r="L15" s="39">
        <v>4.4400000000000004</v>
      </c>
      <c r="M15" s="39">
        <v>6.6</v>
      </c>
      <c r="N15" s="39">
        <v>2.61</v>
      </c>
      <c r="O15" s="42" t="s">
        <v>24</v>
      </c>
      <c r="P15" s="42">
        <v>0</v>
      </c>
      <c r="Q15" s="42" t="s">
        <v>24</v>
      </c>
      <c r="R15" s="42" t="s">
        <v>24</v>
      </c>
      <c r="S15" s="42" t="s">
        <v>226</v>
      </c>
      <c r="T15" s="43"/>
      <c r="U15" s="44" t="s">
        <v>543</v>
      </c>
      <c r="W15" s="23">
        <v>2</v>
      </c>
      <c r="X15" s="23"/>
      <c r="Y15" s="22"/>
    </row>
    <row r="16" spans="1:25" s="20" customFormat="1" ht="18" customHeight="1" x14ac:dyDescent="0.25">
      <c r="A16" s="49">
        <v>2</v>
      </c>
      <c r="B16" s="168">
        <v>24207201610</v>
      </c>
      <c r="C16" s="50" t="s">
        <v>746</v>
      </c>
      <c r="D16" s="51" t="s">
        <v>76</v>
      </c>
      <c r="E16" s="52">
        <v>36779</v>
      </c>
      <c r="F16" s="53" t="s">
        <v>247</v>
      </c>
      <c r="G16" s="54" t="s">
        <v>3</v>
      </c>
      <c r="H16" s="55">
        <v>6.69</v>
      </c>
      <c r="I16" s="55"/>
      <c r="J16" s="55">
        <v>6.8</v>
      </c>
      <c r="K16" s="55">
        <v>8.1999999999999993</v>
      </c>
      <c r="L16" s="55">
        <v>7.36</v>
      </c>
      <c r="M16" s="55">
        <v>6.71</v>
      </c>
      <c r="N16" s="55">
        <v>2.68</v>
      </c>
      <c r="O16" s="58">
        <v>0</v>
      </c>
      <c r="P16" s="58">
        <v>0</v>
      </c>
      <c r="Q16" s="58" t="s">
        <v>24</v>
      </c>
      <c r="R16" s="58" t="s">
        <v>24</v>
      </c>
      <c r="S16" s="58" t="s">
        <v>487</v>
      </c>
      <c r="T16" s="59"/>
      <c r="U16" s="60" t="s">
        <v>489</v>
      </c>
      <c r="W16" s="23">
        <v>0</v>
      </c>
      <c r="X16" s="23"/>
      <c r="Y16" s="22"/>
    </row>
    <row r="17" spans="1:25" ht="19.5" customHeight="1" x14ac:dyDescent="0.25">
      <c r="A17" s="25" t="s">
        <v>1385</v>
      </c>
      <c r="B17" s="26"/>
      <c r="C17" s="26"/>
      <c r="D17" s="27"/>
      <c r="E17" s="28"/>
      <c r="F17" s="29"/>
      <c r="G17" s="30"/>
      <c r="H17" s="26"/>
      <c r="I17" s="30"/>
      <c r="J17" s="30"/>
      <c r="K17" s="30"/>
      <c r="L17" s="30"/>
      <c r="M17" s="30"/>
      <c r="N17" s="30"/>
      <c r="O17" s="30"/>
      <c r="P17" s="30"/>
      <c r="Q17" s="30"/>
      <c r="R17" s="26"/>
      <c r="S17" s="26"/>
      <c r="T17" s="31"/>
      <c r="U17" s="32"/>
      <c r="V17" s="20"/>
      <c r="W17" s="23"/>
      <c r="X17" s="23"/>
      <c r="Y17" s="22"/>
    </row>
    <row r="18" spans="1:25" s="20" customFormat="1" ht="18" customHeight="1" x14ac:dyDescent="0.25">
      <c r="A18" s="33">
        <v>1</v>
      </c>
      <c r="B18" s="166">
        <v>24207204827</v>
      </c>
      <c r="C18" s="34" t="s">
        <v>1408</v>
      </c>
      <c r="D18" s="35" t="s">
        <v>9</v>
      </c>
      <c r="E18" s="36">
        <v>36556</v>
      </c>
      <c r="F18" s="37" t="s">
        <v>244</v>
      </c>
      <c r="G18" s="38" t="s">
        <v>3</v>
      </c>
      <c r="H18" s="39">
        <v>6.47</v>
      </c>
      <c r="I18" s="39"/>
      <c r="J18" s="39">
        <v>7.8</v>
      </c>
      <c r="K18" s="39">
        <v>6.7</v>
      </c>
      <c r="L18" s="39">
        <v>7.36</v>
      </c>
      <c r="M18" s="39">
        <v>6.5</v>
      </c>
      <c r="N18" s="39">
        <v>2.56</v>
      </c>
      <c r="O18" s="42">
        <v>0</v>
      </c>
      <c r="P18" s="42">
        <v>0</v>
      </c>
      <c r="Q18" s="42" t="s">
        <v>24</v>
      </c>
      <c r="R18" s="42" t="s">
        <v>24</v>
      </c>
      <c r="S18" s="42" t="s">
        <v>487</v>
      </c>
      <c r="T18" s="43"/>
      <c r="U18" s="44" t="s">
        <v>489</v>
      </c>
      <c r="W18" s="23">
        <v>0</v>
      </c>
      <c r="X18" s="23"/>
    </row>
    <row r="19" spans="1:25" s="20" customFormat="1" ht="18" customHeight="1" x14ac:dyDescent="0.25">
      <c r="A19" s="113">
        <v>2</v>
      </c>
      <c r="B19" s="167">
        <v>24217214567</v>
      </c>
      <c r="C19" s="45" t="s">
        <v>446</v>
      </c>
      <c r="D19" s="46" t="s">
        <v>176</v>
      </c>
      <c r="E19" s="47">
        <v>36610</v>
      </c>
      <c r="F19" s="48" t="s">
        <v>187</v>
      </c>
      <c r="G19" s="21" t="s">
        <v>5</v>
      </c>
      <c r="H19" s="134">
        <v>7.03</v>
      </c>
      <c r="I19" s="134"/>
      <c r="J19" s="134">
        <v>6.7</v>
      </c>
      <c r="K19" s="134">
        <v>8.1999999999999993</v>
      </c>
      <c r="L19" s="134">
        <v>7.3</v>
      </c>
      <c r="M19" s="134">
        <v>7.04</v>
      </c>
      <c r="N19" s="134">
        <v>2.91</v>
      </c>
      <c r="O19" s="136" t="s">
        <v>24</v>
      </c>
      <c r="P19" s="136">
        <v>0</v>
      </c>
      <c r="Q19" s="136" t="s">
        <v>24</v>
      </c>
      <c r="R19" s="136" t="s">
        <v>24</v>
      </c>
      <c r="S19" s="136" t="s">
        <v>226</v>
      </c>
      <c r="T19" s="123"/>
      <c r="U19" s="137" t="s">
        <v>489</v>
      </c>
      <c r="W19" s="23">
        <v>0</v>
      </c>
      <c r="X19" s="23"/>
      <c r="Y19" s="22"/>
    </row>
    <row r="20" spans="1:25" s="20" customFormat="1" ht="18" customHeight="1" x14ac:dyDescent="0.25">
      <c r="A20" s="113">
        <v>3</v>
      </c>
      <c r="B20" s="167">
        <v>24207213097</v>
      </c>
      <c r="C20" s="45" t="s">
        <v>1388</v>
      </c>
      <c r="D20" s="46" t="s">
        <v>743</v>
      </c>
      <c r="E20" s="47">
        <v>36659</v>
      </c>
      <c r="F20" s="48" t="s">
        <v>187</v>
      </c>
      <c r="G20" s="21" t="s">
        <v>3</v>
      </c>
      <c r="H20" s="134">
        <v>6.68</v>
      </c>
      <c r="I20" s="134"/>
      <c r="J20" s="134">
        <v>7.8</v>
      </c>
      <c r="K20" s="134">
        <v>8.1</v>
      </c>
      <c r="L20" s="134">
        <v>7.92</v>
      </c>
      <c r="M20" s="134">
        <v>6.72</v>
      </c>
      <c r="N20" s="134">
        <v>2.67</v>
      </c>
      <c r="O20" s="136" t="s">
        <v>24</v>
      </c>
      <c r="P20" s="136">
        <v>0</v>
      </c>
      <c r="Q20" s="136" t="s">
        <v>24</v>
      </c>
      <c r="R20" s="136" t="s">
        <v>24</v>
      </c>
      <c r="S20" s="136" t="s">
        <v>487</v>
      </c>
      <c r="T20" s="123"/>
      <c r="U20" s="137" t="s">
        <v>489</v>
      </c>
      <c r="W20" s="23">
        <v>0</v>
      </c>
      <c r="X20" s="23"/>
      <c r="Y20" s="22"/>
    </row>
    <row r="21" spans="1:25" s="20" customFormat="1" ht="18" customHeight="1" x14ac:dyDescent="0.25">
      <c r="A21" s="113">
        <v>4</v>
      </c>
      <c r="B21" s="167">
        <v>24207208785</v>
      </c>
      <c r="C21" s="45" t="s">
        <v>762</v>
      </c>
      <c r="D21" s="46" t="s">
        <v>14</v>
      </c>
      <c r="E21" s="47">
        <v>36860</v>
      </c>
      <c r="F21" s="48" t="s">
        <v>331</v>
      </c>
      <c r="G21" s="21" t="s">
        <v>3</v>
      </c>
      <c r="H21" s="134">
        <v>6.28</v>
      </c>
      <c r="I21" s="134"/>
      <c r="J21" s="134">
        <v>7.2</v>
      </c>
      <c r="K21" s="134">
        <v>7.1</v>
      </c>
      <c r="L21" s="134">
        <v>7.16</v>
      </c>
      <c r="M21" s="134">
        <v>6.31</v>
      </c>
      <c r="N21" s="134">
        <v>2.44</v>
      </c>
      <c r="O21" s="136" t="s">
        <v>24</v>
      </c>
      <c r="P21" s="136" t="s">
        <v>24</v>
      </c>
      <c r="Q21" s="136" t="s">
        <v>24</v>
      </c>
      <c r="R21" s="136" t="s">
        <v>24</v>
      </c>
      <c r="S21" s="136" t="s">
        <v>226</v>
      </c>
      <c r="T21" s="123"/>
      <c r="U21" s="137" t="s">
        <v>225</v>
      </c>
      <c r="W21" s="23">
        <v>0</v>
      </c>
      <c r="X21" s="23"/>
      <c r="Y21" s="22"/>
    </row>
    <row r="22" spans="1:25" s="20" customFormat="1" ht="18" customHeight="1" x14ac:dyDescent="0.25">
      <c r="A22" s="49">
        <v>5</v>
      </c>
      <c r="B22" s="138">
        <v>24207215442</v>
      </c>
      <c r="C22" s="50" t="s">
        <v>280</v>
      </c>
      <c r="D22" s="51" t="s">
        <v>116</v>
      </c>
      <c r="E22" s="52">
        <v>36777</v>
      </c>
      <c r="F22" s="53" t="s">
        <v>188</v>
      </c>
      <c r="G22" s="54" t="s">
        <v>3</v>
      </c>
      <c r="H22" s="55">
        <v>8.08</v>
      </c>
      <c r="I22" s="55">
        <v>8.8000000000000007</v>
      </c>
      <c r="J22" s="57"/>
      <c r="K22" s="55">
        <v>9</v>
      </c>
      <c r="L22" s="55">
        <v>8.8800000000000008</v>
      </c>
      <c r="M22" s="55">
        <v>8.11</v>
      </c>
      <c r="N22" s="55">
        <v>3.52</v>
      </c>
      <c r="O22" s="58" t="s">
        <v>24</v>
      </c>
      <c r="P22" s="58" t="s">
        <v>24</v>
      </c>
      <c r="Q22" s="58" t="s">
        <v>24</v>
      </c>
      <c r="R22" s="58" t="s">
        <v>24</v>
      </c>
      <c r="S22" s="58" t="s">
        <v>487</v>
      </c>
      <c r="T22" s="59"/>
      <c r="U22" s="60" t="s">
        <v>225</v>
      </c>
      <c r="W22" s="23">
        <v>0</v>
      </c>
      <c r="X22" s="23"/>
      <c r="Y22" s="22"/>
    </row>
    <row r="24" spans="1:25" s="61" customFormat="1" ht="12.75" x14ac:dyDescent="0.2">
      <c r="B24" s="62"/>
      <c r="E24" s="63"/>
      <c r="F24" s="64"/>
      <c r="G24" s="63"/>
      <c r="H24" s="65"/>
      <c r="I24" s="66"/>
      <c r="J24" s="66"/>
      <c r="K24" s="66"/>
      <c r="L24" s="67"/>
      <c r="M24" s="67"/>
      <c r="N24" s="67"/>
      <c r="Q24" s="68"/>
      <c r="R24" s="68"/>
      <c r="T24" s="69" t="s">
        <v>498</v>
      </c>
      <c r="U24" s="69"/>
      <c r="V24" s="70"/>
      <c r="W24" s="71"/>
      <c r="X24" s="72"/>
    </row>
    <row r="25" spans="1:25" s="73" customFormat="1" ht="12.75" x14ac:dyDescent="0.2">
      <c r="B25" s="74" t="s">
        <v>222</v>
      </c>
      <c r="D25" s="92" t="s">
        <v>223</v>
      </c>
      <c r="H25" s="75" t="s">
        <v>224</v>
      </c>
      <c r="I25" s="76"/>
      <c r="J25" s="75"/>
      <c r="M25" s="92" t="s">
        <v>190</v>
      </c>
      <c r="T25" s="92" t="s">
        <v>192</v>
      </c>
      <c r="U25" s="92"/>
      <c r="V25" s="70"/>
      <c r="W25" s="71"/>
      <c r="X25" s="77"/>
    </row>
    <row r="26" spans="1:25" s="81" customFormat="1" ht="15.75" x14ac:dyDescent="0.3">
      <c r="A26" s="78"/>
      <c r="B26" s="79"/>
      <c r="C26" s="78"/>
      <c r="D26" s="78"/>
      <c r="E26" s="80"/>
      <c r="G26" s="82"/>
      <c r="H26" s="80"/>
      <c r="I26" s="83"/>
      <c r="J26" s="84"/>
      <c r="M26" s="84"/>
      <c r="O26" s="78"/>
      <c r="P26" s="78"/>
      <c r="Q26" s="78"/>
      <c r="R26" s="78"/>
      <c r="S26" s="78"/>
      <c r="T26" s="78"/>
      <c r="U26" s="80"/>
      <c r="V26" s="70"/>
      <c r="W26" s="71"/>
      <c r="X26" s="85"/>
    </row>
    <row r="27" spans="1:25" s="81" customFormat="1" ht="15.75" x14ac:dyDescent="0.3">
      <c r="A27" s="78"/>
      <c r="B27" s="79"/>
      <c r="C27" s="78"/>
      <c r="D27" s="78"/>
      <c r="E27" s="80"/>
      <c r="G27" s="82"/>
      <c r="H27" s="80"/>
      <c r="I27" s="83"/>
      <c r="J27" s="84"/>
      <c r="M27" s="84"/>
      <c r="O27" s="78"/>
      <c r="P27" s="78"/>
      <c r="Q27" s="78"/>
      <c r="R27" s="78"/>
      <c r="S27" s="78"/>
      <c r="T27" s="78"/>
      <c r="U27" s="80"/>
      <c r="V27" s="70"/>
      <c r="W27" s="71"/>
      <c r="X27" s="85"/>
    </row>
    <row r="28" spans="1:25" s="81" customFormat="1" ht="15.75" x14ac:dyDescent="0.3">
      <c r="A28" s="78"/>
      <c r="B28" s="79"/>
      <c r="C28" s="78"/>
      <c r="D28" s="78"/>
      <c r="E28" s="80"/>
      <c r="G28" s="82"/>
      <c r="H28" s="80"/>
      <c r="I28" s="83"/>
      <c r="J28" s="84"/>
      <c r="M28" s="84"/>
      <c r="O28" s="78"/>
      <c r="P28" s="78"/>
      <c r="Q28" s="78"/>
      <c r="R28" s="78"/>
      <c r="S28" s="78"/>
      <c r="T28" s="78"/>
      <c r="U28" s="80"/>
      <c r="V28" s="70"/>
      <c r="W28" s="71"/>
      <c r="X28" s="85"/>
    </row>
    <row r="29" spans="1:25" s="81" customFormat="1" ht="15.75" x14ac:dyDescent="0.3">
      <c r="A29" s="78"/>
      <c r="B29" s="79"/>
      <c r="C29" s="78"/>
      <c r="D29" s="78"/>
      <c r="E29" s="80"/>
      <c r="G29" s="82"/>
      <c r="H29" s="80"/>
      <c r="I29" s="83"/>
      <c r="J29" s="84"/>
      <c r="M29" s="84"/>
      <c r="O29" s="78"/>
      <c r="P29" s="78"/>
      <c r="Q29" s="78"/>
      <c r="R29" s="78"/>
      <c r="S29" s="78"/>
      <c r="T29" s="78"/>
      <c r="U29" s="80"/>
      <c r="V29" s="70"/>
      <c r="W29" s="71"/>
      <c r="X29" s="85"/>
    </row>
    <row r="30" spans="1:25" s="73" customFormat="1" ht="12.75" x14ac:dyDescent="0.2">
      <c r="A30" s="86"/>
      <c r="B30" s="87" t="s">
        <v>195</v>
      </c>
      <c r="C30" s="86"/>
      <c r="E30" s="92"/>
      <c r="G30" s="92"/>
      <c r="H30" s="92"/>
      <c r="I30" s="76"/>
      <c r="J30" s="75"/>
      <c r="M30" s="92" t="s">
        <v>196</v>
      </c>
      <c r="U30" s="92"/>
      <c r="V30" s="70"/>
      <c r="W30" s="71"/>
      <c r="X30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 X23:Y30 X10:X21">
    <cfRule type="containsText" dxfId="367" priority="285" operator="containsText" text="h">
      <formula>NOT(ISERROR(SEARCH("h",X1)))</formula>
    </cfRule>
  </conditionalFormatting>
  <conditionalFormatting sqref="R18:R21">
    <cfRule type="containsText" dxfId="366" priority="284" operator="containsText" text="N">
      <formula>NOT(ISERROR(SEARCH("N",R18)))</formula>
    </cfRule>
  </conditionalFormatting>
  <conditionalFormatting sqref="O1:R8 O18:R21 O23:R30">
    <cfRule type="cellIs" dxfId="365" priority="282" operator="equal">
      <formula>"Nợ"</formula>
    </cfRule>
    <cfRule type="cellIs" dxfId="364" priority="283" operator="equal">
      <formula>"Hỏng"</formula>
    </cfRule>
  </conditionalFormatting>
  <conditionalFormatting sqref="O18:R21 L18:M21">
    <cfRule type="cellIs" dxfId="363" priority="280" operator="lessThan">
      <formula>5.5</formula>
    </cfRule>
  </conditionalFormatting>
  <conditionalFormatting sqref="O18:R21 J18:M21 H18:H21">
    <cfRule type="cellIs" dxfId="362" priority="281" stopIfTrue="1" operator="lessThan">
      <formula>5.5</formula>
    </cfRule>
  </conditionalFormatting>
  <conditionalFormatting sqref="O18:R21">
    <cfRule type="cellIs" dxfId="361" priority="279" operator="equal">
      <formula>"Ko Đạt"</formula>
    </cfRule>
  </conditionalFormatting>
  <conditionalFormatting sqref="L18:L21">
    <cfRule type="cellIs" dxfId="360" priority="278" operator="lessThan">
      <formula>1</formula>
    </cfRule>
  </conditionalFormatting>
  <conditionalFormatting sqref="U18:U21">
    <cfRule type="cellIs" dxfId="359" priority="276" operator="greaterThan">
      <formula>"HOÃN CN"</formula>
    </cfRule>
    <cfRule type="cellIs" dxfId="358" priority="277" operator="greaterThan">
      <formula>"Hoãn CN"</formula>
    </cfRule>
  </conditionalFormatting>
  <conditionalFormatting sqref="U18:U21">
    <cfRule type="cellIs" dxfId="357" priority="275" operator="notEqual">
      <formula>"CNTN"</formula>
    </cfRule>
  </conditionalFormatting>
  <conditionalFormatting sqref="O18:R21">
    <cfRule type="containsText" dxfId="356" priority="274" operator="containsText" text="Nợ">
      <formula>NOT(ISERROR(SEARCH("Nợ",O18)))</formula>
    </cfRule>
  </conditionalFormatting>
  <conditionalFormatting sqref="V9:V21 W10:W21">
    <cfRule type="cellIs" dxfId="355" priority="273" operator="greaterThan">
      <formula>0</formula>
    </cfRule>
  </conditionalFormatting>
  <conditionalFormatting sqref="R10:R13 R15:R16">
    <cfRule type="containsText" dxfId="354" priority="36" operator="containsText" text="N">
      <formula>NOT(ISERROR(SEARCH("N",R10)))</formula>
    </cfRule>
  </conditionalFormatting>
  <conditionalFormatting sqref="O10:R13 O15:R16">
    <cfRule type="cellIs" dxfId="353" priority="34" operator="equal">
      <formula>"Nợ"</formula>
    </cfRule>
    <cfRule type="cellIs" dxfId="352" priority="35" operator="equal">
      <formula>"Hỏng"</formula>
    </cfRule>
  </conditionalFormatting>
  <conditionalFormatting sqref="O10:R13 L10:M13 O15:R16 L15:M16">
    <cfRule type="cellIs" dxfId="351" priority="32" operator="lessThan">
      <formula>5.5</formula>
    </cfRule>
  </conditionalFormatting>
  <conditionalFormatting sqref="O10:R13 J10:M13 H10:H13 O15:R16 J15:M16 H15:H16">
    <cfRule type="cellIs" dxfId="350" priority="33" stopIfTrue="1" operator="lessThan">
      <formula>5.5</formula>
    </cfRule>
  </conditionalFormatting>
  <conditionalFormatting sqref="O10:R13 O15:R16">
    <cfRule type="cellIs" dxfId="349" priority="31" operator="equal">
      <formula>"Ko Đạt"</formula>
    </cfRule>
  </conditionalFormatting>
  <conditionalFormatting sqref="L10:L13 L15:L16">
    <cfRule type="cellIs" dxfId="348" priority="30" operator="lessThan">
      <formula>1</formula>
    </cfRule>
  </conditionalFormatting>
  <conditionalFormatting sqref="U10:U13 U15:U16">
    <cfRule type="cellIs" dxfId="347" priority="28" operator="greaterThan">
      <formula>"HOÃN CN"</formula>
    </cfRule>
    <cfRule type="cellIs" dxfId="346" priority="29" operator="greaterThan">
      <formula>"Hoãn CN"</formula>
    </cfRule>
  </conditionalFormatting>
  <conditionalFormatting sqref="U10:U13 U15:U16">
    <cfRule type="cellIs" dxfId="345" priority="27" operator="notEqual">
      <formula>"CNTN"</formula>
    </cfRule>
  </conditionalFormatting>
  <conditionalFormatting sqref="O10:R13 O15:R16">
    <cfRule type="containsText" dxfId="344" priority="26" operator="containsText" text="Nợ">
      <formula>NOT(ISERROR(SEARCH("Nợ",O10)))</formula>
    </cfRule>
  </conditionalFormatting>
  <conditionalFormatting sqref="T24:T25">
    <cfRule type="cellIs" dxfId="343" priority="24" operator="equal">
      <formula>"Nợ"</formula>
    </cfRule>
    <cfRule type="cellIs" dxfId="342" priority="25" operator="equal">
      <formula>"Hỏng"</formula>
    </cfRule>
  </conditionalFormatting>
  <conditionalFormatting sqref="R14">
    <cfRule type="containsText" dxfId="341" priority="23" operator="containsText" text="N">
      <formula>NOT(ISERROR(SEARCH("N",R14)))</formula>
    </cfRule>
  </conditionalFormatting>
  <conditionalFormatting sqref="O14:R14">
    <cfRule type="cellIs" dxfId="340" priority="21" operator="equal">
      <formula>"Nợ"</formula>
    </cfRule>
    <cfRule type="cellIs" dxfId="339" priority="22" operator="equal">
      <formula>"Hỏng"</formula>
    </cfRule>
  </conditionalFormatting>
  <conditionalFormatting sqref="P14:R14">
    <cfRule type="containsText" dxfId="338" priority="20" operator="containsText" text="Nợ">
      <formula>NOT(ISERROR(SEARCH("Nợ",P14)))</formula>
    </cfRule>
  </conditionalFormatting>
  <conditionalFormatting sqref="R17">
    <cfRule type="containsText" dxfId="337" priority="19" operator="containsText" text="N">
      <formula>NOT(ISERROR(SEARCH("N",R17)))</formula>
    </cfRule>
  </conditionalFormatting>
  <conditionalFormatting sqref="O17:R17">
    <cfRule type="cellIs" dxfId="336" priority="17" operator="equal">
      <formula>"Nợ"</formula>
    </cfRule>
    <cfRule type="cellIs" dxfId="335" priority="18" operator="equal">
      <formula>"Hỏng"</formula>
    </cfRule>
  </conditionalFormatting>
  <conditionalFormatting sqref="P17:R17">
    <cfRule type="containsText" dxfId="334" priority="16" operator="containsText" text="Nợ">
      <formula>NOT(ISERROR(SEARCH("Nợ",P17)))</formula>
    </cfRule>
  </conditionalFormatting>
  <conditionalFormatting sqref="Y18">
    <cfRule type="cellIs" dxfId="333" priority="15" operator="greaterThan">
      <formula>0</formula>
    </cfRule>
  </conditionalFormatting>
  <conditionalFormatting sqref="R22">
    <cfRule type="containsText" dxfId="332" priority="14" operator="containsText" text="N">
      <formula>NOT(ISERROR(SEARCH("N",R22)))</formula>
    </cfRule>
  </conditionalFormatting>
  <conditionalFormatting sqref="O22:R22">
    <cfRule type="cellIs" dxfId="331" priority="12" operator="equal">
      <formula>"Nợ"</formula>
    </cfRule>
    <cfRule type="cellIs" dxfId="330" priority="13" operator="equal">
      <formula>"Hỏng"</formula>
    </cfRule>
  </conditionalFormatting>
  <conditionalFormatting sqref="O22:R22 L22:M22">
    <cfRule type="cellIs" dxfId="329" priority="10" operator="lessThan">
      <formula>5.5</formula>
    </cfRule>
  </conditionalFormatting>
  <conditionalFormatting sqref="O22:R22 L22:M22 H22:I22">
    <cfRule type="cellIs" dxfId="328" priority="11" stopIfTrue="1" operator="lessThan">
      <formula>5.5</formula>
    </cfRule>
  </conditionalFormatting>
  <conditionalFormatting sqref="O22:R22">
    <cfRule type="cellIs" dxfId="327" priority="9" operator="equal">
      <formula>"Ko Đạt"</formula>
    </cfRule>
  </conditionalFormatting>
  <conditionalFormatting sqref="L22">
    <cfRule type="cellIs" dxfId="326" priority="8" operator="lessThan">
      <formula>1</formula>
    </cfRule>
  </conditionalFormatting>
  <conditionalFormatting sqref="U22">
    <cfRule type="cellIs" dxfId="325" priority="6" operator="greaterThan">
      <formula>"HOÃN CN"</formula>
    </cfRule>
    <cfRule type="cellIs" dxfId="324" priority="7" operator="greaterThan">
      <formula>"Hoãn CN"</formula>
    </cfRule>
  </conditionalFormatting>
  <conditionalFormatting sqref="U22">
    <cfRule type="cellIs" dxfId="323" priority="5" operator="notEqual">
      <formula>"CNTN"</formula>
    </cfRule>
  </conditionalFormatting>
  <conditionalFormatting sqref="O22:R22">
    <cfRule type="containsText" dxfId="322" priority="4" operator="containsText" text="Nợ">
      <formula>NOT(ISERROR(SEARCH("Nợ",O22)))</formula>
    </cfRule>
  </conditionalFormatting>
  <conditionalFormatting sqref="V22:W22">
    <cfRule type="cellIs" dxfId="321" priority="3" operator="greaterThan">
      <formula>0</formula>
    </cfRule>
  </conditionalFormatting>
  <conditionalFormatting sqref="X22">
    <cfRule type="containsText" dxfId="320" priority="2" operator="containsText" text="h">
      <formula>NOT(ISERROR(SEARCH("h",X22)))</formula>
    </cfRule>
  </conditionalFormatting>
  <conditionalFormatting sqref="K22">
    <cfRule type="cellIs" dxfId="319" priority="1" stopIfTrue="1" operator="lessThan">
      <formula>5.5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4"/>
  <sheetViews>
    <sheetView workbookViewId="0">
      <pane ySplit="7" topLeftCell="A8" activePane="bottomLeft" state="frozen"/>
      <selection pane="bottomLeft" activeCell="T23" sqref="T2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11.85546875" style="3" customWidth="1"/>
    <col min="21" max="21" width="10.140625" style="88" customWidth="1"/>
    <col min="22" max="22" width="14" style="3" customWidth="1"/>
    <col min="23" max="24" width="7.85546875" style="4" customWidth="1"/>
    <col min="25" max="25" width="15.855468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1411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ht="16.899999999999999" customHeight="1" x14ac:dyDescent="0.25">
      <c r="A6" s="215"/>
      <c r="B6" s="218"/>
      <c r="C6" s="221"/>
      <c r="D6" s="224"/>
      <c r="E6" s="215"/>
      <c r="F6" s="215"/>
      <c r="G6" s="202"/>
      <c r="H6" s="205"/>
      <c r="I6" s="226" t="s">
        <v>1412</v>
      </c>
      <c r="J6" s="228" t="s">
        <v>1413</v>
      </c>
      <c r="K6" s="209" t="s">
        <v>1414</v>
      </c>
      <c r="L6" s="209" t="s">
        <v>228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27"/>
      <c r="J7" s="229"/>
      <c r="K7" s="210"/>
      <c r="L7" s="210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ht="20.25" customHeight="1" x14ac:dyDescent="0.25">
      <c r="A9" s="25" t="s">
        <v>1417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2"/>
      <c r="W9" s="23"/>
      <c r="X9" s="23"/>
      <c r="Y9" s="20"/>
    </row>
    <row r="10" spans="1:25" s="20" customFormat="1" ht="20.25" customHeight="1" x14ac:dyDescent="0.25">
      <c r="A10" s="33">
        <v>1</v>
      </c>
      <c r="B10" s="1">
        <v>2320720810</v>
      </c>
      <c r="C10" s="34" t="s">
        <v>749</v>
      </c>
      <c r="D10" s="35" t="s">
        <v>54</v>
      </c>
      <c r="E10" s="36">
        <v>35978</v>
      </c>
      <c r="F10" s="37" t="s">
        <v>331</v>
      </c>
      <c r="G10" s="38" t="s">
        <v>3</v>
      </c>
      <c r="H10" s="39">
        <v>6.07</v>
      </c>
      <c r="I10" s="40">
        <v>7.7</v>
      </c>
      <c r="J10" s="41">
        <v>0</v>
      </c>
      <c r="K10" s="41"/>
      <c r="L10" s="39">
        <v>0</v>
      </c>
      <c r="M10" s="39">
        <v>5.84</v>
      </c>
      <c r="N10" s="39">
        <v>2.17</v>
      </c>
      <c r="O10" s="42" t="s">
        <v>24</v>
      </c>
      <c r="P10" s="42" t="s">
        <v>24</v>
      </c>
      <c r="Q10" s="42" t="s">
        <v>24</v>
      </c>
      <c r="R10" s="42" t="s">
        <v>24</v>
      </c>
      <c r="S10" s="42" t="s">
        <v>227</v>
      </c>
      <c r="T10" s="43"/>
      <c r="U10" s="44" t="s">
        <v>543</v>
      </c>
      <c r="V10" s="22"/>
      <c r="W10" s="23">
        <v>5</v>
      </c>
      <c r="X10" s="23">
        <v>0</v>
      </c>
    </row>
    <row r="11" spans="1:25" s="20" customFormat="1" ht="20.25" customHeight="1" x14ac:dyDescent="0.25">
      <c r="A11" s="113">
        <v>2</v>
      </c>
      <c r="B11" s="90">
        <v>23207111134</v>
      </c>
      <c r="C11" s="45" t="s">
        <v>237</v>
      </c>
      <c r="D11" s="46" t="s">
        <v>157</v>
      </c>
      <c r="E11" s="47">
        <v>36509</v>
      </c>
      <c r="F11" s="48" t="s">
        <v>187</v>
      </c>
      <c r="G11" s="21" t="s">
        <v>3</v>
      </c>
      <c r="H11" s="134">
        <v>7.69</v>
      </c>
      <c r="I11" s="135">
        <v>8.9</v>
      </c>
      <c r="J11" s="121">
        <v>8.5</v>
      </c>
      <c r="K11" s="121"/>
      <c r="L11" s="134">
        <v>8.6999999999999993</v>
      </c>
      <c r="M11" s="134">
        <v>7.72</v>
      </c>
      <c r="N11" s="134">
        <v>3.31</v>
      </c>
      <c r="O11" s="136" t="s">
        <v>24</v>
      </c>
      <c r="P11" s="136" t="s">
        <v>24</v>
      </c>
      <c r="Q11" s="136" t="s">
        <v>24</v>
      </c>
      <c r="R11" s="136" t="s">
        <v>24</v>
      </c>
      <c r="S11" s="136" t="s">
        <v>487</v>
      </c>
      <c r="T11" s="123"/>
      <c r="U11" s="137" t="s">
        <v>225</v>
      </c>
      <c r="V11" s="22"/>
      <c r="W11" s="23">
        <v>0</v>
      </c>
      <c r="X11" s="23">
        <v>0</v>
      </c>
    </row>
    <row r="12" spans="1:25" s="20" customFormat="1" ht="20.25" customHeight="1" x14ac:dyDescent="0.25">
      <c r="A12" s="49">
        <v>3</v>
      </c>
      <c r="B12" s="2">
        <v>2321715310</v>
      </c>
      <c r="C12" s="50" t="s">
        <v>1420</v>
      </c>
      <c r="D12" s="51" t="s">
        <v>1421</v>
      </c>
      <c r="E12" s="52">
        <v>36430</v>
      </c>
      <c r="F12" s="53" t="s">
        <v>187</v>
      </c>
      <c r="G12" s="54" t="s">
        <v>5</v>
      </c>
      <c r="H12" s="55">
        <v>7.19</v>
      </c>
      <c r="I12" s="56">
        <v>8.3000000000000007</v>
      </c>
      <c r="J12" s="57">
        <v>8.9</v>
      </c>
      <c r="K12" s="57"/>
      <c r="L12" s="55">
        <v>8.6999999999999993</v>
      </c>
      <c r="M12" s="55">
        <v>7.24</v>
      </c>
      <c r="N12" s="55">
        <v>3.01</v>
      </c>
      <c r="O12" s="58" t="s">
        <v>24</v>
      </c>
      <c r="P12" s="58" t="s">
        <v>24</v>
      </c>
      <c r="Q12" s="58" t="s">
        <v>24</v>
      </c>
      <c r="R12" s="58" t="s">
        <v>24</v>
      </c>
      <c r="S12" s="58" t="s">
        <v>487</v>
      </c>
      <c r="T12" s="59"/>
      <c r="U12" s="60" t="s">
        <v>225</v>
      </c>
      <c r="V12" s="22"/>
      <c r="W12" s="23">
        <v>0</v>
      </c>
      <c r="X12" s="23">
        <v>0</v>
      </c>
    </row>
    <row r="13" spans="1:25" ht="20.25" customHeight="1" x14ac:dyDescent="0.25">
      <c r="A13" s="25" t="s">
        <v>485</v>
      </c>
      <c r="B13" s="26"/>
      <c r="C13" s="26"/>
      <c r="D13" s="27"/>
      <c r="E13" s="28"/>
      <c r="F13" s="29"/>
      <c r="G13" s="30"/>
      <c r="H13" s="26"/>
      <c r="I13" s="30"/>
      <c r="J13" s="30"/>
      <c r="K13" s="30"/>
      <c r="L13" s="30"/>
      <c r="M13" s="30"/>
      <c r="N13" s="30"/>
      <c r="O13" s="30"/>
      <c r="P13" s="30"/>
      <c r="Q13" s="30"/>
      <c r="R13" s="26"/>
      <c r="S13" s="26"/>
      <c r="T13" s="31"/>
      <c r="U13" s="32"/>
      <c r="V13" s="22"/>
      <c r="W13" s="23"/>
      <c r="X13" s="23"/>
      <c r="Y13" s="22"/>
    </row>
    <row r="14" spans="1:25" s="20" customFormat="1" ht="20.25" customHeight="1" x14ac:dyDescent="0.25">
      <c r="A14" s="33">
        <v>1</v>
      </c>
      <c r="B14" s="1">
        <v>2321712250</v>
      </c>
      <c r="C14" s="34" t="s">
        <v>1419</v>
      </c>
      <c r="D14" s="35" t="s">
        <v>1181</v>
      </c>
      <c r="E14" s="36">
        <v>36236</v>
      </c>
      <c r="F14" s="37" t="s">
        <v>1418</v>
      </c>
      <c r="G14" s="38" t="s">
        <v>5</v>
      </c>
      <c r="H14" s="39">
        <v>6.35</v>
      </c>
      <c r="I14" s="40">
        <v>6.3</v>
      </c>
      <c r="J14" s="41">
        <v>7.8</v>
      </c>
      <c r="K14" s="41"/>
      <c r="L14" s="39">
        <v>7.2</v>
      </c>
      <c r="M14" s="39">
        <v>6.38</v>
      </c>
      <c r="N14" s="39">
        <v>2.44</v>
      </c>
      <c r="O14" s="42" t="s">
        <v>24</v>
      </c>
      <c r="P14" s="42" t="s">
        <v>24</v>
      </c>
      <c r="Q14" s="42" t="s">
        <v>24</v>
      </c>
      <c r="R14" s="42" t="s">
        <v>24</v>
      </c>
      <c r="S14" s="42" t="s">
        <v>226</v>
      </c>
      <c r="T14" s="43"/>
      <c r="U14" s="44" t="s">
        <v>225</v>
      </c>
      <c r="V14" s="22"/>
      <c r="W14" s="23">
        <v>0</v>
      </c>
      <c r="X14" s="23">
        <v>0</v>
      </c>
      <c r="Y14" s="22"/>
    </row>
    <row r="15" spans="1:25" s="20" customFormat="1" ht="20.25" customHeight="1" x14ac:dyDescent="0.25">
      <c r="A15" s="113">
        <v>2</v>
      </c>
      <c r="B15" s="90">
        <v>2320725434</v>
      </c>
      <c r="C15" s="45" t="s">
        <v>1422</v>
      </c>
      <c r="D15" s="46" t="s">
        <v>138</v>
      </c>
      <c r="E15" s="47">
        <v>36336</v>
      </c>
      <c r="F15" s="48" t="s">
        <v>187</v>
      </c>
      <c r="G15" s="21" t="s">
        <v>3</v>
      </c>
      <c r="H15" s="134">
        <v>6.72</v>
      </c>
      <c r="I15" s="135">
        <v>8.1999999999999993</v>
      </c>
      <c r="J15" s="121">
        <v>6.8</v>
      </c>
      <c r="K15" s="121"/>
      <c r="L15" s="134">
        <v>7.4</v>
      </c>
      <c r="M15" s="134">
        <v>6.75</v>
      </c>
      <c r="N15" s="134">
        <v>2.68</v>
      </c>
      <c r="O15" s="136" t="s">
        <v>24</v>
      </c>
      <c r="P15" s="136" t="s">
        <v>24</v>
      </c>
      <c r="Q15" s="136" t="s">
        <v>24</v>
      </c>
      <c r="R15" s="136" t="s">
        <v>24</v>
      </c>
      <c r="S15" s="136" t="s">
        <v>226</v>
      </c>
      <c r="T15" s="123"/>
      <c r="U15" s="137" t="s">
        <v>225</v>
      </c>
      <c r="V15" s="22"/>
      <c r="W15" s="23">
        <v>0</v>
      </c>
      <c r="X15" s="23">
        <v>0</v>
      </c>
      <c r="Y15" s="22"/>
    </row>
    <row r="16" spans="1:25" s="20" customFormat="1" ht="20.25" customHeight="1" x14ac:dyDescent="0.25">
      <c r="A16" s="49">
        <v>3</v>
      </c>
      <c r="B16" s="2">
        <v>2321719726</v>
      </c>
      <c r="C16" s="50" t="s">
        <v>1321</v>
      </c>
      <c r="D16" s="51" t="s">
        <v>1330</v>
      </c>
      <c r="E16" s="52">
        <v>36233</v>
      </c>
      <c r="F16" s="53" t="s">
        <v>187</v>
      </c>
      <c r="G16" s="54" t="s">
        <v>5</v>
      </c>
      <c r="H16" s="55">
        <v>6.3</v>
      </c>
      <c r="I16" s="56">
        <v>7</v>
      </c>
      <c r="J16" s="57">
        <v>9.1999999999999993</v>
      </c>
      <c r="K16" s="57"/>
      <c r="L16" s="55">
        <v>8.3000000000000007</v>
      </c>
      <c r="M16" s="55">
        <v>6.38</v>
      </c>
      <c r="N16" s="55">
        <v>2.4500000000000002</v>
      </c>
      <c r="O16" s="58" t="s">
        <v>24</v>
      </c>
      <c r="P16" s="58" t="s">
        <v>24</v>
      </c>
      <c r="Q16" s="58" t="s">
        <v>24</v>
      </c>
      <c r="R16" s="58" t="s">
        <v>24</v>
      </c>
      <c r="S16" s="58" t="s">
        <v>226</v>
      </c>
      <c r="T16" s="59"/>
      <c r="U16" s="60" t="s">
        <v>225</v>
      </c>
      <c r="V16" s="22"/>
      <c r="W16" s="23">
        <v>0</v>
      </c>
      <c r="X16" s="23">
        <v>0</v>
      </c>
      <c r="Y16" s="22"/>
    </row>
    <row r="18" spans="1:24" s="61" customFormat="1" ht="15.75" customHeight="1" x14ac:dyDescent="0.2">
      <c r="B18" s="62"/>
      <c r="E18" s="63"/>
      <c r="F18" s="64"/>
      <c r="G18" s="63"/>
      <c r="H18" s="65"/>
      <c r="I18" s="66"/>
      <c r="J18" s="66"/>
      <c r="K18" s="66"/>
      <c r="L18" s="67"/>
      <c r="M18" s="67"/>
      <c r="N18" s="67"/>
      <c r="Q18" s="68"/>
      <c r="R18" s="68"/>
      <c r="T18" s="69" t="s">
        <v>498</v>
      </c>
      <c r="U18" s="69"/>
      <c r="V18" s="70"/>
      <c r="W18" s="71"/>
      <c r="X18" s="72"/>
    </row>
    <row r="19" spans="1:24" s="73" customFormat="1" ht="15" customHeight="1" x14ac:dyDescent="0.2">
      <c r="B19" s="74" t="s">
        <v>222</v>
      </c>
      <c r="D19" s="92" t="s">
        <v>223</v>
      </c>
      <c r="H19" s="75" t="s">
        <v>224</v>
      </c>
      <c r="I19" s="76"/>
      <c r="J19" s="75"/>
      <c r="M19" s="92" t="s">
        <v>190</v>
      </c>
      <c r="T19" s="92" t="s">
        <v>192</v>
      </c>
      <c r="U19" s="92"/>
      <c r="V19" s="70"/>
      <c r="W19" s="71"/>
      <c r="X19" s="77"/>
    </row>
    <row r="20" spans="1:24" s="81" customFormat="1" ht="18" customHeight="1" x14ac:dyDescent="0.3">
      <c r="A20" s="78"/>
      <c r="B20" s="79"/>
      <c r="C20" s="78"/>
      <c r="D20" s="78"/>
      <c r="E20" s="80"/>
      <c r="G20" s="82"/>
      <c r="H20" s="80"/>
      <c r="I20" s="83"/>
      <c r="J20" s="84"/>
      <c r="M20" s="84"/>
      <c r="O20" s="78"/>
      <c r="P20" s="78"/>
      <c r="Q20" s="78"/>
      <c r="R20" s="78"/>
      <c r="S20" s="78"/>
      <c r="T20" s="78"/>
      <c r="U20" s="80"/>
      <c r="V20" s="70"/>
      <c r="W20" s="71"/>
      <c r="X20" s="85"/>
    </row>
    <row r="21" spans="1:24" s="81" customFormat="1" ht="18" customHeight="1" x14ac:dyDescent="0.3">
      <c r="A21" s="78"/>
      <c r="B21" s="79"/>
      <c r="C21" s="78"/>
      <c r="D21" s="78"/>
      <c r="E21" s="80"/>
      <c r="G21" s="82"/>
      <c r="H21" s="80"/>
      <c r="I21" s="83"/>
      <c r="J21" s="84"/>
      <c r="M21" s="84"/>
      <c r="O21" s="78"/>
      <c r="P21" s="78"/>
      <c r="Q21" s="78"/>
      <c r="R21" s="78"/>
      <c r="S21" s="78"/>
      <c r="T21" s="78"/>
      <c r="U21" s="80"/>
      <c r="V21" s="70"/>
      <c r="W21" s="71"/>
      <c r="X21" s="85"/>
    </row>
    <row r="22" spans="1:24" s="81" customFormat="1" ht="18" customHeight="1" x14ac:dyDescent="0.3">
      <c r="A22" s="78"/>
      <c r="B22" s="79"/>
      <c r="C22" s="78"/>
      <c r="D22" s="78"/>
      <c r="E22" s="80"/>
      <c r="G22" s="82"/>
      <c r="H22" s="80"/>
      <c r="I22" s="83"/>
      <c r="J22" s="84"/>
      <c r="M22" s="84"/>
      <c r="O22" s="78"/>
      <c r="P22" s="78"/>
      <c r="Q22" s="78"/>
      <c r="R22" s="78"/>
      <c r="S22" s="78"/>
      <c r="T22" s="78"/>
      <c r="U22" s="80"/>
      <c r="V22" s="70"/>
      <c r="W22" s="71"/>
      <c r="X22" s="85"/>
    </row>
    <row r="23" spans="1:24" s="81" customFormat="1" ht="18" customHeight="1" x14ac:dyDescent="0.3">
      <c r="A23" s="78"/>
      <c r="B23" s="79"/>
      <c r="C23" s="78"/>
      <c r="D23" s="78"/>
      <c r="E23" s="80"/>
      <c r="G23" s="82"/>
      <c r="H23" s="80"/>
      <c r="I23" s="83"/>
      <c r="J23" s="84"/>
      <c r="M23" s="84"/>
      <c r="O23" s="78"/>
      <c r="P23" s="78"/>
      <c r="Q23" s="78"/>
      <c r="R23" s="78"/>
      <c r="S23" s="78"/>
      <c r="T23" s="78"/>
      <c r="U23" s="80"/>
      <c r="V23" s="70"/>
      <c r="W23" s="71"/>
      <c r="X23" s="85"/>
    </row>
    <row r="24" spans="1:24" s="73" customFormat="1" ht="12.75" x14ac:dyDescent="0.2">
      <c r="A24" s="86"/>
      <c r="B24" s="87" t="s">
        <v>195</v>
      </c>
      <c r="C24" s="86"/>
      <c r="E24" s="92"/>
      <c r="G24" s="92"/>
      <c r="H24" s="92"/>
      <c r="I24" s="76"/>
      <c r="J24" s="75"/>
      <c r="M24" s="92" t="s">
        <v>196</v>
      </c>
      <c r="U24" s="92"/>
      <c r="V24" s="70"/>
      <c r="W24" s="71"/>
      <c r="X24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318" priority="737" operator="containsText" text="h">
      <formula>NOT(ISERROR(SEARCH("h",X1)))</formula>
    </cfRule>
  </conditionalFormatting>
  <conditionalFormatting sqref="O1:R8">
    <cfRule type="cellIs" dxfId="317" priority="735" operator="equal">
      <formula>"Nợ"</formula>
    </cfRule>
    <cfRule type="cellIs" dxfId="316" priority="736" operator="equal">
      <formula>"Hỏng"</formula>
    </cfRule>
  </conditionalFormatting>
  <conditionalFormatting sqref="V10:W12 V16:W16 W14:W15">
    <cfRule type="cellIs" dxfId="315" priority="33" operator="greaterThan">
      <formula>0</formula>
    </cfRule>
  </conditionalFormatting>
  <conditionalFormatting sqref="X10:X12 X14:X16">
    <cfRule type="containsText" dxfId="314" priority="32" operator="containsText" text="h">
      <formula>NOT(ISERROR(SEARCH("h",X10)))</formula>
    </cfRule>
  </conditionalFormatting>
  <conditionalFormatting sqref="O10:R12 O14:R16">
    <cfRule type="cellIs" dxfId="313" priority="30" operator="equal">
      <formula>"Nợ"</formula>
    </cfRule>
    <cfRule type="cellIs" dxfId="312" priority="31" operator="equal">
      <formula>"Hỏng"</formula>
    </cfRule>
  </conditionalFormatting>
  <conditionalFormatting sqref="U10:U12 U14:U16">
    <cfRule type="cellIs" dxfId="311" priority="28" operator="greaterThan">
      <formula>"HOÃN CN"</formula>
    </cfRule>
    <cfRule type="cellIs" dxfId="310" priority="29" operator="greaterThan">
      <formula>"Hoãn CN"</formula>
    </cfRule>
  </conditionalFormatting>
  <conditionalFormatting sqref="U10:U12 U14:U16">
    <cfRule type="cellIs" dxfId="309" priority="27" operator="notEqual">
      <formula>"CNTN"</formula>
    </cfRule>
  </conditionalFormatting>
  <conditionalFormatting sqref="L10:M12 O10:R12 H10:H12 L14:M16 O14:R16 H14:H16">
    <cfRule type="cellIs" dxfId="308" priority="26" operator="lessThan">
      <formula>4</formula>
    </cfRule>
  </conditionalFormatting>
  <conditionalFormatting sqref="L10:M12 O10:R12 H10:H12 L14:M16 O14:R16 H14:H16">
    <cfRule type="cellIs" dxfId="307" priority="25" stopIfTrue="1" operator="lessThan">
      <formula>5</formula>
    </cfRule>
  </conditionalFormatting>
  <conditionalFormatting sqref="L10:M12 O10:R12 H10:H12 L14:M16 O14:R16 H14:H16">
    <cfRule type="cellIs" dxfId="306" priority="24" stopIfTrue="1" operator="lessThan">
      <formula>5</formula>
    </cfRule>
  </conditionalFormatting>
  <conditionalFormatting sqref="L10:M12 O10:R12 I10:I12 I14:I16 L14:M16 O14:R16">
    <cfRule type="cellIs" dxfId="305" priority="21" operator="lessThan">
      <formula>5.5</formula>
    </cfRule>
  </conditionalFormatting>
  <conditionalFormatting sqref="L10:L12 L14:L16">
    <cfRule type="cellIs" dxfId="304" priority="20" operator="lessThan">
      <formula>1</formula>
    </cfRule>
  </conditionalFormatting>
  <conditionalFormatting sqref="O10:R12 O14:R16">
    <cfRule type="cellIs" dxfId="303" priority="23" operator="equal">
      <formula>"Ko Đạt"</formula>
    </cfRule>
  </conditionalFormatting>
  <conditionalFormatting sqref="O10:R12 O14:R16">
    <cfRule type="containsText" dxfId="302" priority="22" operator="containsText" text="Nợ">
      <formula>NOT(ISERROR(SEARCH("Nợ",O10)))</formula>
    </cfRule>
  </conditionalFormatting>
  <conditionalFormatting sqref="R10:R12 R14:R16">
    <cfRule type="containsText" dxfId="301" priority="19" operator="containsText" text="N">
      <formula>NOT(ISERROR(SEARCH("N",R10)))</formula>
    </cfRule>
  </conditionalFormatting>
  <conditionalFormatting sqref="V14:V15">
    <cfRule type="cellIs" dxfId="300" priority="18" operator="greaterThan">
      <formula>0</formula>
    </cfRule>
  </conditionalFormatting>
  <conditionalFormatting sqref="W9">
    <cfRule type="cellIs" dxfId="299" priority="17" operator="greaterThan">
      <formula>0</formula>
    </cfRule>
  </conditionalFormatting>
  <conditionalFormatting sqref="X9">
    <cfRule type="containsText" dxfId="298" priority="16" operator="containsText" text="h">
      <formula>NOT(ISERROR(SEARCH("h",X9)))</formula>
    </cfRule>
  </conditionalFormatting>
  <conditionalFormatting sqref="V9">
    <cfRule type="cellIs" dxfId="297" priority="15" operator="greaterThan">
      <formula>0</formula>
    </cfRule>
  </conditionalFormatting>
  <conditionalFormatting sqref="R9">
    <cfRule type="containsText" dxfId="296" priority="14" operator="containsText" text="N">
      <formula>NOT(ISERROR(SEARCH("N",R9)))</formula>
    </cfRule>
  </conditionalFormatting>
  <conditionalFormatting sqref="O9:R9">
    <cfRule type="cellIs" dxfId="295" priority="12" operator="equal">
      <formula>"Nợ"</formula>
    </cfRule>
    <cfRule type="cellIs" dxfId="294" priority="13" operator="equal">
      <formula>"Hỏng"</formula>
    </cfRule>
  </conditionalFormatting>
  <conditionalFormatting sqref="P9:R9">
    <cfRule type="containsText" dxfId="293" priority="11" operator="containsText" text="Nợ">
      <formula>NOT(ISERROR(SEARCH("Nợ",P9)))</formula>
    </cfRule>
  </conditionalFormatting>
  <conditionalFormatting sqref="P13:R13">
    <cfRule type="containsText" dxfId="292" priority="4" operator="containsText" text="Nợ">
      <formula>NOT(ISERROR(SEARCH("Nợ",P13)))</formula>
    </cfRule>
  </conditionalFormatting>
  <conditionalFormatting sqref="W13">
    <cfRule type="cellIs" dxfId="291" priority="10" operator="greaterThan">
      <formula>0</formula>
    </cfRule>
  </conditionalFormatting>
  <conditionalFormatting sqref="X13">
    <cfRule type="containsText" dxfId="290" priority="9" operator="containsText" text="h">
      <formula>NOT(ISERROR(SEARCH("h",X13)))</formula>
    </cfRule>
  </conditionalFormatting>
  <conditionalFormatting sqref="V13">
    <cfRule type="cellIs" dxfId="289" priority="8" operator="greaterThan">
      <formula>0</formula>
    </cfRule>
  </conditionalFormatting>
  <conditionalFormatting sqref="R13">
    <cfRule type="containsText" dxfId="288" priority="7" operator="containsText" text="N">
      <formula>NOT(ISERROR(SEARCH("N",R13)))</formula>
    </cfRule>
  </conditionalFormatting>
  <conditionalFormatting sqref="O13:R13">
    <cfRule type="cellIs" dxfId="287" priority="5" operator="equal">
      <formula>"Nợ"</formula>
    </cfRule>
    <cfRule type="cellIs" dxfId="286" priority="6" operator="equal">
      <formula>"Hỏng"</formula>
    </cfRule>
  </conditionalFormatting>
  <conditionalFormatting sqref="X18:Y24">
    <cfRule type="containsText" dxfId="285" priority="3" operator="containsText" text="h">
      <formula>NOT(ISERROR(SEARCH("h",X18)))</formula>
    </cfRule>
  </conditionalFormatting>
  <conditionalFormatting sqref="T18:T19 O18:R24">
    <cfRule type="cellIs" dxfId="284" priority="1" operator="equal">
      <formula>"Nợ"</formula>
    </cfRule>
    <cfRule type="cellIs" dxfId="283" priority="2" operator="equal">
      <formula>"Hỏng"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workbookViewId="0">
      <pane ySplit="7" topLeftCell="A8" activePane="bottomLeft" state="frozen"/>
      <selection pane="bottomLeft" activeCell="G19" sqref="G19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425781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88" customWidth="1"/>
    <col min="22" max="22" width="12.5703125" style="3" customWidth="1"/>
    <col min="23" max="24" width="7.85546875" style="4" customWidth="1"/>
    <col min="25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84" width="9.140625" style="3"/>
  </cols>
  <sheetData>
    <row r="1" spans="1:24" x14ac:dyDescent="0.25">
      <c r="A1" s="213" t="s">
        <v>201</v>
      </c>
      <c r="B1" s="213"/>
      <c r="C1" s="213"/>
      <c r="D1" s="213"/>
      <c r="E1" s="213" t="s">
        <v>1355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4" x14ac:dyDescent="0.25">
      <c r="A2" s="213" t="s">
        <v>183</v>
      </c>
      <c r="B2" s="213"/>
      <c r="C2" s="213"/>
      <c r="D2" s="213"/>
      <c r="E2" s="213" t="s">
        <v>1423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4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4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4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4" ht="16.5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1424</v>
      </c>
      <c r="J6" s="230" t="s">
        <v>1425</v>
      </c>
      <c r="K6" s="230" t="s">
        <v>1414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4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31"/>
      <c r="K7" s="231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4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4" ht="20.25" customHeight="1" x14ac:dyDescent="0.25">
      <c r="A9" s="126" t="s">
        <v>481</v>
      </c>
      <c r="B9" s="127"/>
      <c r="C9" s="127"/>
      <c r="D9" s="128"/>
      <c r="E9" s="129"/>
      <c r="F9" s="130"/>
      <c r="G9" s="131"/>
      <c r="H9" s="127"/>
      <c r="I9" s="131"/>
      <c r="J9" s="131"/>
      <c r="K9" s="131"/>
      <c r="L9" s="131"/>
      <c r="M9" s="131"/>
      <c r="N9" s="131"/>
      <c r="O9" s="131"/>
      <c r="P9" s="131"/>
      <c r="Q9" s="131"/>
      <c r="R9" s="127"/>
      <c r="S9" s="127"/>
      <c r="T9" s="132"/>
      <c r="U9" s="133"/>
      <c r="V9" s="22"/>
      <c r="W9" s="23"/>
      <c r="X9" s="23"/>
    </row>
    <row r="10" spans="1:24" s="20" customFormat="1" ht="20.25" customHeight="1" x14ac:dyDescent="0.25">
      <c r="A10" s="33">
        <v>1</v>
      </c>
      <c r="B10" s="1">
        <v>2320722353</v>
      </c>
      <c r="C10" s="34" t="s">
        <v>1426</v>
      </c>
      <c r="D10" s="35" t="s">
        <v>168</v>
      </c>
      <c r="E10" s="36">
        <v>35916</v>
      </c>
      <c r="F10" s="37" t="s">
        <v>188</v>
      </c>
      <c r="G10" s="38" t="s">
        <v>3</v>
      </c>
      <c r="H10" s="39">
        <v>7.08</v>
      </c>
      <c r="I10" s="40">
        <v>9.5</v>
      </c>
      <c r="J10" s="41">
        <v>0</v>
      </c>
      <c r="K10" s="41"/>
      <c r="L10" s="39">
        <v>0</v>
      </c>
      <c r="M10" s="39">
        <v>6.82</v>
      </c>
      <c r="N10" s="39">
        <v>2.77</v>
      </c>
      <c r="O10" s="42">
        <v>0</v>
      </c>
      <c r="P10" s="42">
        <v>0</v>
      </c>
      <c r="Q10" s="42" t="s">
        <v>24</v>
      </c>
      <c r="R10" s="42" t="s">
        <v>24</v>
      </c>
      <c r="S10" s="42" t="s">
        <v>226</v>
      </c>
      <c r="T10" s="43"/>
      <c r="U10" s="44" t="s">
        <v>543</v>
      </c>
      <c r="V10" s="22"/>
      <c r="W10" s="23">
        <v>5</v>
      </c>
      <c r="X10" s="23">
        <v>0</v>
      </c>
    </row>
    <row r="11" spans="1:24" s="20" customFormat="1" ht="20.25" customHeight="1" x14ac:dyDescent="0.25">
      <c r="A11" s="49">
        <v>2</v>
      </c>
      <c r="B11" s="2">
        <v>2321729688</v>
      </c>
      <c r="C11" s="50" t="s">
        <v>1225</v>
      </c>
      <c r="D11" s="51" t="s">
        <v>50</v>
      </c>
      <c r="E11" s="52">
        <v>36352</v>
      </c>
      <c r="F11" s="53" t="s">
        <v>187</v>
      </c>
      <c r="G11" s="54" t="s">
        <v>5</v>
      </c>
      <c r="H11" s="55">
        <v>6.47</v>
      </c>
      <c r="I11" s="56">
        <v>7</v>
      </c>
      <c r="J11" s="57">
        <v>0</v>
      </c>
      <c r="K11" s="57"/>
      <c r="L11" s="55">
        <v>0</v>
      </c>
      <c r="M11" s="55">
        <v>6.23</v>
      </c>
      <c r="N11" s="55">
        <v>2.41</v>
      </c>
      <c r="O11" s="58" t="s">
        <v>24</v>
      </c>
      <c r="P11" s="58">
        <v>0</v>
      </c>
      <c r="Q11" s="58" t="s">
        <v>24</v>
      </c>
      <c r="R11" s="58" t="s">
        <v>24</v>
      </c>
      <c r="S11" s="58" t="s">
        <v>1323</v>
      </c>
      <c r="T11" s="59"/>
      <c r="U11" s="60" t="s">
        <v>543</v>
      </c>
      <c r="V11" s="22"/>
      <c r="W11" s="23">
        <v>6</v>
      </c>
      <c r="X11" s="23">
        <v>0</v>
      </c>
    </row>
    <row r="12" spans="1:24" ht="20.25" customHeight="1" x14ac:dyDescent="0.25">
      <c r="A12" s="25" t="s">
        <v>189</v>
      </c>
      <c r="B12" s="26"/>
      <c r="C12" s="26"/>
      <c r="D12" s="27"/>
      <c r="E12" s="28"/>
      <c r="F12" s="29"/>
      <c r="G12" s="30"/>
      <c r="H12" s="26"/>
      <c r="I12" s="30"/>
      <c r="J12" s="30"/>
      <c r="K12" s="30"/>
      <c r="L12" s="30"/>
      <c r="M12" s="30"/>
      <c r="N12" s="30"/>
      <c r="O12" s="30"/>
      <c r="P12" s="30"/>
      <c r="Q12" s="30"/>
      <c r="R12" s="26"/>
      <c r="S12" s="26"/>
      <c r="T12" s="31"/>
      <c r="U12" s="32"/>
      <c r="V12" s="22"/>
      <c r="W12" s="23"/>
      <c r="X12" s="23"/>
    </row>
    <row r="13" spans="1:24" s="20" customFormat="1" ht="20.25" customHeight="1" x14ac:dyDescent="0.25">
      <c r="A13" s="93">
        <v>1</v>
      </c>
      <c r="B13" s="94">
        <v>23217211634</v>
      </c>
      <c r="C13" s="95" t="s">
        <v>1339</v>
      </c>
      <c r="D13" s="96" t="s">
        <v>21</v>
      </c>
      <c r="E13" s="97">
        <v>36176</v>
      </c>
      <c r="F13" s="98" t="s">
        <v>304</v>
      </c>
      <c r="G13" s="99" t="s">
        <v>5</v>
      </c>
      <c r="H13" s="100">
        <v>6.14</v>
      </c>
      <c r="I13" s="101">
        <v>5.9</v>
      </c>
      <c r="J13" s="102">
        <v>7.9</v>
      </c>
      <c r="K13" s="102"/>
      <c r="L13" s="100">
        <v>7.1</v>
      </c>
      <c r="M13" s="100">
        <v>6.18</v>
      </c>
      <c r="N13" s="100">
        <v>2.4300000000000002</v>
      </c>
      <c r="O13" s="103">
        <v>0</v>
      </c>
      <c r="P13" s="103">
        <v>0</v>
      </c>
      <c r="Q13" s="103">
        <v>0</v>
      </c>
      <c r="R13" s="103" t="s">
        <v>24</v>
      </c>
      <c r="S13" s="103" t="s">
        <v>226</v>
      </c>
      <c r="T13" s="104"/>
      <c r="U13" s="105" t="s">
        <v>489</v>
      </c>
      <c r="V13" s="22"/>
      <c r="W13" s="23">
        <v>8</v>
      </c>
      <c r="X13" s="23">
        <v>0</v>
      </c>
    </row>
    <row r="15" spans="1:24" s="61" customFormat="1" ht="15.75" customHeight="1" x14ac:dyDescent="0.2">
      <c r="B15" s="62"/>
      <c r="E15" s="63"/>
      <c r="F15" s="64"/>
      <c r="G15" s="63"/>
      <c r="H15" s="65"/>
      <c r="I15" s="66"/>
      <c r="J15" s="66"/>
      <c r="K15" s="66"/>
      <c r="L15" s="67"/>
      <c r="M15" s="67"/>
      <c r="N15" s="67"/>
      <c r="Q15" s="68"/>
      <c r="R15" s="68"/>
      <c r="T15" s="69" t="s">
        <v>498</v>
      </c>
      <c r="U15" s="69"/>
      <c r="V15" s="70"/>
      <c r="W15" s="71"/>
      <c r="X15" s="72"/>
    </row>
    <row r="16" spans="1:24" s="73" customFormat="1" ht="15" customHeight="1" x14ac:dyDescent="0.2">
      <c r="B16" s="74" t="s">
        <v>222</v>
      </c>
      <c r="D16" s="92" t="s">
        <v>223</v>
      </c>
      <c r="H16" s="75" t="s">
        <v>224</v>
      </c>
      <c r="I16" s="76"/>
      <c r="J16" s="75"/>
      <c r="M16" s="92" t="s">
        <v>190</v>
      </c>
      <c r="T16" s="92" t="s">
        <v>192</v>
      </c>
      <c r="U16" s="92"/>
      <c r="V16" s="70"/>
      <c r="W16" s="71"/>
      <c r="X16" s="77"/>
    </row>
    <row r="17" spans="1:24" s="81" customFormat="1" ht="18" customHeight="1" x14ac:dyDescent="0.3">
      <c r="A17" s="78"/>
      <c r="B17" s="79"/>
      <c r="C17" s="78"/>
      <c r="D17" s="78"/>
      <c r="E17" s="80"/>
      <c r="G17" s="82"/>
      <c r="H17" s="80"/>
      <c r="I17" s="83"/>
      <c r="J17" s="84"/>
      <c r="M17" s="84"/>
      <c r="O17" s="78"/>
      <c r="P17" s="78"/>
      <c r="Q17" s="78"/>
      <c r="R17" s="78"/>
      <c r="S17" s="78"/>
      <c r="T17" s="78"/>
      <c r="U17" s="80"/>
      <c r="V17" s="70"/>
      <c r="W17" s="71"/>
      <c r="X17" s="85"/>
    </row>
    <row r="18" spans="1:24" s="81" customFormat="1" ht="18" customHeight="1" x14ac:dyDescent="0.3">
      <c r="A18" s="78"/>
      <c r="B18" s="79"/>
      <c r="C18" s="78"/>
      <c r="D18" s="78"/>
      <c r="E18" s="80"/>
      <c r="G18" s="82"/>
      <c r="H18" s="80"/>
      <c r="I18" s="83"/>
      <c r="J18" s="84"/>
      <c r="M18" s="84"/>
      <c r="O18" s="78"/>
      <c r="P18" s="78"/>
      <c r="Q18" s="78"/>
      <c r="R18" s="78"/>
      <c r="S18" s="78"/>
      <c r="T18" s="78"/>
      <c r="U18" s="80"/>
      <c r="V18" s="70"/>
      <c r="W18" s="71"/>
      <c r="X18" s="85"/>
    </row>
    <row r="19" spans="1:24" s="81" customFormat="1" ht="18" customHeight="1" x14ac:dyDescent="0.3">
      <c r="A19" s="78"/>
      <c r="B19" s="79"/>
      <c r="C19" s="78"/>
      <c r="D19" s="78"/>
      <c r="E19" s="80"/>
      <c r="G19" s="82"/>
      <c r="H19" s="80"/>
      <c r="I19" s="83"/>
      <c r="J19" s="84"/>
      <c r="M19" s="84"/>
      <c r="O19" s="78"/>
      <c r="P19" s="78"/>
      <c r="Q19" s="78"/>
      <c r="R19" s="78"/>
      <c r="S19" s="78"/>
      <c r="T19" s="78"/>
      <c r="U19" s="80"/>
      <c r="V19" s="70"/>
      <c r="W19" s="71"/>
      <c r="X19" s="85"/>
    </row>
    <row r="20" spans="1:24" s="81" customFormat="1" ht="18" customHeight="1" x14ac:dyDescent="0.3">
      <c r="A20" s="78"/>
      <c r="B20" s="79"/>
      <c r="C20" s="78"/>
      <c r="D20" s="78"/>
      <c r="E20" s="80"/>
      <c r="G20" s="82"/>
      <c r="H20" s="80"/>
      <c r="I20" s="83"/>
      <c r="J20" s="84"/>
      <c r="M20" s="84"/>
      <c r="O20" s="78"/>
      <c r="P20" s="78"/>
      <c r="Q20" s="78"/>
      <c r="R20" s="78"/>
      <c r="S20" s="78"/>
      <c r="T20" s="78"/>
      <c r="U20" s="80"/>
      <c r="V20" s="70"/>
      <c r="W20" s="71"/>
      <c r="X20" s="85"/>
    </row>
    <row r="21" spans="1:24" s="73" customFormat="1" ht="12.75" x14ac:dyDescent="0.2">
      <c r="A21" s="86"/>
      <c r="B21" s="87" t="s">
        <v>195</v>
      </c>
      <c r="C21" s="86"/>
      <c r="E21" s="92"/>
      <c r="G21" s="92"/>
      <c r="H21" s="92"/>
      <c r="I21" s="76"/>
      <c r="J21" s="75"/>
      <c r="M21" s="92" t="s">
        <v>196</v>
      </c>
      <c r="U21" s="92"/>
      <c r="V21" s="70"/>
      <c r="W21" s="71"/>
      <c r="X21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282" priority="286" operator="containsText" text="h">
      <formula>NOT(ISERROR(SEARCH("h",X1)))</formula>
    </cfRule>
  </conditionalFormatting>
  <conditionalFormatting sqref="O1:R8">
    <cfRule type="cellIs" dxfId="281" priority="283" operator="equal">
      <formula>"Nợ"</formula>
    </cfRule>
    <cfRule type="cellIs" dxfId="280" priority="284" operator="equal">
      <formula>"Hỏng"</formula>
    </cfRule>
  </conditionalFormatting>
  <conditionalFormatting sqref="V10:W10 V11 W11:W13">
    <cfRule type="cellIs" dxfId="279" priority="45" operator="greaterThan">
      <formula>0</formula>
    </cfRule>
  </conditionalFormatting>
  <conditionalFormatting sqref="X10:X11">
    <cfRule type="containsText" dxfId="278" priority="44" operator="containsText" text="h">
      <formula>NOT(ISERROR(SEARCH("h",X10)))</formula>
    </cfRule>
  </conditionalFormatting>
  <conditionalFormatting sqref="O10:R11">
    <cfRule type="cellIs" dxfId="277" priority="31" operator="equal">
      <formula>"Nợ"</formula>
    </cfRule>
    <cfRule type="cellIs" dxfId="276" priority="32" operator="equal">
      <formula>"Hỏng"</formula>
    </cfRule>
  </conditionalFormatting>
  <conditionalFormatting sqref="L10:M11 O10:R11 H10:H11">
    <cfRule type="cellIs" dxfId="275" priority="43" operator="lessThan">
      <formula>4</formula>
    </cfRule>
  </conditionalFormatting>
  <conditionalFormatting sqref="L10:M11 O10:R11 H10:H11">
    <cfRule type="cellIs" dxfId="274" priority="42" stopIfTrue="1" operator="lessThan">
      <formula>5</formula>
    </cfRule>
  </conditionalFormatting>
  <conditionalFormatting sqref="L10:M11 O10:R11 H10:H11">
    <cfRule type="cellIs" dxfId="273" priority="41" stopIfTrue="1" operator="lessThan">
      <formula>5</formula>
    </cfRule>
  </conditionalFormatting>
  <conditionalFormatting sqref="L10:M11 O10:R11 I10:I11">
    <cfRule type="cellIs" dxfId="272" priority="40" operator="lessThan">
      <formula>5.5</formula>
    </cfRule>
  </conditionalFormatting>
  <conditionalFormatting sqref="O10:R11">
    <cfRule type="cellIs" dxfId="271" priority="39" operator="equal">
      <formula>"Ko Đạt"</formula>
    </cfRule>
  </conditionalFormatting>
  <conditionalFormatting sqref="L10:L11">
    <cfRule type="cellIs" dxfId="270" priority="38" operator="lessThan">
      <formula>1</formula>
    </cfRule>
  </conditionalFormatting>
  <conditionalFormatting sqref="U10:U11">
    <cfRule type="cellIs" dxfId="269" priority="36" operator="greaterThan">
      <formula>"HOÃN CN"</formula>
    </cfRule>
    <cfRule type="cellIs" dxfId="268" priority="37" operator="greaterThan">
      <formula>"Hoãn CN"</formula>
    </cfRule>
  </conditionalFormatting>
  <conditionalFormatting sqref="U10:U11">
    <cfRule type="cellIs" dxfId="267" priority="35" operator="notEqual">
      <formula>"CNTN"</formula>
    </cfRule>
  </conditionalFormatting>
  <conditionalFormatting sqref="O10:R11">
    <cfRule type="containsText" dxfId="266" priority="34" operator="containsText" text="Nợ">
      <formula>NOT(ISERROR(SEARCH("Nợ",O10)))</formula>
    </cfRule>
  </conditionalFormatting>
  <conditionalFormatting sqref="R10:R11">
    <cfRule type="containsText" dxfId="265" priority="33" operator="containsText" text="N">
      <formula>NOT(ISERROR(SEARCH("N",R10)))</formula>
    </cfRule>
  </conditionalFormatting>
  <conditionalFormatting sqref="V9:W9">
    <cfRule type="cellIs" dxfId="264" priority="30" operator="greaterThan">
      <formula>0</formula>
    </cfRule>
  </conditionalFormatting>
  <conditionalFormatting sqref="X9">
    <cfRule type="containsText" dxfId="263" priority="29" operator="containsText" text="h">
      <formula>NOT(ISERROR(SEARCH("h",X9)))</formula>
    </cfRule>
  </conditionalFormatting>
  <conditionalFormatting sqref="R9">
    <cfRule type="containsText" dxfId="262" priority="28" operator="containsText" text="N">
      <formula>NOT(ISERROR(SEARCH("N",R9)))</formula>
    </cfRule>
  </conditionalFormatting>
  <conditionalFormatting sqref="O9:R9">
    <cfRule type="cellIs" dxfId="261" priority="26" operator="equal">
      <formula>"Nợ"</formula>
    </cfRule>
    <cfRule type="cellIs" dxfId="260" priority="27" operator="equal">
      <formula>"Hỏng"</formula>
    </cfRule>
  </conditionalFormatting>
  <conditionalFormatting sqref="P9:R9">
    <cfRule type="containsText" dxfId="259" priority="25" operator="containsText" text="Nợ">
      <formula>NOT(ISERROR(SEARCH("Nợ",P9)))</formula>
    </cfRule>
  </conditionalFormatting>
  <conditionalFormatting sqref="V13">
    <cfRule type="cellIs" dxfId="258" priority="24" operator="greaterThan">
      <formula>0</formula>
    </cfRule>
  </conditionalFormatting>
  <conditionalFormatting sqref="X13">
    <cfRule type="containsText" dxfId="257" priority="23" operator="containsText" text="h">
      <formula>NOT(ISERROR(SEARCH("h",X13)))</formula>
    </cfRule>
  </conditionalFormatting>
  <conditionalFormatting sqref="O13:R13">
    <cfRule type="cellIs" dxfId="256" priority="10" operator="equal">
      <formula>"Nợ"</formula>
    </cfRule>
    <cfRule type="cellIs" dxfId="255" priority="11" operator="equal">
      <formula>"Hỏng"</formula>
    </cfRule>
  </conditionalFormatting>
  <conditionalFormatting sqref="L13:M13 O13:R13 H13">
    <cfRule type="cellIs" dxfId="254" priority="22" operator="lessThan">
      <formula>4</formula>
    </cfRule>
  </conditionalFormatting>
  <conditionalFormatting sqref="L13:M13 O13:R13 H13">
    <cfRule type="cellIs" dxfId="253" priority="21" stopIfTrue="1" operator="lessThan">
      <formula>5</formula>
    </cfRule>
  </conditionalFormatting>
  <conditionalFormatting sqref="L13:M13 O13:R13 H13">
    <cfRule type="cellIs" dxfId="252" priority="20" stopIfTrue="1" operator="lessThan">
      <formula>5</formula>
    </cfRule>
  </conditionalFormatting>
  <conditionalFormatting sqref="L13:M13 O13:R13 I13">
    <cfRule type="cellIs" dxfId="251" priority="19" operator="lessThan">
      <formula>5.5</formula>
    </cfRule>
  </conditionalFormatting>
  <conditionalFormatting sqref="O13:R13">
    <cfRule type="cellIs" dxfId="250" priority="18" operator="equal">
      <formula>"Ko Đạt"</formula>
    </cfRule>
  </conditionalFormatting>
  <conditionalFormatting sqref="L13">
    <cfRule type="cellIs" dxfId="249" priority="17" operator="lessThan">
      <formula>1</formula>
    </cfRule>
  </conditionalFormatting>
  <conditionalFormatting sqref="U13">
    <cfRule type="cellIs" dxfId="248" priority="15" operator="greaterThan">
      <formula>"HOÃN CN"</formula>
    </cfRule>
    <cfRule type="cellIs" dxfId="247" priority="16" operator="greaterThan">
      <formula>"Hoãn CN"</formula>
    </cfRule>
  </conditionalFormatting>
  <conditionalFormatting sqref="U13">
    <cfRule type="cellIs" dxfId="246" priority="14" operator="notEqual">
      <formula>"CNTN"</formula>
    </cfRule>
  </conditionalFormatting>
  <conditionalFormatting sqref="O13:R13">
    <cfRule type="containsText" dxfId="245" priority="13" operator="containsText" text="Nợ">
      <formula>NOT(ISERROR(SEARCH("Nợ",O13)))</formula>
    </cfRule>
  </conditionalFormatting>
  <conditionalFormatting sqref="R13">
    <cfRule type="containsText" dxfId="244" priority="12" operator="containsText" text="N">
      <formula>NOT(ISERROR(SEARCH("N",R13)))</formula>
    </cfRule>
  </conditionalFormatting>
  <conditionalFormatting sqref="V12">
    <cfRule type="cellIs" dxfId="243" priority="9" operator="greaterThan">
      <formula>0</formula>
    </cfRule>
  </conditionalFormatting>
  <conditionalFormatting sqref="X12">
    <cfRule type="containsText" dxfId="242" priority="8" operator="containsText" text="h">
      <formula>NOT(ISERROR(SEARCH("h",X12)))</formula>
    </cfRule>
  </conditionalFormatting>
  <conditionalFormatting sqref="R12">
    <cfRule type="containsText" dxfId="241" priority="7" operator="containsText" text="N">
      <formula>NOT(ISERROR(SEARCH("N",R12)))</formula>
    </cfRule>
  </conditionalFormatting>
  <conditionalFormatting sqref="O12:R12">
    <cfRule type="cellIs" dxfId="240" priority="5" operator="equal">
      <formula>"Nợ"</formula>
    </cfRule>
    <cfRule type="cellIs" dxfId="239" priority="6" operator="equal">
      <formula>"Hỏng"</formula>
    </cfRule>
  </conditionalFormatting>
  <conditionalFormatting sqref="P12:R12">
    <cfRule type="containsText" dxfId="238" priority="4" operator="containsText" text="Nợ">
      <formula>NOT(ISERROR(SEARCH("Nợ",P12)))</formula>
    </cfRule>
  </conditionalFormatting>
  <conditionalFormatting sqref="X15:X21">
    <cfRule type="containsText" dxfId="237" priority="3" operator="containsText" text="h">
      <formula>NOT(ISERROR(SEARCH("h",X15)))</formula>
    </cfRule>
  </conditionalFormatting>
  <conditionalFormatting sqref="T15:T16 O15:R21">
    <cfRule type="cellIs" dxfId="236" priority="1" operator="equal">
      <formula>"Nợ"</formula>
    </cfRule>
    <cfRule type="cellIs" dxfId="235" priority="2" operator="equal">
      <formula>"Hỏng"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selection activeCell="V18" sqref="V18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425781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88" customWidth="1"/>
    <col min="22" max="22" width="10" style="3" customWidth="1"/>
    <col min="23" max="24" width="7.85546875" style="4" customWidth="1"/>
    <col min="25" max="25" width="11.5703125" style="3" customWidth="1"/>
    <col min="26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4" width="9.140625" style="3"/>
  </cols>
  <sheetData>
    <row r="1" spans="1:26" x14ac:dyDescent="0.25">
      <c r="A1" s="213" t="s">
        <v>201</v>
      </c>
      <c r="B1" s="213"/>
      <c r="C1" s="213"/>
      <c r="D1" s="213"/>
      <c r="E1" s="213" t="s">
        <v>1355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6" x14ac:dyDescent="0.25">
      <c r="A2" s="213" t="s">
        <v>183</v>
      </c>
      <c r="B2" s="213"/>
      <c r="C2" s="213"/>
      <c r="D2" s="213"/>
      <c r="E2" s="213" t="s">
        <v>1427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6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6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6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6" ht="16.5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1424</v>
      </c>
      <c r="J6" s="230" t="s">
        <v>1425</v>
      </c>
      <c r="K6" s="230" t="s">
        <v>1414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6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31"/>
      <c r="K7" s="231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1381</v>
      </c>
    </row>
    <row r="8" spans="1:26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6" ht="20.25" customHeight="1" x14ac:dyDescent="0.25">
      <c r="A9" s="25" t="s">
        <v>1428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0"/>
      <c r="W9" s="23"/>
      <c r="X9" s="23"/>
      <c r="Y9" s="22"/>
      <c r="Z9" s="24"/>
    </row>
    <row r="10" spans="1:26" s="20" customFormat="1" ht="20.25" customHeight="1" x14ac:dyDescent="0.25">
      <c r="A10" s="93">
        <v>1</v>
      </c>
      <c r="B10" s="169">
        <v>23217110023</v>
      </c>
      <c r="C10" s="95" t="s">
        <v>1433</v>
      </c>
      <c r="D10" s="96" t="s">
        <v>97</v>
      </c>
      <c r="E10" s="97">
        <v>36394</v>
      </c>
      <c r="F10" s="98" t="s">
        <v>187</v>
      </c>
      <c r="G10" s="99" t="s">
        <v>5</v>
      </c>
      <c r="H10" s="100">
        <v>5.66</v>
      </c>
      <c r="I10" s="101">
        <v>8</v>
      </c>
      <c r="J10" s="101">
        <v>6.4</v>
      </c>
      <c r="K10" s="101"/>
      <c r="L10" s="100">
        <v>7</v>
      </c>
      <c r="M10" s="100">
        <v>5.71</v>
      </c>
      <c r="N10" s="100">
        <v>2.09</v>
      </c>
      <c r="O10" s="103" t="s">
        <v>24</v>
      </c>
      <c r="P10" s="103" t="s">
        <v>24</v>
      </c>
      <c r="Q10" s="103" t="s">
        <v>24</v>
      </c>
      <c r="R10" s="103">
        <v>0</v>
      </c>
      <c r="S10" s="103" t="s">
        <v>1323</v>
      </c>
      <c r="T10" s="104"/>
      <c r="U10" s="105" t="s">
        <v>489</v>
      </c>
      <c r="W10" s="23">
        <v>3</v>
      </c>
      <c r="X10" s="23"/>
      <c r="Y10" s="184" t="s">
        <v>181</v>
      </c>
      <c r="Z10" s="24"/>
    </row>
    <row r="11" spans="1:26" ht="20.25" customHeight="1" x14ac:dyDescent="0.25">
      <c r="A11" s="25" t="s">
        <v>485</v>
      </c>
      <c r="B11" s="26"/>
      <c r="C11" s="26"/>
      <c r="D11" s="27"/>
      <c r="E11" s="28"/>
      <c r="F11" s="29"/>
      <c r="G11" s="30"/>
      <c r="H11" s="26"/>
      <c r="I11" s="30"/>
      <c r="J11" s="30"/>
      <c r="K11" s="30"/>
      <c r="L11" s="30"/>
      <c r="M11" s="30"/>
      <c r="N11" s="30"/>
      <c r="O11" s="30"/>
      <c r="P11" s="30"/>
      <c r="Q11" s="30"/>
      <c r="R11" s="26"/>
      <c r="S11" s="26"/>
      <c r="T11" s="31"/>
      <c r="U11" s="32"/>
      <c r="V11" s="20"/>
      <c r="W11" s="23"/>
      <c r="X11" s="23"/>
      <c r="Y11" s="22"/>
      <c r="Z11" s="24"/>
    </row>
    <row r="12" spans="1:26" s="20" customFormat="1" ht="20.25" customHeight="1" x14ac:dyDescent="0.25">
      <c r="A12" s="33">
        <v>1</v>
      </c>
      <c r="B12" s="166">
        <v>2320714453</v>
      </c>
      <c r="C12" s="34" t="s">
        <v>1431</v>
      </c>
      <c r="D12" s="35" t="s">
        <v>116</v>
      </c>
      <c r="E12" s="36">
        <v>36327</v>
      </c>
      <c r="F12" s="37" t="s">
        <v>247</v>
      </c>
      <c r="G12" s="38" t="s">
        <v>3</v>
      </c>
      <c r="H12" s="39">
        <v>6.3</v>
      </c>
      <c r="I12" s="40">
        <v>5.9</v>
      </c>
      <c r="J12" s="40">
        <v>7.8</v>
      </c>
      <c r="K12" s="40"/>
      <c r="L12" s="39">
        <v>7</v>
      </c>
      <c r="M12" s="39">
        <v>6.33</v>
      </c>
      <c r="N12" s="39">
        <v>2.4300000000000002</v>
      </c>
      <c r="O12" s="42" t="s">
        <v>24</v>
      </c>
      <c r="P12" s="42">
        <v>0</v>
      </c>
      <c r="Q12" s="42" t="s">
        <v>24</v>
      </c>
      <c r="R12" s="42" t="s">
        <v>24</v>
      </c>
      <c r="S12" s="42" t="s">
        <v>226</v>
      </c>
      <c r="T12" s="43"/>
      <c r="U12" s="44" t="s">
        <v>489</v>
      </c>
      <c r="V12" s="20" t="s">
        <v>1416</v>
      </c>
      <c r="W12" s="23">
        <v>0</v>
      </c>
      <c r="X12" s="23"/>
      <c r="Y12" s="170" t="s">
        <v>1429</v>
      </c>
      <c r="Z12" s="24"/>
    </row>
    <row r="13" spans="1:26" s="20" customFormat="1" ht="20.25" customHeight="1" x14ac:dyDescent="0.25">
      <c r="A13" s="113">
        <v>2</v>
      </c>
      <c r="B13" s="167">
        <v>2320721830</v>
      </c>
      <c r="C13" s="45" t="s">
        <v>284</v>
      </c>
      <c r="D13" s="46" t="s">
        <v>116</v>
      </c>
      <c r="E13" s="47">
        <v>36465</v>
      </c>
      <c r="F13" s="48" t="s">
        <v>312</v>
      </c>
      <c r="G13" s="21" t="s">
        <v>3</v>
      </c>
      <c r="H13" s="134">
        <v>6.98</v>
      </c>
      <c r="I13" s="135">
        <v>8.8000000000000007</v>
      </c>
      <c r="J13" s="135">
        <v>7.5</v>
      </c>
      <c r="K13" s="135">
        <v>9.3000000000000007</v>
      </c>
      <c r="L13" s="134">
        <v>8.74</v>
      </c>
      <c r="M13" s="134">
        <v>7.05</v>
      </c>
      <c r="N13" s="134">
        <v>2.91</v>
      </c>
      <c r="O13" s="136" t="s">
        <v>24</v>
      </c>
      <c r="P13" s="136" t="s">
        <v>24</v>
      </c>
      <c r="Q13" s="136" t="s">
        <v>24</v>
      </c>
      <c r="R13" s="136" t="s">
        <v>24</v>
      </c>
      <c r="S13" s="136" t="s">
        <v>226</v>
      </c>
      <c r="T13" s="123"/>
      <c r="U13" s="137" t="s">
        <v>225</v>
      </c>
      <c r="W13" s="23">
        <v>0</v>
      </c>
      <c r="X13" s="23"/>
      <c r="Y13" s="22"/>
      <c r="Z13" s="24"/>
    </row>
    <row r="14" spans="1:26" s="20" customFormat="1" ht="20.25" customHeight="1" x14ac:dyDescent="0.25">
      <c r="A14" s="49">
        <v>3</v>
      </c>
      <c r="B14" s="168">
        <v>2321325035</v>
      </c>
      <c r="C14" s="50" t="s">
        <v>1432</v>
      </c>
      <c r="D14" s="51" t="s">
        <v>28</v>
      </c>
      <c r="E14" s="52">
        <v>36455</v>
      </c>
      <c r="F14" s="53" t="s">
        <v>187</v>
      </c>
      <c r="G14" s="54" t="s">
        <v>5</v>
      </c>
      <c r="H14" s="55">
        <v>6.73</v>
      </c>
      <c r="I14" s="56">
        <v>6.4</v>
      </c>
      <c r="J14" s="56">
        <v>8.5</v>
      </c>
      <c r="K14" s="56"/>
      <c r="L14" s="55">
        <v>7.7</v>
      </c>
      <c r="M14" s="55">
        <v>6.77</v>
      </c>
      <c r="N14" s="55">
        <v>2.76</v>
      </c>
      <c r="O14" s="58" t="s">
        <v>24</v>
      </c>
      <c r="P14" s="58" t="s">
        <v>24</v>
      </c>
      <c r="Q14" s="58" t="s">
        <v>24</v>
      </c>
      <c r="R14" s="58" t="s">
        <v>24</v>
      </c>
      <c r="S14" s="58" t="s">
        <v>226</v>
      </c>
      <c r="T14" s="59"/>
      <c r="U14" s="60" t="s">
        <v>489</v>
      </c>
      <c r="W14" s="23">
        <v>3</v>
      </c>
      <c r="X14" s="23"/>
      <c r="Y14" s="183" t="s">
        <v>180</v>
      </c>
      <c r="Z14" s="24"/>
    </row>
    <row r="17" spans="1:24" s="61" customFormat="1" ht="15" customHeight="1" x14ac:dyDescent="0.2">
      <c r="B17" s="62"/>
      <c r="E17" s="63"/>
      <c r="F17" s="64"/>
      <c r="G17" s="63"/>
      <c r="H17" s="65"/>
      <c r="I17" s="66"/>
      <c r="J17" s="66"/>
      <c r="K17" s="66"/>
      <c r="L17" s="67"/>
      <c r="M17" s="67"/>
      <c r="N17" s="67"/>
      <c r="Q17" s="68"/>
      <c r="R17" s="68"/>
      <c r="T17" s="69" t="s">
        <v>498</v>
      </c>
      <c r="U17" s="69"/>
      <c r="V17" s="70"/>
      <c r="W17" s="71"/>
      <c r="X17" s="72"/>
    </row>
    <row r="18" spans="1:24" s="73" customFormat="1" ht="15" customHeight="1" x14ac:dyDescent="0.2">
      <c r="B18" s="74" t="s">
        <v>222</v>
      </c>
      <c r="D18" s="92" t="s">
        <v>223</v>
      </c>
      <c r="H18" s="75" t="s">
        <v>224</v>
      </c>
      <c r="I18" s="76"/>
      <c r="J18" s="75"/>
      <c r="M18" s="92" t="s">
        <v>190</v>
      </c>
      <c r="T18" s="92" t="s">
        <v>192</v>
      </c>
      <c r="U18" s="92"/>
      <c r="V18" s="70"/>
      <c r="W18" s="71"/>
      <c r="X18" s="77"/>
    </row>
    <row r="19" spans="1:24" s="81" customFormat="1" ht="18" customHeight="1" x14ac:dyDescent="0.3">
      <c r="A19" s="78"/>
      <c r="B19" s="79"/>
      <c r="C19" s="78"/>
      <c r="D19" s="78"/>
      <c r="E19" s="80"/>
      <c r="G19" s="82"/>
      <c r="H19" s="80"/>
      <c r="I19" s="83"/>
      <c r="J19" s="84"/>
      <c r="M19" s="84"/>
      <c r="O19" s="78"/>
      <c r="P19" s="78"/>
      <c r="Q19" s="78"/>
      <c r="R19" s="78"/>
      <c r="S19" s="78"/>
      <c r="T19" s="78"/>
      <c r="U19" s="80"/>
      <c r="V19" s="70"/>
      <c r="W19" s="71"/>
      <c r="X19" s="85"/>
    </row>
    <row r="20" spans="1:24" s="81" customFormat="1" ht="18" customHeight="1" x14ac:dyDescent="0.3">
      <c r="A20" s="78"/>
      <c r="B20" s="79"/>
      <c r="C20" s="78"/>
      <c r="D20" s="78"/>
      <c r="E20" s="80"/>
      <c r="G20" s="82"/>
      <c r="H20" s="80"/>
      <c r="I20" s="83"/>
      <c r="J20" s="84"/>
      <c r="M20" s="84"/>
      <c r="O20" s="78"/>
      <c r="P20" s="78"/>
      <c r="Q20" s="78"/>
      <c r="R20" s="78"/>
      <c r="S20" s="78"/>
      <c r="T20" s="78"/>
      <c r="U20" s="80"/>
      <c r="V20" s="70"/>
      <c r="W20" s="71"/>
      <c r="X20" s="85"/>
    </row>
    <row r="21" spans="1:24" s="81" customFormat="1" ht="18" customHeight="1" x14ac:dyDescent="0.3">
      <c r="A21" s="78"/>
      <c r="B21" s="79"/>
      <c r="C21" s="78"/>
      <c r="D21" s="78"/>
      <c r="E21" s="80"/>
      <c r="G21" s="82"/>
      <c r="H21" s="80"/>
      <c r="I21" s="83"/>
      <c r="J21" s="84"/>
      <c r="M21" s="84"/>
      <c r="O21" s="78"/>
      <c r="P21" s="78"/>
      <c r="Q21" s="78"/>
      <c r="R21" s="78"/>
      <c r="S21" s="78"/>
      <c r="T21" s="78"/>
      <c r="U21" s="80"/>
      <c r="V21" s="70"/>
      <c r="W21" s="71"/>
      <c r="X21" s="85"/>
    </row>
    <row r="22" spans="1:24" s="81" customFormat="1" ht="18" customHeight="1" x14ac:dyDescent="0.3">
      <c r="A22" s="78"/>
      <c r="B22" s="79"/>
      <c r="C22" s="78"/>
      <c r="D22" s="78"/>
      <c r="E22" s="80"/>
      <c r="G22" s="82"/>
      <c r="H22" s="80"/>
      <c r="I22" s="83"/>
      <c r="J22" s="84"/>
      <c r="M22" s="84"/>
      <c r="O22" s="78"/>
      <c r="P22" s="78"/>
      <c r="Q22" s="78"/>
      <c r="R22" s="78"/>
      <c r="S22" s="78"/>
      <c r="T22" s="78"/>
      <c r="U22" s="80"/>
      <c r="V22" s="70"/>
      <c r="W22" s="71"/>
      <c r="X22" s="85"/>
    </row>
    <row r="23" spans="1:24" s="73" customFormat="1" ht="12.75" x14ac:dyDescent="0.2">
      <c r="A23" s="86"/>
      <c r="B23" s="87" t="s">
        <v>195</v>
      </c>
      <c r="C23" s="86"/>
      <c r="E23" s="92"/>
      <c r="G23" s="92"/>
      <c r="H23" s="92"/>
      <c r="I23" s="76"/>
      <c r="J23" s="75"/>
      <c r="M23" s="92" t="s">
        <v>196</v>
      </c>
      <c r="U23" s="92"/>
      <c r="V23" s="70"/>
      <c r="W23" s="71"/>
      <c r="X23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9:W12">
    <cfRule type="cellIs" dxfId="234" priority="618" operator="greaterThan">
      <formula>0</formula>
    </cfRule>
  </conditionalFormatting>
  <conditionalFormatting sqref="X1:X8">
    <cfRule type="containsText" dxfId="233" priority="617" operator="containsText" text="h">
      <formula>NOT(ISERROR(SEARCH("h",X1)))</formula>
    </cfRule>
  </conditionalFormatting>
  <conditionalFormatting sqref="O1:R8">
    <cfRule type="cellIs" dxfId="232" priority="613" operator="equal">
      <formula>"Nợ"</formula>
    </cfRule>
    <cfRule type="cellIs" dxfId="231" priority="614" operator="equal">
      <formula>"Hỏng"</formula>
    </cfRule>
  </conditionalFormatting>
  <conditionalFormatting sqref="O10:R10 H10 L10:M10">
    <cfRule type="cellIs" dxfId="230" priority="94" operator="lessThan">
      <formula>4</formula>
    </cfRule>
  </conditionalFormatting>
  <conditionalFormatting sqref="O10:R10 H10 L10:M10">
    <cfRule type="cellIs" dxfId="229" priority="93" stopIfTrue="1" operator="lessThan">
      <formula>5</formula>
    </cfRule>
  </conditionalFormatting>
  <conditionalFormatting sqref="O10:R10 H10 L10:M10">
    <cfRule type="cellIs" dxfId="228" priority="92" stopIfTrue="1" operator="lessThan">
      <formula>5</formula>
    </cfRule>
  </conditionalFormatting>
  <conditionalFormatting sqref="O10:R10 L10:M10">
    <cfRule type="cellIs" dxfId="227" priority="91" operator="lessThan">
      <formula>5.5</formula>
    </cfRule>
  </conditionalFormatting>
  <conditionalFormatting sqref="O10:R10">
    <cfRule type="cellIs" dxfId="226" priority="90" operator="equal">
      <formula>"Ko Đạt"</formula>
    </cfRule>
  </conditionalFormatting>
  <conditionalFormatting sqref="L10">
    <cfRule type="cellIs" dxfId="225" priority="89" operator="lessThan">
      <formula>1</formula>
    </cfRule>
  </conditionalFormatting>
  <conditionalFormatting sqref="O10:R10">
    <cfRule type="containsText" dxfId="224" priority="88" operator="containsText" text="Nợ">
      <formula>NOT(ISERROR(SEARCH("Nợ",O10)))</formula>
    </cfRule>
  </conditionalFormatting>
  <conditionalFormatting sqref="V10">
    <cfRule type="cellIs" dxfId="223" priority="87" operator="greaterThan">
      <formula>0</formula>
    </cfRule>
  </conditionalFormatting>
  <conditionalFormatting sqref="X10">
    <cfRule type="containsText" dxfId="222" priority="86" operator="containsText" text="h">
      <formula>NOT(ISERROR(SEARCH("h",X10)))</formula>
    </cfRule>
  </conditionalFormatting>
  <conditionalFormatting sqref="R10">
    <cfRule type="containsText" dxfId="221" priority="85" operator="containsText" text="N">
      <formula>NOT(ISERROR(SEARCH("N",R10)))</formula>
    </cfRule>
  </conditionalFormatting>
  <conditionalFormatting sqref="O10:R10">
    <cfRule type="cellIs" dxfId="220" priority="83" operator="equal">
      <formula>"Nợ"</formula>
    </cfRule>
    <cfRule type="cellIs" dxfId="219" priority="84" operator="equal">
      <formula>"Hỏng"</formula>
    </cfRule>
  </conditionalFormatting>
  <conditionalFormatting sqref="R9">
    <cfRule type="containsText" dxfId="218" priority="82" operator="containsText" text="N">
      <formula>NOT(ISERROR(SEARCH("N",R9)))</formula>
    </cfRule>
  </conditionalFormatting>
  <conditionalFormatting sqref="O9:R9">
    <cfRule type="cellIs" dxfId="217" priority="80" operator="equal">
      <formula>"Nợ"</formula>
    </cfRule>
    <cfRule type="cellIs" dxfId="216" priority="81" operator="equal">
      <formula>"Hỏng"</formula>
    </cfRule>
  </conditionalFormatting>
  <conditionalFormatting sqref="V9">
    <cfRule type="cellIs" dxfId="215" priority="79" operator="greaterThan">
      <formula>0</formula>
    </cfRule>
  </conditionalFormatting>
  <conditionalFormatting sqref="X9">
    <cfRule type="containsText" dxfId="214" priority="78" operator="containsText" text="h">
      <formula>NOT(ISERROR(SEARCH("h",X9)))</formula>
    </cfRule>
  </conditionalFormatting>
  <conditionalFormatting sqref="P9:R9">
    <cfRule type="containsText" dxfId="213" priority="77" operator="containsText" text="Nợ">
      <formula>NOT(ISERROR(SEARCH("Nợ",P9)))</formula>
    </cfRule>
  </conditionalFormatting>
  <conditionalFormatting sqref="U10">
    <cfRule type="cellIs" dxfId="212" priority="75" operator="greaterThan">
      <formula>"HOÃN CN"</formula>
    </cfRule>
    <cfRule type="cellIs" dxfId="211" priority="76" operator="greaterThan">
      <formula>"Hoãn CN"</formula>
    </cfRule>
  </conditionalFormatting>
  <conditionalFormatting sqref="U10">
    <cfRule type="cellIs" dxfId="210" priority="74" operator="notEqual">
      <formula>"CNTN"</formula>
    </cfRule>
  </conditionalFormatting>
  <conditionalFormatting sqref="X17:Y23">
    <cfRule type="containsText" dxfId="209" priority="73" operator="containsText" text="h">
      <formula>NOT(ISERROR(SEARCH("h",X17)))</formula>
    </cfRule>
  </conditionalFormatting>
  <conditionalFormatting sqref="O17:R23">
    <cfRule type="cellIs" dxfId="208" priority="71" operator="equal">
      <formula>"Nợ"</formula>
    </cfRule>
    <cfRule type="cellIs" dxfId="207" priority="72" operator="equal">
      <formula>"Hỏng"</formula>
    </cfRule>
  </conditionalFormatting>
  <conditionalFormatting sqref="T17:T18">
    <cfRule type="cellIs" dxfId="206" priority="69" operator="equal">
      <formula>"Nợ"</formula>
    </cfRule>
    <cfRule type="cellIs" dxfId="205" priority="70" operator="equal">
      <formula>"Hỏng"</formula>
    </cfRule>
  </conditionalFormatting>
  <conditionalFormatting sqref="I10">
    <cfRule type="cellIs" dxfId="204" priority="68" operator="lessThan">
      <formula>4</formula>
    </cfRule>
  </conditionalFormatting>
  <conditionalFormatting sqref="I10">
    <cfRule type="cellIs" dxfId="203" priority="67" stopIfTrue="1" operator="lessThan">
      <formula>5</formula>
    </cfRule>
  </conditionalFormatting>
  <conditionalFormatting sqref="I10">
    <cfRule type="cellIs" dxfId="202" priority="66" stopIfTrue="1" operator="lessThan">
      <formula>5</formula>
    </cfRule>
  </conditionalFormatting>
  <conditionalFormatting sqref="I10">
    <cfRule type="cellIs" dxfId="201" priority="65" operator="lessThan">
      <formula>5.5</formula>
    </cfRule>
  </conditionalFormatting>
  <conditionalFormatting sqref="I10">
    <cfRule type="containsText" dxfId="200" priority="64" operator="containsText" text="DC">
      <formula>NOT(ISERROR(SEARCH("DC",I10)))</formula>
    </cfRule>
  </conditionalFormatting>
  <conditionalFormatting sqref="V11">
    <cfRule type="cellIs" dxfId="199" priority="63" operator="greaterThan">
      <formula>0</formula>
    </cfRule>
  </conditionalFormatting>
  <conditionalFormatting sqref="X11">
    <cfRule type="containsText" dxfId="198" priority="62" operator="containsText" text="h">
      <formula>NOT(ISERROR(SEARCH("h",X11)))</formula>
    </cfRule>
  </conditionalFormatting>
  <conditionalFormatting sqref="R11">
    <cfRule type="containsText" dxfId="197" priority="61" operator="containsText" text="N">
      <formula>NOT(ISERROR(SEARCH("N",R11)))</formula>
    </cfRule>
  </conditionalFormatting>
  <conditionalFormatting sqref="O11:R11">
    <cfRule type="cellIs" dxfId="196" priority="59" operator="equal">
      <formula>"Nợ"</formula>
    </cfRule>
    <cfRule type="cellIs" dxfId="195" priority="60" operator="equal">
      <formula>"Hỏng"</formula>
    </cfRule>
  </conditionalFormatting>
  <conditionalFormatting sqref="P11:R11">
    <cfRule type="containsText" dxfId="194" priority="58" operator="containsText" text="Nợ">
      <formula>NOT(ISERROR(SEARCH("Nợ",P11)))</formula>
    </cfRule>
  </conditionalFormatting>
  <conditionalFormatting sqref="O12:R12 H12 L12:M12">
    <cfRule type="cellIs" dxfId="193" priority="57" operator="lessThan">
      <formula>4</formula>
    </cfRule>
  </conditionalFormatting>
  <conditionalFormatting sqref="O12:R12 H12 L12:M12">
    <cfRule type="cellIs" dxfId="192" priority="56" stopIfTrue="1" operator="lessThan">
      <formula>5</formula>
    </cfRule>
  </conditionalFormatting>
  <conditionalFormatting sqref="O12:R12 H12 L12:M12">
    <cfRule type="cellIs" dxfId="191" priority="55" stopIfTrue="1" operator="lessThan">
      <formula>5</formula>
    </cfRule>
  </conditionalFormatting>
  <conditionalFormatting sqref="O12:R12 L12:M12">
    <cfRule type="cellIs" dxfId="190" priority="54" operator="lessThan">
      <formula>5.5</formula>
    </cfRule>
  </conditionalFormatting>
  <conditionalFormatting sqref="O12:R12">
    <cfRule type="cellIs" dxfId="189" priority="53" operator="equal">
      <formula>"Ko Đạt"</formula>
    </cfRule>
  </conditionalFormatting>
  <conditionalFormatting sqref="L12">
    <cfRule type="cellIs" dxfId="188" priority="52" operator="lessThan">
      <formula>1</formula>
    </cfRule>
  </conditionalFormatting>
  <conditionalFormatting sqref="O12:R12">
    <cfRule type="containsText" dxfId="187" priority="51" operator="containsText" text="Nợ">
      <formula>NOT(ISERROR(SEARCH("Nợ",O12)))</formula>
    </cfRule>
  </conditionalFormatting>
  <conditionalFormatting sqref="V12">
    <cfRule type="cellIs" dxfId="186" priority="50" operator="greaterThan">
      <formula>0</formula>
    </cfRule>
  </conditionalFormatting>
  <conditionalFormatting sqref="X12">
    <cfRule type="containsText" dxfId="185" priority="49" operator="containsText" text="h">
      <formula>NOT(ISERROR(SEARCH("h",X12)))</formula>
    </cfRule>
  </conditionalFormatting>
  <conditionalFormatting sqref="R12">
    <cfRule type="containsText" dxfId="184" priority="48" operator="containsText" text="N">
      <formula>NOT(ISERROR(SEARCH("N",R12)))</formula>
    </cfRule>
  </conditionalFormatting>
  <conditionalFormatting sqref="O12:R12">
    <cfRule type="cellIs" dxfId="183" priority="46" operator="equal">
      <formula>"Nợ"</formula>
    </cfRule>
    <cfRule type="cellIs" dxfId="182" priority="47" operator="equal">
      <formula>"Hỏng"</formula>
    </cfRule>
  </conditionalFormatting>
  <conditionalFormatting sqref="U12">
    <cfRule type="cellIs" dxfId="181" priority="44" operator="greaterThan">
      <formula>"HOÃN CN"</formula>
    </cfRule>
    <cfRule type="cellIs" dxfId="180" priority="45" operator="greaterThan">
      <formula>"Hoãn CN"</formula>
    </cfRule>
  </conditionalFormatting>
  <conditionalFormatting sqref="U12">
    <cfRule type="cellIs" dxfId="179" priority="43" operator="notEqual">
      <formula>"CNTN"</formula>
    </cfRule>
  </conditionalFormatting>
  <conditionalFormatting sqref="I12">
    <cfRule type="cellIs" dxfId="178" priority="42" operator="lessThan">
      <formula>4</formula>
    </cfRule>
  </conditionalFormatting>
  <conditionalFormatting sqref="I12">
    <cfRule type="cellIs" dxfId="177" priority="41" stopIfTrue="1" operator="lessThan">
      <formula>5</formula>
    </cfRule>
  </conditionalFormatting>
  <conditionalFormatting sqref="I12">
    <cfRule type="cellIs" dxfId="176" priority="40" stopIfTrue="1" operator="lessThan">
      <formula>5</formula>
    </cfRule>
  </conditionalFormatting>
  <conditionalFormatting sqref="I12">
    <cfRule type="cellIs" dxfId="175" priority="39" operator="lessThan">
      <formula>5.5</formula>
    </cfRule>
  </conditionalFormatting>
  <conditionalFormatting sqref="I12">
    <cfRule type="containsText" dxfId="174" priority="38" operator="containsText" text="DC">
      <formula>NOT(ISERROR(SEARCH("DC",I12)))</formula>
    </cfRule>
  </conditionalFormatting>
  <conditionalFormatting sqref="H13:M13 O13:R13">
    <cfRule type="cellIs" dxfId="173" priority="37" operator="lessThan">
      <formula>4</formula>
    </cfRule>
  </conditionalFormatting>
  <conditionalFormatting sqref="H13:M13 O13:R13">
    <cfRule type="cellIs" dxfId="172" priority="36" stopIfTrue="1" operator="lessThan">
      <formula>5</formula>
    </cfRule>
  </conditionalFormatting>
  <conditionalFormatting sqref="H13:M13 O13:R13">
    <cfRule type="cellIs" dxfId="171" priority="35" stopIfTrue="1" operator="lessThan">
      <formula>5</formula>
    </cfRule>
  </conditionalFormatting>
  <conditionalFormatting sqref="I13:M13 O13:R13">
    <cfRule type="cellIs" dxfId="170" priority="34" operator="lessThan">
      <formula>5.5</formula>
    </cfRule>
  </conditionalFormatting>
  <conditionalFormatting sqref="O13:R13">
    <cfRule type="cellIs" dxfId="169" priority="33" operator="equal">
      <formula>"Ko Đạt"</formula>
    </cfRule>
  </conditionalFormatting>
  <conditionalFormatting sqref="L13">
    <cfRule type="cellIs" dxfId="168" priority="32" operator="lessThan">
      <formula>1</formula>
    </cfRule>
  </conditionalFormatting>
  <conditionalFormatting sqref="U13">
    <cfRule type="cellIs" dxfId="167" priority="30" operator="greaterThan">
      <formula>"HOÃN CN"</formula>
    </cfRule>
    <cfRule type="cellIs" dxfId="166" priority="31" operator="greaterThan">
      <formula>"Hoãn CN"</formula>
    </cfRule>
  </conditionalFormatting>
  <conditionalFormatting sqref="U13">
    <cfRule type="cellIs" dxfId="165" priority="29" operator="notEqual">
      <formula>"CNTN"</formula>
    </cfRule>
  </conditionalFormatting>
  <conditionalFormatting sqref="I13:K13">
    <cfRule type="containsText" dxfId="164" priority="28" operator="containsText" text="DC">
      <formula>NOT(ISERROR(SEARCH("DC",I13)))</formula>
    </cfRule>
  </conditionalFormatting>
  <conditionalFormatting sqref="O13:R13">
    <cfRule type="containsText" dxfId="163" priority="27" operator="containsText" text="Nợ">
      <formula>NOT(ISERROR(SEARCH("Nợ",O13)))</formula>
    </cfRule>
  </conditionalFormatting>
  <conditionalFormatting sqref="V13:W13">
    <cfRule type="cellIs" dxfId="162" priority="26" operator="greaterThan">
      <formula>0</formula>
    </cfRule>
  </conditionalFormatting>
  <conditionalFormatting sqref="X13">
    <cfRule type="containsText" dxfId="161" priority="25" operator="containsText" text="h">
      <formula>NOT(ISERROR(SEARCH("h",X13)))</formula>
    </cfRule>
  </conditionalFormatting>
  <conditionalFormatting sqref="R13">
    <cfRule type="containsText" dxfId="160" priority="24" operator="containsText" text="N">
      <formula>NOT(ISERROR(SEARCH("N",R13)))</formula>
    </cfRule>
  </conditionalFormatting>
  <conditionalFormatting sqref="J13:K13">
    <cfRule type="cellIs" dxfId="159" priority="23" operator="lessThan">
      <formula>5.5</formula>
    </cfRule>
  </conditionalFormatting>
  <conditionalFormatting sqref="O13:R13">
    <cfRule type="cellIs" dxfId="158" priority="21" operator="equal">
      <formula>"Nợ"</formula>
    </cfRule>
    <cfRule type="cellIs" dxfId="157" priority="22" operator="equal">
      <formula>"Hỏng"</formula>
    </cfRule>
  </conditionalFormatting>
  <conditionalFormatting sqref="O14:R14 H14 L14:M14">
    <cfRule type="cellIs" dxfId="156" priority="20" operator="lessThan">
      <formula>4</formula>
    </cfRule>
  </conditionalFormatting>
  <conditionalFormatting sqref="O14:R14 H14 L14:M14">
    <cfRule type="cellIs" dxfId="155" priority="19" stopIfTrue="1" operator="lessThan">
      <formula>5</formula>
    </cfRule>
  </conditionalFormatting>
  <conditionalFormatting sqref="O14:R14 H14 L14:M14">
    <cfRule type="cellIs" dxfId="154" priority="18" stopIfTrue="1" operator="lessThan">
      <formula>5</formula>
    </cfRule>
  </conditionalFormatting>
  <conditionalFormatting sqref="O14:R14 L14:M14">
    <cfRule type="cellIs" dxfId="153" priority="17" operator="lessThan">
      <formula>5.5</formula>
    </cfRule>
  </conditionalFormatting>
  <conditionalFormatting sqref="O14:R14">
    <cfRule type="cellIs" dxfId="152" priority="16" operator="equal">
      <formula>"Ko Đạt"</formula>
    </cfRule>
  </conditionalFormatting>
  <conditionalFormatting sqref="L14">
    <cfRule type="cellIs" dxfId="151" priority="15" operator="lessThan">
      <formula>1</formula>
    </cfRule>
  </conditionalFormatting>
  <conditionalFormatting sqref="O14:R14">
    <cfRule type="containsText" dxfId="150" priority="14" operator="containsText" text="Nợ">
      <formula>NOT(ISERROR(SEARCH("Nợ",O14)))</formula>
    </cfRule>
  </conditionalFormatting>
  <conditionalFormatting sqref="V14:W14">
    <cfRule type="cellIs" dxfId="149" priority="13" operator="greaterThan">
      <formula>0</formula>
    </cfRule>
  </conditionalFormatting>
  <conditionalFormatting sqref="X14">
    <cfRule type="containsText" dxfId="148" priority="12" operator="containsText" text="h">
      <formula>NOT(ISERROR(SEARCH("h",X14)))</formula>
    </cfRule>
  </conditionalFormatting>
  <conditionalFormatting sqref="R14">
    <cfRule type="containsText" dxfId="147" priority="11" operator="containsText" text="N">
      <formula>NOT(ISERROR(SEARCH("N",R14)))</formula>
    </cfRule>
  </conditionalFormatting>
  <conditionalFormatting sqref="O14:R14">
    <cfRule type="cellIs" dxfId="146" priority="9" operator="equal">
      <formula>"Nợ"</formula>
    </cfRule>
    <cfRule type="cellIs" dxfId="145" priority="10" operator="equal">
      <formula>"Hỏng"</formula>
    </cfRule>
  </conditionalFormatting>
  <conditionalFormatting sqref="U14">
    <cfRule type="cellIs" dxfId="144" priority="7" operator="greaterThan">
      <formula>"HOÃN CN"</formula>
    </cfRule>
    <cfRule type="cellIs" dxfId="143" priority="8" operator="greaterThan">
      <formula>"Hoãn CN"</formula>
    </cfRule>
  </conditionalFormatting>
  <conditionalFormatting sqref="U14">
    <cfRule type="cellIs" dxfId="142" priority="6" operator="notEqual">
      <formula>"CNTN"</formula>
    </cfRule>
  </conditionalFormatting>
  <conditionalFormatting sqref="I14">
    <cfRule type="cellIs" dxfId="141" priority="5" operator="lessThan">
      <formula>4</formula>
    </cfRule>
  </conditionalFormatting>
  <conditionalFormatting sqref="I14">
    <cfRule type="cellIs" dxfId="140" priority="4" stopIfTrue="1" operator="lessThan">
      <formula>5</formula>
    </cfRule>
  </conditionalFormatting>
  <conditionalFormatting sqref="I14">
    <cfRule type="cellIs" dxfId="139" priority="3" stopIfTrue="1" operator="lessThan">
      <formula>5</formula>
    </cfRule>
  </conditionalFormatting>
  <conditionalFormatting sqref="I14">
    <cfRule type="cellIs" dxfId="138" priority="2" operator="lessThan">
      <formula>5.5</formula>
    </cfRule>
  </conditionalFormatting>
  <conditionalFormatting sqref="I14">
    <cfRule type="containsText" dxfId="137" priority="1" operator="containsText" text="DC">
      <formula>NOT(ISERROR(SEARCH("DC",I14)))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ySplit="7" topLeftCell="A8" activePane="bottomLeft" state="frozen"/>
      <selection pane="bottomLeft" activeCell="Y12" sqref="Y1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425781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88" customWidth="1"/>
    <col min="22" max="22" width="10" style="3" customWidth="1"/>
    <col min="23" max="24" width="7.85546875" style="4" customWidth="1"/>
    <col min="25" max="25" width="7.7109375" style="3" customWidth="1"/>
    <col min="26" max="26" width="6.85546875" style="3" customWidth="1"/>
    <col min="27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4" width="9.140625" style="3"/>
  </cols>
  <sheetData>
    <row r="1" spans="1:26" x14ac:dyDescent="0.25">
      <c r="A1" s="213" t="s">
        <v>201</v>
      </c>
      <c r="B1" s="213"/>
      <c r="C1" s="213"/>
      <c r="D1" s="213"/>
      <c r="E1" s="213" t="s">
        <v>1355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6" x14ac:dyDescent="0.25">
      <c r="A2" s="213" t="s">
        <v>183</v>
      </c>
      <c r="B2" s="213"/>
      <c r="C2" s="213"/>
      <c r="D2" s="213"/>
      <c r="E2" s="213" t="s">
        <v>1434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6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6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6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6" x14ac:dyDescent="0.25">
      <c r="A6" s="215"/>
      <c r="B6" s="218"/>
      <c r="C6" s="221"/>
      <c r="D6" s="224"/>
      <c r="E6" s="215"/>
      <c r="F6" s="215"/>
      <c r="G6" s="202"/>
      <c r="H6" s="205"/>
      <c r="I6" s="208" t="s">
        <v>1424</v>
      </c>
      <c r="J6" s="230" t="s">
        <v>1425</v>
      </c>
      <c r="K6" s="230" t="s">
        <v>1414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6" ht="49.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31"/>
      <c r="K7" s="231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6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6" x14ac:dyDescent="0.25">
      <c r="A9" s="25" t="s">
        <v>1383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0"/>
      <c r="W9" s="23"/>
      <c r="X9" s="23"/>
      <c r="Y9" s="22"/>
      <c r="Z9" s="24"/>
    </row>
    <row r="10" spans="1:26" s="20" customFormat="1" ht="18" customHeight="1" x14ac:dyDescent="0.25">
      <c r="A10" s="93">
        <v>1</v>
      </c>
      <c r="B10" s="169">
        <v>23217210493</v>
      </c>
      <c r="C10" s="95" t="s">
        <v>1435</v>
      </c>
      <c r="D10" s="96" t="s">
        <v>1430</v>
      </c>
      <c r="E10" s="97">
        <v>36519</v>
      </c>
      <c r="F10" s="98" t="s">
        <v>236</v>
      </c>
      <c r="G10" s="99" t="s">
        <v>5</v>
      </c>
      <c r="H10" s="100">
        <v>5.94</v>
      </c>
      <c r="I10" s="101"/>
      <c r="J10" s="101"/>
      <c r="K10" s="101"/>
      <c r="L10" s="100">
        <v>0</v>
      </c>
      <c r="M10" s="100">
        <v>5.72</v>
      </c>
      <c r="N10" s="100">
        <v>2.13</v>
      </c>
      <c r="O10" s="103" t="s">
        <v>24</v>
      </c>
      <c r="P10" s="103" t="s">
        <v>24</v>
      </c>
      <c r="Q10" s="103" t="s">
        <v>24</v>
      </c>
      <c r="R10" s="103" t="s">
        <v>24</v>
      </c>
      <c r="S10" s="103" t="s">
        <v>226</v>
      </c>
      <c r="T10" s="104"/>
      <c r="U10" s="105" t="s">
        <v>543</v>
      </c>
      <c r="W10" s="23">
        <v>8</v>
      </c>
      <c r="X10" s="23"/>
      <c r="Y10" s="22"/>
      <c r="Z10" s="24"/>
    </row>
    <row r="11" spans="1:26" x14ac:dyDescent="0.25">
      <c r="A11" s="25" t="s">
        <v>1384</v>
      </c>
      <c r="B11" s="26"/>
      <c r="C11" s="26"/>
      <c r="D11" s="27"/>
      <c r="E11" s="28"/>
      <c r="F11" s="29"/>
      <c r="G11" s="30"/>
      <c r="H11" s="26"/>
      <c r="I11" s="30"/>
      <c r="J11" s="30"/>
      <c r="K11" s="30"/>
      <c r="L11" s="30"/>
      <c r="M11" s="30"/>
      <c r="N11" s="30"/>
      <c r="O11" s="30"/>
      <c r="P11" s="30"/>
      <c r="Q11" s="30"/>
      <c r="R11" s="26"/>
      <c r="S11" s="26"/>
      <c r="T11" s="31"/>
      <c r="U11" s="32"/>
      <c r="V11" s="20"/>
      <c r="W11" s="23"/>
      <c r="X11" s="23"/>
      <c r="Y11" s="22"/>
      <c r="Z11" s="24"/>
    </row>
    <row r="12" spans="1:26" s="20" customFormat="1" ht="18" customHeight="1" x14ac:dyDescent="0.25">
      <c r="A12" s="93">
        <v>1</v>
      </c>
      <c r="B12" s="169">
        <v>23207211424</v>
      </c>
      <c r="C12" s="95" t="s">
        <v>1407</v>
      </c>
      <c r="D12" s="96" t="s">
        <v>110</v>
      </c>
      <c r="E12" s="97">
        <v>36242</v>
      </c>
      <c r="F12" s="98" t="s">
        <v>188</v>
      </c>
      <c r="G12" s="99" t="s">
        <v>3</v>
      </c>
      <c r="H12" s="100">
        <v>6.53</v>
      </c>
      <c r="I12" s="101">
        <v>8</v>
      </c>
      <c r="J12" s="101">
        <v>8.1999999999999993</v>
      </c>
      <c r="K12" s="101">
        <v>6.9</v>
      </c>
      <c r="L12" s="100">
        <v>7.6</v>
      </c>
      <c r="M12" s="100">
        <v>6.57</v>
      </c>
      <c r="N12" s="100">
        <v>2.59</v>
      </c>
      <c r="O12" s="103" t="s">
        <v>24</v>
      </c>
      <c r="P12" s="103" t="s">
        <v>24</v>
      </c>
      <c r="Q12" s="103" t="s">
        <v>24</v>
      </c>
      <c r="R12" s="103" t="s">
        <v>24</v>
      </c>
      <c r="S12" s="103" t="s">
        <v>226</v>
      </c>
      <c r="T12" s="104"/>
      <c r="U12" s="105" t="s">
        <v>225</v>
      </c>
      <c r="W12" s="23">
        <v>0</v>
      </c>
      <c r="X12" s="23"/>
      <c r="Y12" s="22"/>
      <c r="Z12" s="24"/>
    </row>
    <row r="15" spans="1:26" s="61" customFormat="1" ht="12.75" x14ac:dyDescent="0.2">
      <c r="B15" s="62"/>
      <c r="E15" s="63"/>
      <c r="F15" s="64"/>
      <c r="G15" s="63"/>
      <c r="H15" s="65"/>
      <c r="I15" s="66"/>
      <c r="J15" s="66"/>
      <c r="K15" s="66"/>
      <c r="L15" s="67"/>
      <c r="M15" s="67"/>
      <c r="N15" s="67"/>
      <c r="Q15" s="68"/>
      <c r="R15" s="68"/>
      <c r="T15" s="69" t="s">
        <v>498</v>
      </c>
      <c r="U15" s="69"/>
      <c r="V15" s="70"/>
      <c r="W15" s="71"/>
      <c r="X15" s="72"/>
    </row>
    <row r="16" spans="1:26" s="73" customFormat="1" ht="12.75" x14ac:dyDescent="0.2">
      <c r="B16" s="74" t="s">
        <v>222</v>
      </c>
      <c r="D16" s="92" t="s">
        <v>223</v>
      </c>
      <c r="H16" s="75" t="s">
        <v>224</v>
      </c>
      <c r="I16" s="76"/>
      <c r="J16" s="75"/>
      <c r="M16" s="92" t="s">
        <v>190</v>
      </c>
      <c r="T16" s="92" t="s">
        <v>192</v>
      </c>
      <c r="U16" s="92"/>
      <c r="V16" s="70"/>
      <c r="W16" s="71"/>
      <c r="X16" s="77"/>
    </row>
    <row r="17" spans="1:24" s="81" customFormat="1" ht="15.75" x14ac:dyDescent="0.3">
      <c r="A17" s="78"/>
      <c r="B17" s="79"/>
      <c r="C17" s="78"/>
      <c r="D17" s="78"/>
      <c r="E17" s="80"/>
      <c r="G17" s="82"/>
      <c r="H17" s="80"/>
      <c r="I17" s="83"/>
      <c r="J17" s="84"/>
      <c r="M17" s="84"/>
      <c r="O17" s="78"/>
      <c r="P17" s="78"/>
      <c r="Q17" s="78"/>
      <c r="R17" s="78"/>
      <c r="S17" s="78"/>
      <c r="T17" s="78"/>
      <c r="U17" s="80"/>
      <c r="V17" s="70"/>
      <c r="W17" s="71"/>
      <c r="X17" s="85"/>
    </row>
    <row r="18" spans="1:24" s="81" customFormat="1" ht="15.75" x14ac:dyDescent="0.3">
      <c r="A18" s="78"/>
      <c r="B18" s="79"/>
      <c r="C18" s="78"/>
      <c r="D18" s="78"/>
      <c r="E18" s="80"/>
      <c r="G18" s="82"/>
      <c r="H18" s="80"/>
      <c r="I18" s="83"/>
      <c r="J18" s="84"/>
      <c r="M18" s="84"/>
      <c r="O18" s="78"/>
      <c r="P18" s="78"/>
      <c r="Q18" s="78"/>
      <c r="R18" s="78"/>
      <c r="S18" s="78"/>
      <c r="T18" s="78"/>
      <c r="U18" s="80"/>
      <c r="V18" s="70"/>
      <c r="W18" s="71"/>
      <c r="X18" s="85"/>
    </row>
    <row r="19" spans="1:24" s="81" customFormat="1" ht="15.75" x14ac:dyDescent="0.3">
      <c r="A19" s="78"/>
      <c r="B19" s="79"/>
      <c r="C19" s="78"/>
      <c r="D19" s="78"/>
      <c r="E19" s="80"/>
      <c r="G19" s="82"/>
      <c r="H19" s="80"/>
      <c r="I19" s="83"/>
      <c r="J19" s="84"/>
      <c r="M19" s="84"/>
      <c r="O19" s="78"/>
      <c r="P19" s="78"/>
      <c r="Q19" s="78"/>
      <c r="R19" s="78"/>
      <c r="S19" s="78"/>
      <c r="T19" s="78"/>
      <c r="U19" s="80"/>
      <c r="V19" s="70"/>
      <c r="W19" s="71"/>
      <c r="X19" s="85"/>
    </row>
    <row r="20" spans="1:24" s="81" customFormat="1" ht="15.75" x14ac:dyDescent="0.3">
      <c r="A20" s="78"/>
      <c r="B20" s="79"/>
      <c r="C20" s="78"/>
      <c r="D20" s="78"/>
      <c r="E20" s="80"/>
      <c r="G20" s="82"/>
      <c r="H20" s="80"/>
      <c r="I20" s="83"/>
      <c r="J20" s="84"/>
      <c r="M20" s="84"/>
      <c r="O20" s="78"/>
      <c r="P20" s="78"/>
      <c r="Q20" s="78"/>
      <c r="R20" s="78"/>
      <c r="S20" s="78"/>
      <c r="T20" s="78"/>
      <c r="U20" s="80"/>
      <c r="V20" s="70"/>
      <c r="W20" s="71"/>
      <c r="X20" s="85"/>
    </row>
    <row r="21" spans="1:24" s="73" customFormat="1" ht="12.75" x14ac:dyDescent="0.2">
      <c r="A21" s="86"/>
      <c r="B21" s="87" t="s">
        <v>195</v>
      </c>
      <c r="C21" s="86"/>
      <c r="E21" s="92"/>
      <c r="G21" s="92"/>
      <c r="H21" s="92"/>
      <c r="I21" s="76"/>
      <c r="J21" s="75"/>
      <c r="M21" s="92" t="s">
        <v>196</v>
      </c>
      <c r="U21" s="92"/>
      <c r="V21" s="70"/>
      <c r="W21" s="71"/>
      <c r="X21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136" priority="543" operator="containsText" text="h">
      <formula>NOT(ISERROR(SEARCH("h",X1)))</formula>
    </cfRule>
  </conditionalFormatting>
  <conditionalFormatting sqref="O1:R8">
    <cfRule type="cellIs" dxfId="135" priority="540" operator="equal">
      <formula>"Nợ"</formula>
    </cfRule>
    <cfRule type="cellIs" dxfId="134" priority="541" operator="equal">
      <formula>"Hỏng"</formula>
    </cfRule>
  </conditionalFormatting>
  <conditionalFormatting sqref="X10">
    <cfRule type="containsText" dxfId="133" priority="51" operator="containsText" text="h">
      <formula>NOT(ISERROR(SEARCH("h",X10)))</formula>
    </cfRule>
  </conditionalFormatting>
  <conditionalFormatting sqref="R10">
    <cfRule type="containsText" dxfId="132" priority="50" operator="containsText" text="N">
      <formula>NOT(ISERROR(SEARCH("N",R10)))</formula>
    </cfRule>
  </conditionalFormatting>
  <conditionalFormatting sqref="O10:R10">
    <cfRule type="cellIs" dxfId="131" priority="48" operator="equal">
      <formula>"Nợ"</formula>
    </cfRule>
    <cfRule type="cellIs" dxfId="130" priority="49" operator="equal">
      <formula>"Hỏng"</formula>
    </cfRule>
  </conditionalFormatting>
  <conditionalFormatting sqref="I10 O10:R10 L10:M10">
    <cfRule type="cellIs" dxfId="129" priority="44" operator="lessThan">
      <formula>5.5</formula>
    </cfRule>
  </conditionalFormatting>
  <conditionalFormatting sqref="H10:I10 O10:R10 L10:M10">
    <cfRule type="cellIs" dxfId="128" priority="47" operator="lessThan">
      <formula>4</formula>
    </cfRule>
  </conditionalFormatting>
  <conditionalFormatting sqref="H10:I10 O10:R10 L10:M10">
    <cfRule type="cellIs" dxfId="127" priority="46" stopIfTrue="1" operator="lessThan">
      <formula>5</formula>
    </cfRule>
  </conditionalFormatting>
  <conditionalFormatting sqref="H10:I10 O10:R10 L10:M10">
    <cfRule type="cellIs" dxfId="126" priority="45" stopIfTrue="1" operator="lessThan">
      <formula>5</formula>
    </cfRule>
  </conditionalFormatting>
  <conditionalFormatting sqref="O10:R10">
    <cfRule type="cellIs" dxfId="125" priority="43" operator="equal">
      <formula>"Ko Đạt"</formula>
    </cfRule>
  </conditionalFormatting>
  <conditionalFormatting sqref="L10">
    <cfRule type="cellIs" dxfId="124" priority="42" operator="lessThan">
      <formula>1</formula>
    </cfRule>
  </conditionalFormatting>
  <conditionalFormatting sqref="O10:R10">
    <cfRule type="containsText" dxfId="123" priority="41" operator="containsText" text="Nợ">
      <formula>NOT(ISERROR(SEARCH("Nợ",O10)))</formula>
    </cfRule>
  </conditionalFormatting>
  <conditionalFormatting sqref="V10:W10">
    <cfRule type="cellIs" dxfId="122" priority="40" operator="greaterThan">
      <formula>0</formula>
    </cfRule>
  </conditionalFormatting>
  <conditionalFormatting sqref="I10">
    <cfRule type="containsText" dxfId="121" priority="39" operator="containsText" text="DC">
      <formula>NOT(ISERROR(SEARCH("DC",I10)))</formula>
    </cfRule>
  </conditionalFormatting>
  <conditionalFormatting sqref="X13:Y21">
    <cfRule type="containsText" dxfId="120" priority="38" operator="containsText" text="h">
      <formula>NOT(ISERROR(SEARCH("h",X13)))</formula>
    </cfRule>
  </conditionalFormatting>
  <conditionalFormatting sqref="O13:R21">
    <cfRule type="cellIs" dxfId="119" priority="36" operator="equal">
      <formula>"Nợ"</formula>
    </cfRule>
    <cfRule type="cellIs" dxfId="118" priority="37" operator="equal">
      <formula>"Hỏng"</formula>
    </cfRule>
  </conditionalFormatting>
  <conditionalFormatting sqref="T15:T16">
    <cfRule type="cellIs" dxfId="117" priority="34" operator="equal">
      <formula>"Nợ"</formula>
    </cfRule>
    <cfRule type="cellIs" dxfId="116" priority="35" operator="equal">
      <formula>"Hỏng"</formula>
    </cfRule>
  </conditionalFormatting>
  <conditionalFormatting sqref="X12">
    <cfRule type="containsText" dxfId="115" priority="33" operator="containsText" text="h">
      <formula>NOT(ISERROR(SEARCH("h",X12)))</formula>
    </cfRule>
  </conditionalFormatting>
  <conditionalFormatting sqref="R12">
    <cfRule type="containsText" dxfId="114" priority="32" operator="containsText" text="N">
      <formula>NOT(ISERROR(SEARCH("N",R12)))</formula>
    </cfRule>
  </conditionalFormatting>
  <conditionalFormatting sqref="O12:R12">
    <cfRule type="cellIs" dxfId="113" priority="30" operator="equal">
      <formula>"Nợ"</formula>
    </cfRule>
    <cfRule type="cellIs" dxfId="112" priority="31" operator="equal">
      <formula>"Hỏng"</formula>
    </cfRule>
  </conditionalFormatting>
  <conditionalFormatting sqref="I12:M12 O12:R12">
    <cfRule type="cellIs" dxfId="111" priority="26" operator="lessThan">
      <formula>5.5</formula>
    </cfRule>
  </conditionalFormatting>
  <conditionalFormatting sqref="H12:M12 O12:R12">
    <cfRule type="cellIs" dxfId="110" priority="29" operator="lessThan">
      <formula>4</formula>
    </cfRule>
  </conditionalFormatting>
  <conditionalFormatting sqref="H12:M12 O12:R12">
    <cfRule type="cellIs" dxfId="109" priority="28" stopIfTrue="1" operator="lessThan">
      <formula>5</formula>
    </cfRule>
  </conditionalFormatting>
  <conditionalFormatting sqref="H12:M12 O12:R12">
    <cfRule type="cellIs" dxfId="108" priority="27" stopIfTrue="1" operator="lessThan">
      <formula>5</formula>
    </cfRule>
  </conditionalFormatting>
  <conditionalFormatting sqref="O12:R12">
    <cfRule type="cellIs" dxfId="107" priority="25" operator="equal">
      <formula>"Ko Đạt"</formula>
    </cfRule>
  </conditionalFormatting>
  <conditionalFormatting sqref="L12">
    <cfRule type="cellIs" dxfId="106" priority="24" operator="lessThan">
      <formula>1</formula>
    </cfRule>
  </conditionalFormatting>
  <conditionalFormatting sqref="U12">
    <cfRule type="cellIs" dxfId="105" priority="22" operator="greaterThan">
      <formula>"HOÃN CN"</formula>
    </cfRule>
    <cfRule type="cellIs" dxfId="104" priority="23" operator="greaterThan">
      <formula>"Hoãn CN"</formula>
    </cfRule>
  </conditionalFormatting>
  <conditionalFormatting sqref="U12">
    <cfRule type="cellIs" dxfId="103" priority="21" operator="notEqual">
      <formula>"CNTN"</formula>
    </cfRule>
  </conditionalFormatting>
  <conditionalFormatting sqref="O12:R12">
    <cfRule type="containsText" dxfId="102" priority="20" operator="containsText" text="Nợ">
      <formula>NOT(ISERROR(SEARCH("Nợ",O12)))</formula>
    </cfRule>
  </conditionalFormatting>
  <conditionalFormatting sqref="W11:W12 V12">
    <cfRule type="cellIs" dxfId="101" priority="19" operator="greaterThan">
      <formula>0</formula>
    </cfRule>
  </conditionalFormatting>
  <conditionalFormatting sqref="I12:K12">
    <cfRule type="containsText" dxfId="100" priority="18" operator="containsText" text="DC">
      <formula>NOT(ISERROR(SEARCH("DC",I12)))</formula>
    </cfRule>
  </conditionalFormatting>
  <conditionalFormatting sqref="J12:K12">
    <cfRule type="cellIs" dxfId="99" priority="17" operator="lessThan">
      <formula>5.5</formula>
    </cfRule>
  </conditionalFormatting>
  <conditionalFormatting sqref="V11">
    <cfRule type="cellIs" dxfId="98" priority="16" operator="greaterThan">
      <formula>0</formula>
    </cfRule>
  </conditionalFormatting>
  <conditionalFormatting sqref="X11">
    <cfRule type="containsText" dxfId="97" priority="15" operator="containsText" text="h">
      <formula>NOT(ISERROR(SEARCH("h",X11)))</formula>
    </cfRule>
  </conditionalFormatting>
  <conditionalFormatting sqref="R11">
    <cfRule type="containsText" dxfId="96" priority="14" operator="containsText" text="N">
      <formula>NOT(ISERROR(SEARCH("N",R11)))</formula>
    </cfRule>
  </conditionalFormatting>
  <conditionalFormatting sqref="O11:R11">
    <cfRule type="cellIs" dxfId="95" priority="12" operator="equal">
      <formula>"Nợ"</formula>
    </cfRule>
    <cfRule type="cellIs" dxfId="94" priority="13" operator="equal">
      <formula>"Hỏng"</formula>
    </cfRule>
  </conditionalFormatting>
  <conditionalFormatting sqref="P11:R11">
    <cfRule type="containsText" dxfId="93" priority="11" operator="containsText" text="Nợ">
      <formula>NOT(ISERROR(SEARCH("Nợ",P11)))</formula>
    </cfRule>
  </conditionalFormatting>
  <conditionalFormatting sqref="W9">
    <cfRule type="cellIs" dxfId="92" priority="10" operator="greaterThan">
      <formula>0</formula>
    </cfRule>
  </conditionalFormatting>
  <conditionalFormatting sqref="V9">
    <cfRule type="cellIs" dxfId="91" priority="9" operator="greaterThan">
      <formula>0</formula>
    </cfRule>
  </conditionalFormatting>
  <conditionalFormatting sqref="X9">
    <cfRule type="containsText" dxfId="90" priority="8" operator="containsText" text="h">
      <formula>NOT(ISERROR(SEARCH("h",X9)))</formula>
    </cfRule>
  </conditionalFormatting>
  <conditionalFormatting sqref="R9">
    <cfRule type="containsText" dxfId="89" priority="7" operator="containsText" text="N">
      <formula>NOT(ISERROR(SEARCH("N",R9)))</formula>
    </cfRule>
  </conditionalFormatting>
  <conditionalFormatting sqref="O9:R9">
    <cfRule type="cellIs" dxfId="88" priority="5" operator="equal">
      <formula>"Nợ"</formula>
    </cfRule>
    <cfRule type="cellIs" dxfId="87" priority="6" operator="equal">
      <formula>"Hỏng"</formula>
    </cfRule>
  </conditionalFormatting>
  <conditionalFormatting sqref="P9:R9">
    <cfRule type="containsText" dxfId="86" priority="4" operator="containsText" text="Nợ">
      <formula>NOT(ISERROR(SEARCH("Nợ",P9)))</formula>
    </cfRule>
  </conditionalFormatting>
  <conditionalFormatting sqref="U10">
    <cfRule type="cellIs" dxfId="85" priority="2" operator="greaterThan">
      <formula>"HOÃN CN"</formula>
    </cfRule>
    <cfRule type="cellIs" dxfId="84" priority="3" operator="greaterThan">
      <formula>"Hoãn CN"</formula>
    </cfRule>
  </conditionalFormatting>
  <conditionalFormatting sqref="U10">
    <cfRule type="cellIs" dxfId="83" priority="1" operator="notEqual">
      <formula>"CNTN"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pane ySplit="7" topLeftCell="A8" activePane="bottomLeft" state="frozen"/>
      <selection pane="bottomLeft" activeCell="K19" sqref="K19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88" customWidth="1"/>
    <col min="6" max="6" width="11.140625" style="3" customWidth="1"/>
    <col min="7" max="7" width="4.85546875" style="88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10.140625" style="88" customWidth="1"/>
    <col min="23" max="23" width="9.140625" style="3" customWidth="1"/>
    <col min="24" max="25" width="7.85546875" style="4" customWidth="1"/>
    <col min="26" max="26" width="10.140625" style="5" bestFit="1" customWidth="1"/>
    <col min="27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1" width="9.140625" style="3" customWidth="1"/>
    <col min="16382" max="16384" width="9.140625" style="3"/>
  </cols>
  <sheetData>
    <row r="1" spans="1:28" x14ac:dyDescent="0.25">
      <c r="A1" s="213" t="s">
        <v>201</v>
      </c>
      <c r="B1" s="213"/>
      <c r="C1" s="213"/>
      <c r="D1" s="213"/>
      <c r="E1" s="213" t="s">
        <v>1436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8" x14ac:dyDescent="0.25">
      <c r="A2" s="213" t="s">
        <v>183</v>
      </c>
      <c r="B2" s="213"/>
      <c r="C2" s="213"/>
      <c r="D2" s="213"/>
      <c r="E2" s="213" t="s">
        <v>1445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8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8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  <c r="X4" s="11"/>
      <c r="Y4" s="11"/>
      <c r="Z4" s="12"/>
    </row>
    <row r="5" spans="1:28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207"/>
      <c r="N5" s="194" t="s">
        <v>209</v>
      </c>
      <c r="O5" s="193" t="s">
        <v>210</v>
      </c>
      <c r="P5" s="193" t="s">
        <v>211</v>
      </c>
      <c r="Q5" s="193" t="s">
        <v>212</v>
      </c>
      <c r="R5" s="193" t="s">
        <v>198</v>
      </c>
      <c r="S5" s="193" t="s">
        <v>199</v>
      </c>
      <c r="T5" s="194" t="s">
        <v>200</v>
      </c>
      <c r="U5" s="197" t="s">
        <v>213</v>
      </c>
      <c r="V5" s="200" t="s">
        <v>214</v>
      </c>
    </row>
    <row r="6" spans="1:28" x14ac:dyDescent="0.25">
      <c r="A6" s="215"/>
      <c r="B6" s="218"/>
      <c r="C6" s="221"/>
      <c r="D6" s="224"/>
      <c r="E6" s="215"/>
      <c r="F6" s="215"/>
      <c r="G6" s="202"/>
      <c r="H6" s="205"/>
      <c r="I6" s="208" t="s">
        <v>1424</v>
      </c>
      <c r="J6" s="230" t="s">
        <v>1425</v>
      </c>
      <c r="K6" s="230" t="s">
        <v>1414</v>
      </c>
      <c r="L6" s="209" t="s">
        <v>1446</v>
      </c>
      <c r="M6" s="211" t="s">
        <v>217</v>
      </c>
      <c r="N6" s="195"/>
      <c r="O6" s="193" t="s">
        <v>218</v>
      </c>
      <c r="P6" s="193" t="s">
        <v>211</v>
      </c>
      <c r="Q6" s="193" t="s">
        <v>212</v>
      </c>
      <c r="R6" s="193" t="s">
        <v>198</v>
      </c>
      <c r="S6" s="193" t="s">
        <v>199</v>
      </c>
      <c r="T6" s="195"/>
      <c r="U6" s="198"/>
      <c r="V6" s="200" t="s">
        <v>219</v>
      </c>
    </row>
    <row r="7" spans="1:28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31"/>
      <c r="K7" s="231"/>
      <c r="L7" s="210"/>
      <c r="M7" s="212"/>
      <c r="N7" s="196"/>
      <c r="O7" s="193"/>
      <c r="P7" s="193"/>
      <c r="Q7" s="193"/>
      <c r="R7" s="193"/>
      <c r="S7" s="193"/>
      <c r="T7" s="196"/>
      <c r="U7" s="199"/>
      <c r="V7" s="200"/>
      <c r="X7" s="13" t="s">
        <v>220</v>
      </c>
      <c r="Y7" s="13" t="s">
        <v>221</v>
      </c>
    </row>
    <row r="8" spans="1:28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6"/>
      <c r="M8" s="17"/>
      <c r="N8" s="15"/>
      <c r="O8" s="16"/>
      <c r="P8" s="17"/>
      <c r="Q8" s="15"/>
      <c r="R8" s="16"/>
      <c r="S8" s="17"/>
      <c r="T8" s="17"/>
      <c r="U8" s="15"/>
      <c r="V8" s="14"/>
    </row>
    <row r="9" spans="1:28" x14ac:dyDescent="0.25">
      <c r="A9" s="171" t="s">
        <v>1447</v>
      </c>
      <c r="W9" s="20"/>
      <c r="X9" s="23"/>
    </row>
    <row r="10" spans="1:28" s="180" customFormat="1" ht="18.75" customHeight="1" x14ac:dyDescent="0.25">
      <c r="A10" s="33">
        <v>1</v>
      </c>
      <c r="B10" s="172">
        <v>2221716636</v>
      </c>
      <c r="C10" s="34" t="s">
        <v>69</v>
      </c>
      <c r="D10" s="173" t="s">
        <v>29</v>
      </c>
      <c r="E10" s="187">
        <v>34688</v>
      </c>
      <c r="F10" s="34" t="s">
        <v>236</v>
      </c>
      <c r="G10" s="34" t="s">
        <v>5</v>
      </c>
      <c r="H10" s="39">
        <v>5.73</v>
      </c>
      <c r="I10" s="40"/>
      <c r="J10" s="40"/>
      <c r="K10" s="40"/>
      <c r="L10" s="40">
        <v>0</v>
      </c>
      <c r="M10" s="40">
        <v>0</v>
      </c>
      <c r="N10" s="40">
        <v>5.52</v>
      </c>
      <c r="O10" s="40">
        <v>2.0099999999999998</v>
      </c>
      <c r="P10" s="40">
        <v>0</v>
      </c>
      <c r="Q10" s="40">
        <v>0</v>
      </c>
      <c r="R10" s="40" t="s">
        <v>24</v>
      </c>
      <c r="S10" s="40">
        <v>0</v>
      </c>
      <c r="T10" s="40" t="s">
        <v>226</v>
      </c>
      <c r="U10" s="43"/>
      <c r="V10" s="44" t="s">
        <v>543</v>
      </c>
      <c r="W10" s="22"/>
      <c r="X10" s="23">
        <v>7</v>
      </c>
      <c r="Y10" s="23">
        <v>0</v>
      </c>
      <c r="Z10" s="179"/>
    </row>
    <row r="11" spans="1:28" s="180" customFormat="1" ht="18.75" customHeight="1" x14ac:dyDescent="0.25">
      <c r="A11" s="185">
        <v>2</v>
      </c>
      <c r="B11" s="174">
        <v>2220714164</v>
      </c>
      <c r="C11" s="50" t="s">
        <v>1451</v>
      </c>
      <c r="D11" s="175" t="s">
        <v>168</v>
      </c>
      <c r="E11" s="188">
        <v>36117</v>
      </c>
      <c r="F11" s="50" t="s">
        <v>231</v>
      </c>
      <c r="G11" s="50" t="s">
        <v>3</v>
      </c>
      <c r="H11" s="55">
        <v>5.63</v>
      </c>
      <c r="I11" s="56"/>
      <c r="J11" s="56"/>
      <c r="K11" s="56"/>
      <c r="L11" s="56">
        <v>0</v>
      </c>
      <c r="M11" s="56">
        <v>0</v>
      </c>
      <c r="N11" s="56">
        <v>5.42</v>
      </c>
      <c r="O11" s="56">
        <v>1.93</v>
      </c>
      <c r="P11" s="56" t="s">
        <v>24</v>
      </c>
      <c r="Q11" s="56">
        <v>0</v>
      </c>
      <c r="R11" s="56" t="s">
        <v>24</v>
      </c>
      <c r="S11" s="56" t="s">
        <v>24</v>
      </c>
      <c r="T11" s="56">
        <v>0</v>
      </c>
      <c r="U11" s="59"/>
      <c r="V11" s="60" t="s">
        <v>543</v>
      </c>
      <c r="W11" s="22"/>
      <c r="X11" s="23">
        <v>5</v>
      </c>
      <c r="Y11" s="23">
        <v>0</v>
      </c>
      <c r="Z11" s="179"/>
    </row>
    <row r="12" spans="1:28" x14ac:dyDescent="0.25">
      <c r="A12" s="171" t="s">
        <v>189</v>
      </c>
      <c r="W12" s="20"/>
      <c r="X12" s="23"/>
      <c r="AA12" s="179"/>
      <c r="AB12" s="180"/>
    </row>
    <row r="13" spans="1:28" s="180" customFormat="1" ht="18.75" customHeight="1" x14ac:dyDescent="0.25">
      <c r="A13" s="186">
        <v>1</v>
      </c>
      <c r="B13" s="176">
        <v>2120715574</v>
      </c>
      <c r="C13" s="95" t="s">
        <v>1258</v>
      </c>
      <c r="D13" s="177" t="s">
        <v>118</v>
      </c>
      <c r="E13" s="189" t="s">
        <v>1450</v>
      </c>
      <c r="F13" s="95" t="s">
        <v>187</v>
      </c>
      <c r="G13" s="95" t="s">
        <v>3</v>
      </c>
      <c r="H13" s="100">
        <v>6.47</v>
      </c>
      <c r="I13" s="101">
        <v>8.3000000000000007</v>
      </c>
      <c r="J13" s="101"/>
      <c r="K13" s="101"/>
      <c r="L13" s="101">
        <v>8.4</v>
      </c>
      <c r="M13" s="101">
        <v>8.4</v>
      </c>
      <c r="N13" s="101">
        <v>6.54</v>
      </c>
      <c r="O13" s="101">
        <v>2.56</v>
      </c>
      <c r="P13" s="101">
        <v>0</v>
      </c>
      <c r="Q13" s="101" t="s">
        <v>24</v>
      </c>
      <c r="R13" s="101" t="s">
        <v>24</v>
      </c>
      <c r="S13" s="101" t="s">
        <v>24</v>
      </c>
      <c r="T13" s="101" t="s">
        <v>1449</v>
      </c>
      <c r="U13" s="104"/>
      <c r="V13" s="105" t="s">
        <v>489</v>
      </c>
      <c r="W13" s="22"/>
      <c r="X13" s="23">
        <v>1</v>
      </c>
      <c r="Y13" s="23">
        <v>0</v>
      </c>
      <c r="Z13" s="179" t="s">
        <v>1448</v>
      </c>
      <c r="AA13" s="179"/>
    </row>
    <row r="14" spans="1:28" x14ac:dyDescent="0.25">
      <c r="A14" s="171"/>
      <c r="B14" s="171"/>
      <c r="AA14" s="179"/>
      <c r="AB14" s="180"/>
    </row>
    <row r="15" spans="1:28" s="61" customFormat="1" ht="15" customHeight="1" x14ac:dyDescent="0.2">
      <c r="B15" s="62"/>
      <c r="E15" s="63"/>
      <c r="F15" s="64"/>
      <c r="G15" s="63"/>
      <c r="H15" s="65"/>
      <c r="I15" s="66"/>
      <c r="J15" s="66"/>
      <c r="K15" s="66"/>
      <c r="L15" s="66"/>
      <c r="M15" s="67"/>
      <c r="N15" s="67"/>
      <c r="O15" s="67"/>
      <c r="R15" s="68"/>
      <c r="S15" s="68"/>
      <c r="U15" s="69" t="s">
        <v>498</v>
      </c>
      <c r="V15" s="69"/>
      <c r="W15" s="70"/>
      <c r="X15" s="71"/>
      <c r="Y15" s="72"/>
      <c r="Z15" s="89"/>
    </row>
    <row r="16" spans="1:28" s="73" customFormat="1" ht="15" customHeight="1" x14ac:dyDescent="0.2">
      <c r="B16" s="74" t="s">
        <v>222</v>
      </c>
      <c r="D16" s="92" t="s">
        <v>223</v>
      </c>
      <c r="H16" s="75" t="s">
        <v>224</v>
      </c>
      <c r="I16" s="76"/>
      <c r="J16" s="75"/>
      <c r="L16" s="92"/>
      <c r="N16" s="92" t="s">
        <v>190</v>
      </c>
      <c r="U16" s="92" t="s">
        <v>192</v>
      </c>
      <c r="V16" s="92"/>
      <c r="W16" s="70"/>
      <c r="X16" s="71"/>
      <c r="Y16" s="77"/>
      <c r="Z16" s="181"/>
    </row>
    <row r="17" spans="1:26" s="81" customFormat="1" ht="18" customHeight="1" x14ac:dyDescent="0.3">
      <c r="A17" s="78"/>
      <c r="B17" s="79"/>
      <c r="C17" s="78"/>
      <c r="D17" s="78"/>
      <c r="E17" s="80"/>
      <c r="G17" s="82"/>
      <c r="H17" s="80"/>
      <c r="I17" s="83"/>
      <c r="J17" s="84"/>
      <c r="L17" s="84"/>
      <c r="N17" s="84"/>
      <c r="P17" s="78"/>
      <c r="Q17" s="78"/>
      <c r="R17" s="78"/>
      <c r="S17" s="78"/>
      <c r="T17" s="78"/>
      <c r="U17" s="78"/>
      <c r="V17" s="80"/>
      <c r="W17" s="70"/>
      <c r="X17" s="71"/>
      <c r="Y17" s="85"/>
      <c r="Z17" s="182"/>
    </row>
    <row r="18" spans="1:26" s="81" customFormat="1" ht="18" customHeight="1" x14ac:dyDescent="0.3">
      <c r="A18" s="78"/>
      <c r="B18" s="79"/>
      <c r="C18" s="78"/>
      <c r="D18" s="78"/>
      <c r="E18" s="80"/>
      <c r="G18" s="82"/>
      <c r="H18" s="80"/>
      <c r="I18" s="83"/>
      <c r="J18" s="84"/>
      <c r="L18" s="84"/>
      <c r="N18" s="84"/>
      <c r="P18" s="78"/>
      <c r="Q18" s="78"/>
      <c r="R18" s="78"/>
      <c r="S18" s="78"/>
      <c r="T18" s="78"/>
      <c r="U18" s="78"/>
      <c r="V18" s="80"/>
      <c r="W18" s="70"/>
      <c r="X18" s="71"/>
      <c r="Y18" s="85"/>
      <c r="Z18" s="182"/>
    </row>
    <row r="19" spans="1:26" s="81" customFormat="1" ht="18" customHeight="1" x14ac:dyDescent="0.3">
      <c r="A19" s="78"/>
      <c r="B19" s="79"/>
      <c r="C19" s="78"/>
      <c r="D19" s="78"/>
      <c r="E19" s="80"/>
      <c r="G19" s="82"/>
      <c r="H19" s="80"/>
      <c r="I19" s="83"/>
      <c r="J19" s="84"/>
      <c r="L19" s="84"/>
      <c r="N19" s="84"/>
      <c r="P19" s="78"/>
      <c r="Q19" s="78"/>
      <c r="R19" s="78"/>
      <c r="S19" s="78"/>
      <c r="T19" s="78"/>
      <c r="U19" s="78"/>
      <c r="V19" s="80"/>
      <c r="W19" s="70"/>
      <c r="X19" s="71"/>
      <c r="Y19" s="85"/>
      <c r="Z19" s="182"/>
    </row>
    <row r="20" spans="1:26" s="81" customFormat="1" ht="18" customHeight="1" x14ac:dyDescent="0.3">
      <c r="A20" s="78"/>
      <c r="B20" s="79"/>
      <c r="C20" s="78"/>
      <c r="D20" s="78"/>
      <c r="E20" s="80"/>
      <c r="G20" s="82"/>
      <c r="H20" s="80"/>
      <c r="I20" s="83"/>
      <c r="J20" s="84"/>
      <c r="L20" s="84"/>
      <c r="N20" s="84"/>
      <c r="P20" s="78"/>
      <c r="Q20" s="78"/>
      <c r="R20" s="78"/>
      <c r="S20" s="78"/>
      <c r="T20" s="78"/>
      <c r="U20" s="78"/>
      <c r="V20" s="80"/>
      <c r="W20" s="70"/>
      <c r="X20" s="71"/>
      <c r="Y20" s="85"/>
      <c r="Z20" s="182"/>
    </row>
    <row r="21" spans="1:26" s="73" customFormat="1" ht="12.75" x14ac:dyDescent="0.2">
      <c r="A21" s="86"/>
      <c r="B21" s="87" t="s">
        <v>195</v>
      </c>
      <c r="C21" s="86"/>
      <c r="E21" s="92"/>
      <c r="G21" s="92"/>
      <c r="H21" s="92"/>
      <c r="I21" s="76"/>
      <c r="J21" s="75"/>
      <c r="L21" s="92"/>
      <c r="N21" s="92" t="s">
        <v>196</v>
      </c>
      <c r="V21" s="92"/>
      <c r="W21" s="70"/>
      <c r="X21" s="71"/>
      <c r="Y21" s="77"/>
      <c r="Z21" s="181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M6:M7"/>
    <mergeCell ref="Q5:Q7"/>
    <mergeCell ref="R5:R7"/>
    <mergeCell ref="S5:S7"/>
    <mergeCell ref="T5:T7"/>
  </mergeCells>
  <conditionalFormatting sqref="W9:X13">
    <cfRule type="cellIs" dxfId="82" priority="1332" operator="greaterThan">
      <formula>0</formula>
    </cfRule>
  </conditionalFormatting>
  <conditionalFormatting sqref="Y1:Y8">
    <cfRule type="containsText" dxfId="81" priority="1331" operator="containsText" text="h">
      <formula>NOT(ISERROR(SEARCH("h",Y1)))</formula>
    </cfRule>
  </conditionalFormatting>
  <conditionalFormatting sqref="P1:S8">
    <cfRule type="cellIs" dxfId="80" priority="1328" operator="equal">
      <formula>"Nợ"</formula>
    </cfRule>
    <cfRule type="cellIs" dxfId="79" priority="1329" operator="equal">
      <formula>"Hỏng"</formula>
    </cfRule>
  </conditionalFormatting>
  <conditionalFormatting sqref="P10:T11 H10:H11 L10:N11 L13:N13 H13 P13:T13">
    <cfRule type="cellIs" dxfId="78" priority="17" operator="lessThan">
      <formula>4</formula>
    </cfRule>
  </conditionalFormatting>
  <conditionalFormatting sqref="P10:T11 H10:H11 L10:N11 L13:N13 H13 P13:T13">
    <cfRule type="cellIs" dxfId="77" priority="16" stopIfTrue="1" operator="lessThan">
      <formula>5</formula>
    </cfRule>
  </conditionalFormatting>
  <conditionalFormatting sqref="P10:T11 H10:H11 L10:N11 L13:N13 H13 P13:T13">
    <cfRule type="cellIs" dxfId="76" priority="15" stopIfTrue="1" operator="lessThan">
      <formula>5</formula>
    </cfRule>
  </conditionalFormatting>
  <conditionalFormatting sqref="P10:T11 P13:T13 I10:I11 I13 L10:N11 L13:N13">
    <cfRule type="cellIs" dxfId="75" priority="14" operator="lessThan">
      <formula>5.5</formula>
    </cfRule>
  </conditionalFormatting>
  <conditionalFormatting sqref="P10:S11 P13:S13">
    <cfRule type="cellIs" dxfId="74" priority="13" operator="equal">
      <formula>"Ko Đạt"</formula>
    </cfRule>
  </conditionalFormatting>
  <conditionalFormatting sqref="L10:N11 P10:T11 P13:T13 L13:N13">
    <cfRule type="cellIs" dxfId="73" priority="12" operator="lessThan">
      <formula>1</formula>
    </cfRule>
  </conditionalFormatting>
  <conditionalFormatting sqref="V10:V11 V13">
    <cfRule type="cellIs" dxfId="72" priority="10" operator="greaterThan">
      <formula>"HOÃN CN"</formula>
    </cfRule>
    <cfRule type="cellIs" dxfId="71" priority="11" operator="greaterThan">
      <formula>"Hoãn CN"</formula>
    </cfRule>
  </conditionalFormatting>
  <conditionalFormatting sqref="V10:V11 V13">
    <cfRule type="cellIs" dxfId="70" priority="9" operator="notEqual">
      <formula>"CNTN"</formula>
    </cfRule>
  </conditionalFormatting>
  <conditionalFormatting sqref="P10:S11 P13:S13">
    <cfRule type="containsText" dxfId="69" priority="8" operator="containsText" text="Nợ">
      <formula>NOT(ISERROR(SEARCH("Nợ",P10)))</formula>
    </cfRule>
  </conditionalFormatting>
  <conditionalFormatting sqref="Y10:Y11 Y13">
    <cfRule type="containsText" dxfId="68" priority="7" operator="containsText" text="h">
      <formula>NOT(ISERROR(SEARCH("h",Y10)))</formula>
    </cfRule>
  </conditionalFormatting>
  <conditionalFormatting sqref="S10:S11 S13">
    <cfRule type="containsText" dxfId="67" priority="6" operator="containsText" text="N">
      <formula>NOT(ISERROR(SEARCH("N",S10)))</formula>
    </cfRule>
  </conditionalFormatting>
  <conditionalFormatting sqref="P10:S11 P13:S13">
    <cfRule type="cellIs" dxfId="66" priority="4" operator="equal">
      <formula>"Nợ"</formula>
    </cfRule>
    <cfRule type="cellIs" dxfId="65" priority="5" operator="equal">
      <formula>"Hỏng"</formula>
    </cfRule>
  </conditionalFormatting>
  <conditionalFormatting sqref="Y15:Z21">
    <cfRule type="containsText" dxfId="64" priority="3" operator="containsText" text="h">
      <formula>NOT(ISERROR(SEARCH("h",Y15)))</formula>
    </cfRule>
  </conditionalFormatting>
  <conditionalFormatting sqref="U15:U16 P15:S21">
    <cfRule type="cellIs" dxfId="63" priority="1" operator="equal">
      <formula>"Nợ"</formula>
    </cfRule>
    <cfRule type="cellIs" dxfId="62" priority="2" operator="equal">
      <formula>"Hỏng"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pane ySplit="7" topLeftCell="A8" activePane="bottomLeft" state="frozen"/>
      <selection pane="bottomLeft" activeCell="P16" sqref="P16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88" customWidth="1"/>
    <col min="6" max="6" width="10.1406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9.7109375" style="3" customWidth="1"/>
    <col min="20" max="20" width="11.7109375" style="3" customWidth="1"/>
    <col min="21" max="21" width="9.140625" style="88"/>
    <col min="22" max="22" width="10" style="3" customWidth="1"/>
    <col min="23" max="24" width="7.85546875" style="4" customWidth="1"/>
    <col min="25" max="27" width="9.140625" style="3" customWidth="1"/>
    <col min="28" max="252" width="9.140625" style="3"/>
    <col min="253" max="253" width="4.42578125" style="3" customWidth="1"/>
    <col min="254" max="254" width="12.85546875" style="3" customWidth="1"/>
    <col min="255" max="255" width="16.140625" style="3" customWidth="1"/>
    <col min="256" max="256" width="7.5703125" style="3" customWidth="1"/>
    <col min="257" max="257" width="9.85546875" style="3" customWidth="1"/>
    <col min="258" max="258" width="10.140625" style="3" customWidth="1"/>
    <col min="259" max="259" width="4.85546875" style="3" customWidth="1"/>
    <col min="260" max="261" width="6.140625" style="3" customWidth="1"/>
    <col min="262" max="265" width="6" style="3" customWidth="1"/>
    <col min="266" max="271" width="5.140625" style="3" customWidth="1"/>
    <col min="272" max="272" width="9.7109375" style="3" customWidth="1"/>
    <col min="273" max="273" width="11.7109375" style="3" customWidth="1"/>
    <col min="274" max="274" width="9.140625" style="3"/>
    <col min="275" max="275" width="9.85546875" style="3" customWidth="1"/>
    <col min="276" max="277" width="7.85546875" style="3" customWidth="1"/>
    <col min="278" max="508" width="9.140625" style="3"/>
    <col min="509" max="509" width="4.42578125" style="3" customWidth="1"/>
    <col min="510" max="510" width="12.85546875" style="3" customWidth="1"/>
    <col min="511" max="511" width="16.140625" style="3" customWidth="1"/>
    <col min="512" max="512" width="7.5703125" style="3" customWidth="1"/>
    <col min="513" max="513" width="9.85546875" style="3" customWidth="1"/>
    <col min="514" max="514" width="10.140625" style="3" customWidth="1"/>
    <col min="515" max="515" width="4.85546875" style="3" customWidth="1"/>
    <col min="516" max="517" width="6.140625" style="3" customWidth="1"/>
    <col min="518" max="521" width="6" style="3" customWidth="1"/>
    <col min="522" max="527" width="5.140625" style="3" customWidth="1"/>
    <col min="528" max="528" width="9.7109375" style="3" customWidth="1"/>
    <col min="529" max="529" width="11.7109375" style="3" customWidth="1"/>
    <col min="530" max="530" width="9.140625" style="3"/>
    <col min="531" max="531" width="9.85546875" style="3" customWidth="1"/>
    <col min="532" max="533" width="7.85546875" style="3" customWidth="1"/>
    <col min="534" max="764" width="9.140625" style="3"/>
    <col min="765" max="765" width="4.42578125" style="3" customWidth="1"/>
    <col min="766" max="766" width="12.85546875" style="3" customWidth="1"/>
    <col min="767" max="767" width="16.140625" style="3" customWidth="1"/>
    <col min="768" max="768" width="7.5703125" style="3" customWidth="1"/>
    <col min="769" max="769" width="9.85546875" style="3" customWidth="1"/>
    <col min="770" max="770" width="10.140625" style="3" customWidth="1"/>
    <col min="771" max="771" width="4.85546875" style="3" customWidth="1"/>
    <col min="772" max="773" width="6.140625" style="3" customWidth="1"/>
    <col min="774" max="777" width="6" style="3" customWidth="1"/>
    <col min="778" max="783" width="5.140625" style="3" customWidth="1"/>
    <col min="784" max="784" width="9.7109375" style="3" customWidth="1"/>
    <col min="785" max="785" width="11.7109375" style="3" customWidth="1"/>
    <col min="786" max="786" width="9.140625" style="3"/>
    <col min="787" max="787" width="9.85546875" style="3" customWidth="1"/>
    <col min="788" max="789" width="7.85546875" style="3" customWidth="1"/>
    <col min="790" max="1020" width="9.140625" style="3"/>
    <col min="1021" max="1021" width="4.42578125" style="3" customWidth="1"/>
    <col min="1022" max="1022" width="12.85546875" style="3" customWidth="1"/>
    <col min="1023" max="1023" width="16.140625" style="3" customWidth="1"/>
    <col min="1024" max="1024" width="7.5703125" style="3" customWidth="1"/>
    <col min="1025" max="1025" width="9.85546875" style="3" customWidth="1"/>
    <col min="1026" max="1026" width="10.140625" style="3" customWidth="1"/>
    <col min="1027" max="1027" width="4.85546875" style="3" customWidth="1"/>
    <col min="1028" max="1029" width="6.140625" style="3" customWidth="1"/>
    <col min="1030" max="1033" width="6" style="3" customWidth="1"/>
    <col min="1034" max="1039" width="5.140625" style="3" customWidth="1"/>
    <col min="1040" max="1040" width="9.7109375" style="3" customWidth="1"/>
    <col min="1041" max="1041" width="11.7109375" style="3" customWidth="1"/>
    <col min="1042" max="1042" width="9.140625" style="3"/>
    <col min="1043" max="1043" width="9.85546875" style="3" customWidth="1"/>
    <col min="1044" max="1045" width="7.85546875" style="3" customWidth="1"/>
    <col min="1046" max="1276" width="9.140625" style="3"/>
    <col min="1277" max="1277" width="4.42578125" style="3" customWidth="1"/>
    <col min="1278" max="1278" width="12.85546875" style="3" customWidth="1"/>
    <col min="1279" max="1279" width="16.140625" style="3" customWidth="1"/>
    <col min="1280" max="1280" width="7.5703125" style="3" customWidth="1"/>
    <col min="1281" max="1281" width="9.85546875" style="3" customWidth="1"/>
    <col min="1282" max="1282" width="10.140625" style="3" customWidth="1"/>
    <col min="1283" max="1283" width="4.85546875" style="3" customWidth="1"/>
    <col min="1284" max="1285" width="6.140625" style="3" customWidth="1"/>
    <col min="1286" max="1289" width="6" style="3" customWidth="1"/>
    <col min="1290" max="1295" width="5.140625" style="3" customWidth="1"/>
    <col min="1296" max="1296" width="9.7109375" style="3" customWidth="1"/>
    <col min="1297" max="1297" width="11.7109375" style="3" customWidth="1"/>
    <col min="1298" max="1298" width="9.140625" style="3"/>
    <col min="1299" max="1299" width="9.85546875" style="3" customWidth="1"/>
    <col min="1300" max="1301" width="7.85546875" style="3" customWidth="1"/>
    <col min="1302" max="1532" width="9.140625" style="3"/>
    <col min="1533" max="1533" width="4.42578125" style="3" customWidth="1"/>
    <col min="1534" max="1534" width="12.85546875" style="3" customWidth="1"/>
    <col min="1535" max="1535" width="16.140625" style="3" customWidth="1"/>
    <col min="1536" max="1536" width="7.5703125" style="3" customWidth="1"/>
    <col min="1537" max="1537" width="9.85546875" style="3" customWidth="1"/>
    <col min="1538" max="1538" width="10.140625" style="3" customWidth="1"/>
    <col min="1539" max="1539" width="4.85546875" style="3" customWidth="1"/>
    <col min="1540" max="1541" width="6.140625" style="3" customWidth="1"/>
    <col min="1542" max="1545" width="6" style="3" customWidth="1"/>
    <col min="1546" max="1551" width="5.140625" style="3" customWidth="1"/>
    <col min="1552" max="1552" width="9.7109375" style="3" customWidth="1"/>
    <col min="1553" max="1553" width="11.7109375" style="3" customWidth="1"/>
    <col min="1554" max="1554" width="9.140625" style="3"/>
    <col min="1555" max="1555" width="9.85546875" style="3" customWidth="1"/>
    <col min="1556" max="1557" width="7.85546875" style="3" customWidth="1"/>
    <col min="1558" max="1788" width="9.140625" style="3"/>
    <col min="1789" max="1789" width="4.42578125" style="3" customWidth="1"/>
    <col min="1790" max="1790" width="12.85546875" style="3" customWidth="1"/>
    <col min="1791" max="1791" width="16.140625" style="3" customWidth="1"/>
    <col min="1792" max="1792" width="7.5703125" style="3" customWidth="1"/>
    <col min="1793" max="1793" width="9.85546875" style="3" customWidth="1"/>
    <col min="1794" max="1794" width="10.140625" style="3" customWidth="1"/>
    <col min="1795" max="1795" width="4.85546875" style="3" customWidth="1"/>
    <col min="1796" max="1797" width="6.140625" style="3" customWidth="1"/>
    <col min="1798" max="1801" width="6" style="3" customWidth="1"/>
    <col min="1802" max="1807" width="5.140625" style="3" customWidth="1"/>
    <col min="1808" max="1808" width="9.7109375" style="3" customWidth="1"/>
    <col min="1809" max="1809" width="11.7109375" style="3" customWidth="1"/>
    <col min="1810" max="1810" width="9.140625" style="3"/>
    <col min="1811" max="1811" width="9.85546875" style="3" customWidth="1"/>
    <col min="1812" max="1813" width="7.85546875" style="3" customWidth="1"/>
    <col min="1814" max="2044" width="9.140625" style="3"/>
    <col min="2045" max="2045" width="4.42578125" style="3" customWidth="1"/>
    <col min="2046" max="2046" width="12.85546875" style="3" customWidth="1"/>
    <col min="2047" max="2047" width="16.140625" style="3" customWidth="1"/>
    <col min="2048" max="2048" width="7.5703125" style="3" customWidth="1"/>
    <col min="2049" max="2049" width="9.85546875" style="3" customWidth="1"/>
    <col min="2050" max="2050" width="10.140625" style="3" customWidth="1"/>
    <col min="2051" max="2051" width="4.85546875" style="3" customWidth="1"/>
    <col min="2052" max="2053" width="6.140625" style="3" customWidth="1"/>
    <col min="2054" max="2057" width="6" style="3" customWidth="1"/>
    <col min="2058" max="2063" width="5.140625" style="3" customWidth="1"/>
    <col min="2064" max="2064" width="9.7109375" style="3" customWidth="1"/>
    <col min="2065" max="2065" width="11.7109375" style="3" customWidth="1"/>
    <col min="2066" max="2066" width="9.140625" style="3"/>
    <col min="2067" max="2067" width="9.85546875" style="3" customWidth="1"/>
    <col min="2068" max="2069" width="7.85546875" style="3" customWidth="1"/>
    <col min="2070" max="2300" width="9.140625" style="3"/>
    <col min="2301" max="2301" width="4.42578125" style="3" customWidth="1"/>
    <col min="2302" max="2302" width="12.85546875" style="3" customWidth="1"/>
    <col min="2303" max="2303" width="16.140625" style="3" customWidth="1"/>
    <col min="2304" max="2304" width="7.5703125" style="3" customWidth="1"/>
    <col min="2305" max="2305" width="9.85546875" style="3" customWidth="1"/>
    <col min="2306" max="2306" width="10.140625" style="3" customWidth="1"/>
    <col min="2307" max="2307" width="4.85546875" style="3" customWidth="1"/>
    <col min="2308" max="2309" width="6.140625" style="3" customWidth="1"/>
    <col min="2310" max="2313" width="6" style="3" customWidth="1"/>
    <col min="2314" max="2319" width="5.140625" style="3" customWidth="1"/>
    <col min="2320" max="2320" width="9.7109375" style="3" customWidth="1"/>
    <col min="2321" max="2321" width="11.7109375" style="3" customWidth="1"/>
    <col min="2322" max="2322" width="9.140625" style="3"/>
    <col min="2323" max="2323" width="9.85546875" style="3" customWidth="1"/>
    <col min="2324" max="2325" width="7.85546875" style="3" customWidth="1"/>
    <col min="2326" max="2556" width="9.140625" style="3"/>
    <col min="2557" max="2557" width="4.42578125" style="3" customWidth="1"/>
    <col min="2558" max="2558" width="12.85546875" style="3" customWidth="1"/>
    <col min="2559" max="2559" width="16.140625" style="3" customWidth="1"/>
    <col min="2560" max="2560" width="7.5703125" style="3" customWidth="1"/>
    <col min="2561" max="2561" width="9.85546875" style="3" customWidth="1"/>
    <col min="2562" max="2562" width="10.140625" style="3" customWidth="1"/>
    <col min="2563" max="2563" width="4.85546875" style="3" customWidth="1"/>
    <col min="2564" max="2565" width="6.140625" style="3" customWidth="1"/>
    <col min="2566" max="2569" width="6" style="3" customWidth="1"/>
    <col min="2570" max="2575" width="5.140625" style="3" customWidth="1"/>
    <col min="2576" max="2576" width="9.7109375" style="3" customWidth="1"/>
    <col min="2577" max="2577" width="11.7109375" style="3" customWidth="1"/>
    <col min="2578" max="2578" width="9.140625" style="3"/>
    <col min="2579" max="2579" width="9.85546875" style="3" customWidth="1"/>
    <col min="2580" max="2581" width="7.85546875" style="3" customWidth="1"/>
    <col min="2582" max="2812" width="9.140625" style="3"/>
    <col min="2813" max="2813" width="4.42578125" style="3" customWidth="1"/>
    <col min="2814" max="2814" width="12.85546875" style="3" customWidth="1"/>
    <col min="2815" max="2815" width="16.140625" style="3" customWidth="1"/>
    <col min="2816" max="2816" width="7.5703125" style="3" customWidth="1"/>
    <col min="2817" max="2817" width="9.85546875" style="3" customWidth="1"/>
    <col min="2818" max="2818" width="10.140625" style="3" customWidth="1"/>
    <col min="2819" max="2819" width="4.85546875" style="3" customWidth="1"/>
    <col min="2820" max="2821" width="6.140625" style="3" customWidth="1"/>
    <col min="2822" max="2825" width="6" style="3" customWidth="1"/>
    <col min="2826" max="2831" width="5.140625" style="3" customWidth="1"/>
    <col min="2832" max="2832" width="9.7109375" style="3" customWidth="1"/>
    <col min="2833" max="2833" width="11.7109375" style="3" customWidth="1"/>
    <col min="2834" max="2834" width="9.140625" style="3"/>
    <col min="2835" max="2835" width="9.85546875" style="3" customWidth="1"/>
    <col min="2836" max="2837" width="7.85546875" style="3" customWidth="1"/>
    <col min="2838" max="3068" width="9.140625" style="3"/>
    <col min="3069" max="3069" width="4.42578125" style="3" customWidth="1"/>
    <col min="3070" max="3070" width="12.85546875" style="3" customWidth="1"/>
    <col min="3071" max="3071" width="16.140625" style="3" customWidth="1"/>
    <col min="3072" max="3072" width="7.5703125" style="3" customWidth="1"/>
    <col min="3073" max="3073" width="9.85546875" style="3" customWidth="1"/>
    <col min="3074" max="3074" width="10.140625" style="3" customWidth="1"/>
    <col min="3075" max="3075" width="4.85546875" style="3" customWidth="1"/>
    <col min="3076" max="3077" width="6.140625" style="3" customWidth="1"/>
    <col min="3078" max="3081" width="6" style="3" customWidth="1"/>
    <col min="3082" max="3087" width="5.140625" style="3" customWidth="1"/>
    <col min="3088" max="3088" width="9.7109375" style="3" customWidth="1"/>
    <col min="3089" max="3089" width="11.7109375" style="3" customWidth="1"/>
    <col min="3090" max="3090" width="9.140625" style="3"/>
    <col min="3091" max="3091" width="9.85546875" style="3" customWidth="1"/>
    <col min="3092" max="3093" width="7.85546875" style="3" customWidth="1"/>
    <col min="3094" max="3324" width="9.140625" style="3"/>
    <col min="3325" max="3325" width="4.42578125" style="3" customWidth="1"/>
    <col min="3326" max="3326" width="12.85546875" style="3" customWidth="1"/>
    <col min="3327" max="3327" width="16.140625" style="3" customWidth="1"/>
    <col min="3328" max="3328" width="7.5703125" style="3" customWidth="1"/>
    <col min="3329" max="3329" width="9.85546875" style="3" customWidth="1"/>
    <col min="3330" max="3330" width="10.140625" style="3" customWidth="1"/>
    <col min="3331" max="3331" width="4.85546875" style="3" customWidth="1"/>
    <col min="3332" max="3333" width="6.140625" style="3" customWidth="1"/>
    <col min="3334" max="3337" width="6" style="3" customWidth="1"/>
    <col min="3338" max="3343" width="5.140625" style="3" customWidth="1"/>
    <col min="3344" max="3344" width="9.7109375" style="3" customWidth="1"/>
    <col min="3345" max="3345" width="11.7109375" style="3" customWidth="1"/>
    <col min="3346" max="3346" width="9.140625" style="3"/>
    <col min="3347" max="3347" width="9.85546875" style="3" customWidth="1"/>
    <col min="3348" max="3349" width="7.85546875" style="3" customWidth="1"/>
    <col min="3350" max="3580" width="9.140625" style="3"/>
    <col min="3581" max="3581" width="4.42578125" style="3" customWidth="1"/>
    <col min="3582" max="3582" width="12.85546875" style="3" customWidth="1"/>
    <col min="3583" max="3583" width="16.140625" style="3" customWidth="1"/>
    <col min="3584" max="3584" width="7.5703125" style="3" customWidth="1"/>
    <col min="3585" max="3585" width="9.85546875" style="3" customWidth="1"/>
    <col min="3586" max="3586" width="10.140625" style="3" customWidth="1"/>
    <col min="3587" max="3587" width="4.85546875" style="3" customWidth="1"/>
    <col min="3588" max="3589" width="6.140625" style="3" customWidth="1"/>
    <col min="3590" max="3593" width="6" style="3" customWidth="1"/>
    <col min="3594" max="3599" width="5.140625" style="3" customWidth="1"/>
    <col min="3600" max="3600" width="9.7109375" style="3" customWidth="1"/>
    <col min="3601" max="3601" width="11.7109375" style="3" customWidth="1"/>
    <col min="3602" max="3602" width="9.140625" style="3"/>
    <col min="3603" max="3603" width="9.85546875" style="3" customWidth="1"/>
    <col min="3604" max="3605" width="7.85546875" style="3" customWidth="1"/>
    <col min="3606" max="3836" width="9.140625" style="3"/>
    <col min="3837" max="3837" width="4.42578125" style="3" customWidth="1"/>
    <col min="3838" max="3838" width="12.85546875" style="3" customWidth="1"/>
    <col min="3839" max="3839" width="16.140625" style="3" customWidth="1"/>
    <col min="3840" max="3840" width="7.5703125" style="3" customWidth="1"/>
    <col min="3841" max="3841" width="9.85546875" style="3" customWidth="1"/>
    <col min="3842" max="3842" width="10.140625" style="3" customWidth="1"/>
    <col min="3843" max="3843" width="4.85546875" style="3" customWidth="1"/>
    <col min="3844" max="3845" width="6.140625" style="3" customWidth="1"/>
    <col min="3846" max="3849" width="6" style="3" customWidth="1"/>
    <col min="3850" max="3855" width="5.140625" style="3" customWidth="1"/>
    <col min="3856" max="3856" width="9.7109375" style="3" customWidth="1"/>
    <col min="3857" max="3857" width="11.7109375" style="3" customWidth="1"/>
    <col min="3858" max="3858" width="9.140625" style="3"/>
    <col min="3859" max="3859" width="9.85546875" style="3" customWidth="1"/>
    <col min="3860" max="3861" width="7.85546875" style="3" customWidth="1"/>
    <col min="3862" max="4092" width="9.140625" style="3"/>
    <col min="4093" max="4093" width="4.42578125" style="3" customWidth="1"/>
    <col min="4094" max="4094" width="12.85546875" style="3" customWidth="1"/>
    <col min="4095" max="4095" width="16.140625" style="3" customWidth="1"/>
    <col min="4096" max="4096" width="7.5703125" style="3" customWidth="1"/>
    <col min="4097" max="4097" width="9.85546875" style="3" customWidth="1"/>
    <col min="4098" max="4098" width="10.140625" style="3" customWidth="1"/>
    <col min="4099" max="4099" width="4.85546875" style="3" customWidth="1"/>
    <col min="4100" max="4101" width="6.140625" style="3" customWidth="1"/>
    <col min="4102" max="4105" width="6" style="3" customWidth="1"/>
    <col min="4106" max="4111" width="5.140625" style="3" customWidth="1"/>
    <col min="4112" max="4112" width="9.7109375" style="3" customWidth="1"/>
    <col min="4113" max="4113" width="11.7109375" style="3" customWidth="1"/>
    <col min="4114" max="4114" width="9.140625" style="3"/>
    <col min="4115" max="4115" width="9.85546875" style="3" customWidth="1"/>
    <col min="4116" max="4117" width="7.85546875" style="3" customWidth="1"/>
    <col min="4118" max="4348" width="9.140625" style="3"/>
    <col min="4349" max="4349" width="4.42578125" style="3" customWidth="1"/>
    <col min="4350" max="4350" width="12.85546875" style="3" customWidth="1"/>
    <col min="4351" max="4351" width="16.140625" style="3" customWidth="1"/>
    <col min="4352" max="4352" width="7.5703125" style="3" customWidth="1"/>
    <col min="4353" max="4353" width="9.85546875" style="3" customWidth="1"/>
    <col min="4354" max="4354" width="10.140625" style="3" customWidth="1"/>
    <col min="4355" max="4355" width="4.85546875" style="3" customWidth="1"/>
    <col min="4356" max="4357" width="6.140625" style="3" customWidth="1"/>
    <col min="4358" max="4361" width="6" style="3" customWidth="1"/>
    <col min="4362" max="4367" width="5.140625" style="3" customWidth="1"/>
    <col min="4368" max="4368" width="9.7109375" style="3" customWidth="1"/>
    <col min="4369" max="4369" width="11.7109375" style="3" customWidth="1"/>
    <col min="4370" max="4370" width="9.140625" style="3"/>
    <col min="4371" max="4371" width="9.85546875" style="3" customWidth="1"/>
    <col min="4372" max="4373" width="7.85546875" style="3" customWidth="1"/>
    <col min="4374" max="4604" width="9.140625" style="3"/>
    <col min="4605" max="4605" width="4.42578125" style="3" customWidth="1"/>
    <col min="4606" max="4606" width="12.85546875" style="3" customWidth="1"/>
    <col min="4607" max="4607" width="16.140625" style="3" customWidth="1"/>
    <col min="4608" max="4608" width="7.5703125" style="3" customWidth="1"/>
    <col min="4609" max="4609" width="9.85546875" style="3" customWidth="1"/>
    <col min="4610" max="4610" width="10.140625" style="3" customWidth="1"/>
    <col min="4611" max="4611" width="4.85546875" style="3" customWidth="1"/>
    <col min="4612" max="4613" width="6.140625" style="3" customWidth="1"/>
    <col min="4614" max="4617" width="6" style="3" customWidth="1"/>
    <col min="4618" max="4623" width="5.140625" style="3" customWidth="1"/>
    <col min="4624" max="4624" width="9.7109375" style="3" customWidth="1"/>
    <col min="4625" max="4625" width="11.7109375" style="3" customWidth="1"/>
    <col min="4626" max="4626" width="9.140625" style="3"/>
    <col min="4627" max="4627" width="9.85546875" style="3" customWidth="1"/>
    <col min="4628" max="4629" width="7.85546875" style="3" customWidth="1"/>
    <col min="4630" max="4860" width="9.140625" style="3"/>
    <col min="4861" max="4861" width="4.42578125" style="3" customWidth="1"/>
    <col min="4862" max="4862" width="12.85546875" style="3" customWidth="1"/>
    <col min="4863" max="4863" width="16.140625" style="3" customWidth="1"/>
    <col min="4864" max="4864" width="7.5703125" style="3" customWidth="1"/>
    <col min="4865" max="4865" width="9.85546875" style="3" customWidth="1"/>
    <col min="4866" max="4866" width="10.140625" style="3" customWidth="1"/>
    <col min="4867" max="4867" width="4.85546875" style="3" customWidth="1"/>
    <col min="4868" max="4869" width="6.140625" style="3" customWidth="1"/>
    <col min="4870" max="4873" width="6" style="3" customWidth="1"/>
    <col min="4874" max="4879" width="5.140625" style="3" customWidth="1"/>
    <col min="4880" max="4880" width="9.7109375" style="3" customWidth="1"/>
    <col min="4881" max="4881" width="11.7109375" style="3" customWidth="1"/>
    <col min="4882" max="4882" width="9.140625" style="3"/>
    <col min="4883" max="4883" width="9.85546875" style="3" customWidth="1"/>
    <col min="4884" max="4885" width="7.85546875" style="3" customWidth="1"/>
    <col min="4886" max="5116" width="9.140625" style="3"/>
    <col min="5117" max="5117" width="4.42578125" style="3" customWidth="1"/>
    <col min="5118" max="5118" width="12.85546875" style="3" customWidth="1"/>
    <col min="5119" max="5119" width="16.140625" style="3" customWidth="1"/>
    <col min="5120" max="5120" width="7.5703125" style="3" customWidth="1"/>
    <col min="5121" max="5121" width="9.85546875" style="3" customWidth="1"/>
    <col min="5122" max="5122" width="10.140625" style="3" customWidth="1"/>
    <col min="5123" max="5123" width="4.85546875" style="3" customWidth="1"/>
    <col min="5124" max="5125" width="6.140625" style="3" customWidth="1"/>
    <col min="5126" max="5129" width="6" style="3" customWidth="1"/>
    <col min="5130" max="5135" width="5.140625" style="3" customWidth="1"/>
    <col min="5136" max="5136" width="9.7109375" style="3" customWidth="1"/>
    <col min="5137" max="5137" width="11.7109375" style="3" customWidth="1"/>
    <col min="5138" max="5138" width="9.140625" style="3"/>
    <col min="5139" max="5139" width="9.85546875" style="3" customWidth="1"/>
    <col min="5140" max="5141" width="7.85546875" style="3" customWidth="1"/>
    <col min="5142" max="5372" width="9.140625" style="3"/>
    <col min="5373" max="5373" width="4.42578125" style="3" customWidth="1"/>
    <col min="5374" max="5374" width="12.85546875" style="3" customWidth="1"/>
    <col min="5375" max="5375" width="16.140625" style="3" customWidth="1"/>
    <col min="5376" max="5376" width="7.5703125" style="3" customWidth="1"/>
    <col min="5377" max="5377" width="9.85546875" style="3" customWidth="1"/>
    <col min="5378" max="5378" width="10.140625" style="3" customWidth="1"/>
    <col min="5379" max="5379" width="4.85546875" style="3" customWidth="1"/>
    <col min="5380" max="5381" width="6.140625" style="3" customWidth="1"/>
    <col min="5382" max="5385" width="6" style="3" customWidth="1"/>
    <col min="5386" max="5391" width="5.140625" style="3" customWidth="1"/>
    <col min="5392" max="5392" width="9.7109375" style="3" customWidth="1"/>
    <col min="5393" max="5393" width="11.7109375" style="3" customWidth="1"/>
    <col min="5394" max="5394" width="9.140625" style="3"/>
    <col min="5395" max="5395" width="9.85546875" style="3" customWidth="1"/>
    <col min="5396" max="5397" width="7.85546875" style="3" customWidth="1"/>
    <col min="5398" max="5628" width="9.140625" style="3"/>
    <col min="5629" max="5629" width="4.42578125" style="3" customWidth="1"/>
    <col min="5630" max="5630" width="12.85546875" style="3" customWidth="1"/>
    <col min="5631" max="5631" width="16.140625" style="3" customWidth="1"/>
    <col min="5632" max="5632" width="7.5703125" style="3" customWidth="1"/>
    <col min="5633" max="5633" width="9.85546875" style="3" customWidth="1"/>
    <col min="5634" max="5634" width="10.140625" style="3" customWidth="1"/>
    <col min="5635" max="5635" width="4.85546875" style="3" customWidth="1"/>
    <col min="5636" max="5637" width="6.140625" style="3" customWidth="1"/>
    <col min="5638" max="5641" width="6" style="3" customWidth="1"/>
    <col min="5642" max="5647" width="5.140625" style="3" customWidth="1"/>
    <col min="5648" max="5648" width="9.7109375" style="3" customWidth="1"/>
    <col min="5649" max="5649" width="11.7109375" style="3" customWidth="1"/>
    <col min="5650" max="5650" width="9.140625" style="3"/>
    <col min="5651" max="5651" width="9.85546875" style="3" customWidth="1"/>
    <col min="5652" max="5653" width="7.85546875" style="3" customWidth="1"/>
    <col min="5654" max="5884" width="9.140625" style="3"/>
    <col min="5885" max="5885" width="4.42578125" style="3" customWidth="1"/>
    <col min="5886" max="5886" width="12.85546875" style="3" customWidth="1"/>
    <col min="5887" max="5887" width="16.140625" style="3" customWidth="1"/>
    <col min="5888" max="5888" width="7.5703125" style="3" customWidth="1"/>
    <col min="5889" max="5889" width="9.85546875" style="3" customWidth="1"/>
    <col min="5890" max="5890" width="10.140625" style="3" customWidth="1"/>
    <col min="5891" max="5891" width="4.85546875" style="3" customWidth="1"/>
    <col min="5892" max="5893" width="6.140625" style="3" customWidth="1"/>
    <col min="5894" max="5897" width="6" style="3" customWidth="1"/>
    <col min="5898" max="5903" width="5.140625" style="3" customWidth="1"/>
    <col min="5904" max="5904" width="9.7109375" style="3" customWidth="1"/>
    <col min="5905" max="5905" width="11.7109375" style="3" customWidth="1"/>
    <col min="5906" max="5906" width="9.140625" style="3"/>
    <col min="5907" max="5907" width="9.85546875" style="3" customWidth="1"/>
    <col min="5908" max="5909" width="7.85546875" style="3" customWidth="1"/>
    <col min="5910" max="6140" width="9.140625" style="3"/>
    <col min="6141" max="6141" width="4.42578125" style="3" customWidth="1"/>
    <col min="6142" max="6142" width="12.85546875" style="3" customWidth="1"/>
    <col min="6143" max="6143" width="16.140625" style="3" customWidth="1"/>
    <col min="6144" max="6144" width="7.5703125" style="3" customWidth="1"/>
    <col min="6145" max="6145" width="9.85546875" style="3" customWidth="1"/>
    <col min="6146" max="6146" width="10.140625" style="3" customWidth="1"/>
    <col min="6147" max="6147" width="4.85546875" style="3" customWidth="1"/>
    <col min="6148" max="6149" width="6.140625" style="3" customWidth="1"/>
    <col min="6150" max="6153" width="6" style="3" customWidth="1"/>
    <col min="6154" max="6159" width="5.140625" style="3" customWidth="1"/>
    <col min="6160" max="6160" width="9.7109375" style="3" customWidth="1"/>
    <col min="6161" max="6161" width="11.7109375" style="3" customWidth="1"/>
    <col min="6162" max="6162" width="9.140625" style="3"/>
    <col min="6163" max="6163" width="9.85546875" style="3" customWidth="1"/>
    <col min="6164" max="6165" width="7.85546875" style="3" customWidth="1"/>
    <col min="6166" max="6396" width="9.140625" style="3"/>
    <col min="6397" max="6397" width="4.42578125" style="3" customWidth="1"/>
    <col min="6398" max="6398" width="12.85546875" style="3" customWidth="1"/>
    <col min="6399" max="6399" width="16.140625" style="3" customWidth="1"/>
    <col min="6400" max="6400" width="7.5703125" style="3" customWidth="1"/>
    <col min="6401" max="6401" width="9.85546875" style="3" customWidth="1"/>
    <col min="6402" max="6402" width="10.140625" style="3" customWidth="1"/>
    <col min="6403" max="6403" width="4.85546875" style="3" customWidth="1"/>
    <col min="6404" max="6405" width="6.140625" style="3" customWidth="1"/>
    <col min="6406" max="6409" width="6" style="3" customWidth="1"/>
    <col min="6410" max="6415" width="5.140625" style="3" customWidth="1"/>
    <col min="6416" max="6416" width="9.7109375" style="3" customWidth="1"/>
    <col min="6417" max="6417" width="11.7109375" style="3" customWidth="1"/>
    <col min="6418" max="6418" width="9.140625" style="3"/>
    <col min="6419" max="6419" width="9.85546875" style="3" customWidth="1"/>
    <col min="6420" max="6421" width="7.85546875" style="3" customWidth="1"/>
    <col min="6422" max="6652" width="9.140625" style="3"/>
    <col min="6653" max="6653" width="4.42578125" style="3" customWidth="1"/>
    <col min="6654" max="6654" width="12.85546875" style="3" customWidth="1"/>
    <col min="6655" max="6655" width="16.140625" style="3" customWidth="1"/>
    <col min="6656" max="6656" width="7.5703125" style="3" customWidth="1"/>
    <col min="6657" max="6657" width="9.85546875" style="3" customWidth="1"/>
    <col min="6658" max="6658" width="10.140625" style="3" customWidth="1"/>
    <col min="6659" max="6659" width="4.85546875" style="3" customWidth="1"/>
    <col min="6660" max="6661" width="6.140625" style="3" customWidth="1"/>
    <col min="6662" max="6665" width="6" style="3" customWidth="1"/>
    <col min="6666" max="6671" width="5.140625" style="3" customWidth="1"/>
    <col min="6672" max="6672" width="9.7109375" style="3" customWidth="1"/>
    <col min="6673" max="6673" width="11.7109375" style="3" customWidth="1"/>
    <col min="6674" max="6674" width="9.140625" style="3"/>
    <col min="6675" max="6675" width="9.85546875" style="3" customWidth="1"/>
    <col min="6676" max="6677" width="7.85546875" style="3" customWidth="1"/>
    <col min="6678" max="6908" width="9.140625" style="3"/>
    <col min="6909" max="6909" width="4.42578125" style="3" customWidth="1"/>
    <col min="6910" max="6910" width="12.85546875" style="3" customWidth="1"/>
    <col min="6911" max="6911" width="16.140625" style="3" customWidth="1"/>
    <col min="6912" max="6912" width="7.5703125" style="3" customWidth="1"/>
    <col min="6913" max="6913" width="9.85546875" style="3" customWidth="1"/>
    <col min="6914" max="6914" width="10.140625" style="3" customWidth="1"/>
    <col min="6915" max="6915" width="4.85546875" style="3" customWidth="1"/>
    <col min="6916" max="6917" width="6.140625" style="3" customWidth="1"/>
    <col min="6918" max="6921" width="6" style="3" customWidth="1"/>
    <col min="6922" max="6927" width="5.140625" style="3" customWidth="1"/>
    <col min="6928" max="6928" width="9.7109375" style="3" customWidth="1"/>
    <col min="6929" max="6929" width="11.7109375" style="3" customWidth="1"/>
    <col min="6930" max="6930" width="9.140625" style="3"/>
    <col min="6931" max="6931" width="9.85546875" style="3" customWidth="1"/>
    <col min="6932" max="6933" width="7.85546875" style="3" customWidth="1"/>
    <col min="6934" max="7164" width="9.140625" style="3"/>
    <col min="7165" max="7165" width="4.42578125" style="3" customWidth="1"/>
    <col min="7166" max="7166" width="12.85546875" style="3" customWidth="1"/>
    <col min="7167" max="7167" width="16.140625" style="3" customWidth="1"/>
    <col min="7168" max="7168" width="7.5703125" style="3" customWidth="1"/>
    <col min="7169" max="7169" width="9.85546875" style="3" customWidth="1"/>
    <col min="7170" max="7170" width="10.140625" style="3" customWidth="1"/>
    <col min="7171" max="7171" width="4.85546875" style="3" customWidth="1"/>
    <col min="7172" max="7173" width="6.140625" style="3" customWidth="1"/>
    <col min="7174" max="7177" width="6" style="3" customWidth="1"/>
    <col min="7178" max="7183" width="5.140625" style="3" customWidth="1"/>
    <col min="7184" max="7184" width="9.7109375" style="3" customWidth="1"/>
    <col min="7185" max="7185" width="11.7109375" style="3" customWidth="1"/>
    <col min="7186" max="7186" width="9.140625" style="3"/>
    <col min="7187" max="7187" width="9.85546875" style="3" customWidth="1"/>
    <col min="7188" max="7189" width="7.85546875" style="3" customWidth="1"/>
    <col min="7190" max="7420" width="9.140625" style="3"/>
    <col min="7421" max="7421" width="4.42578125" style="3" customWidth="1"/>
    <col min="7422" max="7422" width="12.85546875" style="3" customWidth="1"/>
    <col min="7423" max="7423" width="16.140625" style="3" customWidth="1"/>
    <col min="7424" max="7424" width="7.5703125" style="3" customWidth="1"/>
    <col min="7425" max="7425" width="9.85546875" style="3" customWidth="1"/>
    <col min="7426" max="7426" width="10.140625" style="3" customWidth="1"/>
    <col min="7427" max="7427" width="4.85546875" style="3" customWidth="1"/>
    <col min="7428" max="7429" width="6.140625" style="3" customWidth="1"/>
    <col min="7430" max="7433" width="6" style="3" customWidth="1"/>
    <col min="7434" max="7439" width="5.140625" style="3" customWidth="1"/>
    <col min="7440" max="7440" width="9.7109375" style="3" customWidth="1"/>
    <col min="7441" max="7441" width="11.7109375" style="3" customWidth="1"/>
    <col min="7442" max="7442" width="9.140625" style="3"/>
    <col min="7443" max="7443" width="9.85546875" style="3" customWidth="1"/>
    <col min="7444" max="7445" width="7.85546875" style="3" customWidth="1"/>
    <col min="7446" max="7676" width="9.140625" style="3"/>
    <col min="7677" max="7677" width="4.42578125" style="3" customWidth="1"/>
    <col min="7678" max="7678" width="12.85546875" style="3" customWidth="1"/>
    <col min="7679" max="7679" width="16.140625" style="3" customWidth="1"/>
    <col min="7680" max="7680" width="7.5703125" style="3" customWidth="1"/>
    <col min="7681" max="7681" width="9.85546875" style="3" customWidth="1"/>
    <col min="7682" max="7682" width="10.140625" style="3" customWidth="1"/>
    <col min="7683" max="7683" width="4.85546875" style="3" customWidth="1"/>
    <col min="7684" max="7685" width="6.140625" style="3" customWidth="1"/>
    <col min="7686" max="7689" width="6" style="3" customWidth="1"/>
    <col min="7690" max="7695" width="5.140625" style="3" customWidth="1"/>
    <col min="7696" max="7696" width="9.7109375" style="3" customWidth="1"/>
    <col min="7697" max="7697" width="11.7109375" style="3" customWidth="1"/>
    <col min="7698" max="7698" width="9.140625" style="3"/>
    <col min="7699" max="7699" width="9.85546875" style="3" customWidth="1"/>
    <col min="7700" max="7701" width="7.85546875" style="3" customWidth="1"/>
    <col min="7702" max="7932" width="9.140625" style="3"/>
    <col min="7933" max="7933" width="4.42578125" style="3" customWidth="1"/>
    <col min="7934" max="7934" width="12.85546875" style="3" customWidth="1"/>
    <col min="7935" max="7935" width="16.140625" style="3" customWidth="1"/>
    <col min="7936" max="7936" width="7.5703125" style="3" customWidth="1"/>
    <col min="7937" max="7937" width="9.85546875" style="3" customWidth="1"/>
    <col min="7938" max="7938" width="10.140625" style="3" customWidth="1"/>
    <col min="7939" max="7939" width="4.85546875" style="3" customWidth="1"/>
    <col min="7940" max="7941" width="6.140625" style="3" customWidth="1"/>
    <col min="7942" max="7945" width="6" style="3" customWidth="1"/>
    <col min="7946" max="7951" width="5.140625" style="3" customWidth="1"/>
    <col min="7952" max="7952" width="9.7109375" style="3" customWidth="1"/>
    <col min="7953" max="7953" width="11.7109375" style="3" customWidth="1"/>
    <col min="7954" max="7954" width="9.140625" style="3"/>
    <col min="7955" max="7955" width="9.85546875" style="3" customWidth="1"/>
    <col min="7956" max="7957" width="7.85546875" style="3" customWidth="1"/>
    <col min="7958" max="8188" width="9.140625" style="3"/>
    <col min="8189" max="8189" width="4.42578125" style="3" customWidth="1"/>
    <col min="8190" max="8190" width="12.85546875" style="3" customWidth="1"/>
    <col min="8191" max="8191" width="16.140625" style="3" customWidth="1"/>
    <col min="8192" max="8192" width="7.5703125" style="3" customWidth="1"/>
    <col min="8193" max="8193" width="9.85546875" style="3" customWidth="1"/>
    <col min="8194" max="8194" width="10.140625" style="3" customWidth="1"/>
    <col min="8195" max="8195" width="4.85546875" style="3" customWidth="1"/>
    <col min="8196" max="8197" width="6.140625" style="3" customWidth="1"/>
    <col min="8198" max="8201" width="6" style="3" customWidth="1"/>
    <col min="8202" max="8207" width="5.140625" style="3" customWidth="1"/>
    <col min="8208" max="8208" width="9.7109375" style="3" customWidth="1"/>
    <col min="8209" max="8209" width="11.7109375" style="3" customWidth="1"/>
    <col min="8210" max="8210" width="9.140625" style="3"/>
    <col min="8211" max="8211" width="9.85546875" style="3" customWidth="1"/>
    <col min="8212" max="8213" width="7.85546875" style="3" customWidth="1"/>
    <col min="8214" max="8444" width="9.140625" style="3"/>
    <col min="8445" max="8445" width="4.42578125" style="3" customWidth="1"/>
    <col min="8446" max="8446" width="12.85546875" style="3" customWidth="1"/>
    <col min="8447" max="8447" width="16.140625" style="3" customWidth="1"/>
    <col min="8448" max="8448" width="7.5703125" style="3" customWidth="1"/>
    <col min="8449" max="8449" width="9.85546875" style="3" customWidth="1"/>
    <col min="8450" max="8450" width="10.140625" style="3" customWidth="1"/>
    <col min="8451" max="8451" width="4.85546875" style="3" customWidth="1"/>
    <col min="8452" max="8453" width="6.140625" style="3" customWidth="1"/>
    <col min="8454" max="8457" width="6" style="3" customWidth="1"/>
    <col min="8458" max="8463" width="5.140625" style="3" customWidth="1"/>
    <col min="8464" max="8464" width="9.7109375" style="3" customWidth="1"/>
    <col min="8465" max="8465" width="11.7109375" style="3" customWidth="1"/>
    <col min="8466" max="8466" width="9.140625" style="3"/>
    <col min="8467" max="8467" width="9.85546875" style="3" customWidth="1"/>
    <col min="8468" max="8469" width="7.85546875" style="3" customWidth="1"/>
    <col min="8470" max="8700" width="9.140625" style="3"/>
    <col min="8701" max="8701" width="4.42578125" style="3" customWidth="1"/>
    <col min="8702" max="8702" width="12.85546875" style="3" customWidth="1"/>
    <col min="8703" max="8703" width="16.140625" style="3" customWidth="1"/>
    <col min="8704" max="8704" width="7.5703125" style="3" customWidth="1"/>
    <col min="8705" max="8705" width="9.85546875" style="3" customWidth="1"/>
    <col min="8706" max="8706" width="10.140625" style="3" customWidth="1"/>
    <col min="8707" max="8707" width="4.85546875" style="3" customWidth="1"/>
    <col min="8708" max="8709" width="6.140625" style="3" customWidth="1"/>
    <col min="8710" max="8713" width="6" style="3" customWidth="1"/>
    <col min="8714" max="8719" width="5.140625" style="3" customWidth="1"/>
    <col min="8720" max="8720" width="9.7109375" style="3" customWidth="1"/>
    <col min="8721" max="8721" width="11.7109375" style="3" customWidth="1"/>
    <col min="8722" max="8722" width="9.140625" style="3"/>
    <col min="8723" max="8723" width="9.85546875" style="3" customWidth="1"/>
    <col min="8724" max="8725" width="7.85546875" style="3" customWidth="1"/>
    <col min="8726" max="8956" width="9.140625" style="3"/>
    <col min="8957" max="8957" width="4.42578125" style="3" customWidth="1"/>
    <col min="8958" max="8958" width="12.85546875" style="3" customWidth="1"/>
    <col min="8959" max="8959" width="16.140625" style="3" customWidth="1"/>
    <col min="8960" max="8960" width="7.5703125" style="3" customWidth="1"/>
    <col min="8961" max="8961" width="9.85546875" style="3" customWidth="1"/>
    <col min="8962" max="8962" width="10.140625" style="3" customWidth="1"/>
    <col min="8963" max="8963" width="4.85546875" style="3" customWidth="1"/>
    <col min="8964" max="8965" width="6.140625" style="3" customWidth="1"/>
    <col min="8966" max="8969" width="6" style="3" customWidth="1"/>
    <col min="8970" max="8975" width="5.140625" style="3" customWidth="1"/>
    <col min="8976" max="8976" width="9.7109375" style="3" customWidth="1"/>
    <col min="8977" max="8977" width="11.7109375" style="3" customWidth="1"/>
    <col min="8978" max="8978" width="9.140625" style="3"/>
    <col min="8979" max="8979" width="9.85546875" style="3" customWidth="1"/>
    <col min="8980" max="8981" width="7.85546875" style="3" customWidth="1"/>
    <col min="8982" max="9212" width="9.140625" style="3"/>
    <col min="9213" max="9213" width="4.42578125" style="3" customWidth="1"/>
    <col min="9214" max="9214" width="12.85546875" style="3" customWidth="1"/>
    <col min="9215" max="9215" width="16.140625" style="3" customWidth="1"/>
    <col min="9216" max="9216" width="7.5703125" style="3" customWidth="1"/>
    <col min="9217" max="9217" width="9.85546875" style="3" customWidth="1"/>
    <col min="9218" max="9218" width="10.140625" style="3" customWidth="1"/>
    <col min="9219" max="9219" width="4.85546875" style="3" customWidth="1"/>
    <col min="9220" max="9221" width="6.140625" style="3" customWidth="1"/>
    <col min="9222" max="9225" width="6" style="3" customWidth="1"/>
    <col min="9226" max="9231" width="5.140625" style="3" customWidth="1"/>
    <col min="9232" max="9232" width="9.7109375" style="3" customWidth="1"/>
    <col min="9233" max="9233" width="11.7109375" style="3" customWidth="1"/>
    <col min="9234" max="9234" width="9.140625" style="3"/>
    <col min="9235" max="9235" width="9.85546875" style="3" customWidth="1"/>
    <col min="9236" max="9237" width="7.85546875" style="3" customWidth="1"/>
    <col min="9238" max="9468" width="9.140625" style="3"/>
    <col min="9469" max="9469" width="4.42578125" style="3" customWidth="1"/>
    <col min="9470" max="9470" width="12.85546875" style="3" customWidth="1"/>
    <col min="9471" max="9471" width="16.140625" style="3" customWidth="1"/>
    <col min="9472" max="9472" width="7.5703125" style="3" customWidth="1"/>
    <col min="9473" max="9473" width="9.85546875" style="3" customWidth="1"/>
    <col min="9474" max="9474" width="10.140625" style="3" customWidth="1"/>
    <col min="9475" max="9475" width="4.85546875" style="3" customWidth="1"/>
    <col min="9476" max="9477" width="6.140625" style="3" customWidth="1"/>
    <col min="9478" max="9481" width="6" style="3" customWidth="1"/>
    <col min="9482" max="9487" width="5.140625" style="3" customWidth="1"/>
    <col min="9488" max="9488" width="9.7109375" style="3" customWidth="1"/>
    <col min="9489" max="9489" width="11.7109375" style="3" customWidth="1"/>
    <col min="9490" max="9490" width="9.140625" style="3"/>
    <col min="9491" max="9491" width="9.85546875" style="3" customWidth="1"/>
    <col min="9492" max="9493" width="7.85546875" style="3" customWidth="1"/>
    <col min="9494" max="9724" width="9.140625" style="3"/>
    <col min="9725" max="9725" width="4.42578125" style="3" customWidth="1"/>
    <col min="9726" max="9726" width="12.85546875" style="3" customWidth="1"/>
    <col min="9727" max="9727" width="16.140625" style="3" customWidth="1"/>
    <col min="9728" max="9728" width="7.5703125" style="3" customWidth="1"/>
    <col min="9729" max="9729" width="9.85546875" style="3" customWidth="1"/>
    <col min="9730" max="9730" width="10.140625" style="3" customWidth="1"/>
    <col min="9731" max="9731" width="4.85546875" style="3" customWidth="1"/>
    <col min="9732" max="9733" width="6.140625" style="3" customWidth="1"/>
    <col min="9734" max="9737" width="6" style="3" customWidth="1"/>
    <col min="9738" max="9743" width="5.140625" style="3" customWidth="1"/>
    <col min="9744" max="9744" width="9.7109375" style="3" customWidth="1"/>
    <col min="9745" max="9745" width="11.7109375" style="3" customWidth="1"/>
    <col min="9746" max="9746" width="9.140625" style="3"/>
    <col min="9747" max="9747" width="9.85546875" style="3" customWidth="1"/>
    <col min="9748" max="9749" width="7.85546875" style="3" customWidth="1"/>
    <col min="9750" max="9980" width="9.140625" style="3"/>
    <col min="9981" max="9981" width="4.42578125" style="3" customWidth="1"/>
    <col min="9982" max="9982" width="12.85546875" style="3" customWidth="1"/>
    <col min="9983" max="9983" width="16.140625" style="3" customWidth="1"/>
    <col min="9984" max="9984" width="7.5703125" style="3" customWidth="1"/>
    <col min="9985" max="9985" width="9.85546875" style="3" customWidth="1"/>
    <col min="9986" max="9986" width="10.140625" style="3" customWidth="1"/>
    <col min="9987" max="9987" width="4.85546875" style="3" customWidth="1"/>
    <col min="9988" max="9989" width="6.140625" style="3" customWidth="1"/>
    <col min="9990" max="9993" width="6" style="3" customWidth="1"/>
    <col min="9994" max="9999" width="5.140625" style="3" customWidth="1"/>
    <col min="10000" max="10000" width="9.7109375" style="3" customWidth="1"/>
    <col min="10001" max="10001" width="11.7109375" style="3" customWidth="1"/>
    <col min="10002" max="10002" width="9.140625" style="3"/>
    <col min="10003" max="10003" width="9.85546875" style="3" customWidth="1"/>
    <col min="10004" max="10005" width="7.85546875" style="3" customWidth="1"/>
    <col min="10006" max="10236" width="9.140625" style="3"/>
    <col min="10237" max="10237" width="4.42578125" style="3" customWidth="1"/>
    <col min="10238" max="10238" width="12.85546875" style="3" customWidth="1"/>
    <col min="10239" max="10239" width="16.140625" style="3" customWidth="1"/>
    <col min="10240" max="10240" width="7.5703125" style="3" customWidth="1"/>
    <col min="10241" max="10241" width="9.85546875" style="3" customWidth="1"/>
    <col min="10242" max="10242" width="10.140625" style="3" customWidth="1"/>
    <col min="10243" max="10243" width="4.85546875" style="3" customWidth="1"/>
    <col min="10244" max="10245" width="6.140625" style="3" customWidth="1"/>
    <col min="10246" max="10249" width="6" style="3" customWidth="1"/>
    <col min="10250" max="10255" width="5.140625" style="3" customWidth="1"/>
    <col min="10256" max="10256" width="9.7109375" style="3" customWidth="1"/>
    <col min="10257" max="10257" width="11.7109375" style="3" customWidth="1"/>
    <col min="10258" max="10258" width="9.140625" style="3"/>
    <col min="10259" max="10259" width="9.85546875" style="3" customWidth="1"/>
    <col min="10260" max="10261" width="7.85546875" style="3" customWidth="1"/>
    <col min="10262" max="10492" width="9.140625" style="3"/>
    <col min="10493" max="10493" width="4.42578125" style="3" customWidth="1"/>
    <col min="10494" max="10494" width="12.85546875" style="3" customWidth="1"/>
    <col min="10495" max="10495" width="16.140625" style="3" customWidth="1"/>
    <col min="10496" max="10496" width="7.5703125" style="3" customWidth="1"/>
    <col min="10497" max="10497" width="9.85546875" style="3" customWidth="1"/>
    <col min="10498" max="10498" width="10.140625" style="3" customWidth="1"/>
    <col min="10499" max="10499" width="4.85546875" style="3" customWidth="1"/>
    <col min="10500" max="10501" width="6.140625" style="3" customWidth="1"/>
    <col min="10502" max="10505" width="6" style="3" customWidth="1"/>
    <col min="10506" max="10511" width="5.140625" style="3" customWidth="1"/>
    <col min="10512" max="10512" width="9.7109375" style="3" customWidth="1"/>
    <col min="10513" max="10513" width="11.7109375" style="3" customWidth="1"/>
    <col min="10514" max="10514" width="9.140625" style="3"/>
    <col min="10515" max="10515" width="9.85546875" style="3" customWidth="1"/>
    <col min="10516" max="10517" width="7.85546875" style="3" customWidth="1"/>
    <col min="10518" max="10748" width="9.140625" style="3"/>
    <col min="10749" max="10749" width="4.42578125" style="3" customWidth="1"/>
    <col min="10750" max="10750" width="12.85546875" style="3" customWidth="1"/>
    <col min="10751" max="10751" width="16.140625" style="3" customWidth="1"/>
    <col min="10752" max="10752" width="7.5703125" style="3" customWidth="1"/>
    <col min="10753" max="10753" width="9.85546875" style="3" customWidth="1"/>
    <col min="10754" max="10754" width="10.140625" style="3" customWidth="1"/>
    <col min="10755" max="10755" width="4.85546875" style="3" customWidth="1"/>
    <col min="10756" max="10757" width="6.140625" style="3" customWidth="1"/>
    <col min="10758" max="10761" width="6" style="3" customWidth="1"/>
    <col min="10762" max="10767" width="5.140625" style="3" customWidth="1"/>
    <col min="10768" max="10768" width="9.7109375" style="3" customWidth="1"/>
    <col min="10769" max="10769" width="11.7109375" style="3" customWidth="1"/>
    <col min="10770" max="10770" width="9.140625" style="3"/>
    <col min="10771" max="10771" width="9.85546875" style="3" customWidth="1"/>
    <col min="10772" max="10773" width="7.85546875" style="3" customWidth="1"/>
    <col min="10774" max="11004" width="9.140625" style="3"/>
    <col min="11005" max="11005" width="4.42578125" style="3" customWidth="1"/>
    <col min="11006" max="11006" width="12.85546875" style="3" customWidth="1"/>
    <col min="11007" max="11007" width="16.140625" style="3" customWidth="1"/>
    <col min="11008" max="11008" width="7.5703125" style="3" customWidth="1"/>
    <col min="11009" max="11009" width="9.85546875" style="3" customWidth="1"/>
    <col min="11010" max="11010" width="10.140625" style="3" customWidth="1"/>
    <col min="11011" max="11011" width="4.85546875" style="3" customWidth="1"/>
    <col min="11012" max="11013" width="6.140625" style="3" customWidth="1"/>
    <col min="11014" max="11017" width="6" style="3" customWidth="1"/>
    <col min="11018" max="11023" width="5.140625" style="3" customWidth="1"/>
    <col min="11024" max="11024" width="9.7109375" style="3" customWidth="1"/>
    <col min="11025" max="11025" width="11.7109375" style="3" customWidth="1"/>
    <col min="11026" max="11026" width="9.140625" style="3"/>
    <col min="11027" max="11027" width="9.85546875" style="3" customWidth="1"/>
    <col min="11028" max="11029" width="7.85546875" style="3" customWidth="1"/>
    <col min="11030" max="11260" width="9.140625" style="3"/>
    <col min="11261" max="11261" width="4.42578125" style="3" customWidth="1"/>
    <col min="11262" max="11262" width="12.85546875" style="3" customWidth="1"/>
    <col min="11263" max="11263" width="16.140625" style="3" customWidth="1"/>
    <col min="11264" max="11264" width="7.5703125" style="3" customWidth="1"/>
    <col min="11265" max="11265" width="9.85546875" style="3" customWidth="1"/>
    <col min="11266" max="11266" width="10.140625" style="3" customWidth="1"/>
    <col min="11267" max="11267" width="4.85546875" style="3" customWidth="1"/>
    <col min="11268" max="11269" width="6.140625" style="3" customWidth="1"/>
    <col min="11270" max="11273" width="6" style="3" customWidth="1"/>
    <col min="11274" max="11279" width="5.140625" style="3" customWidth="1"/>
    <col min="11280" max="11280" width="9.7109375" style="3" customWidth="1"/>
    <col min="11281" max="11281" width="11.7109375" style="3" customWidth="1"/>
    <col min="11282" max="11282" width="9.140625" style="3"/>
    <col min="11283" max="11283" width="9.85546875" style="3" customWidth="1"/>
    <col min="11284" max="11285" width="7.85546875" style="3" customWidth="1"/>
    <col min="11286" max="11516" width="9.140625" style="3"/>
    <col min="11517" max="11517" width="4.42578125" style="3" customWidth="1"/>
    <col min="11518" max="11518" width="12.85546875" style="3" customWidth="1"/>
    <col min="11519" max="11519" width="16.140625" style="3" customWidth="1"/>
    <col min="11520" max="11520" width="7.5703125" style="3" customWidth="1"/>
    <col min="11521" max="11521" width="9.85546875" style="3" customWidth="1"/>
    <col min="11522" max="11522" width="10.140625" style="3" customWidth="1"/>
    <col min="11523" max="11523" width="4.85546875" style="3" customWidth="1"/>
    <col min="11524" max="11525" width="6.140625" style="3" customWidth="1"/>
    <col min="11526" max="11529" width="6" style="3" customWidth="1"/>
    <col min="11530" max="11535" width="5.140625" style="3" customWidth="1"/>
    <col min="11536" max="11536" width="9.7109375" style="3" customWidth="1"/>
    <col min="11537" max="11537" width="11.7109375" style="3" customWidth="1"/>
    <col min="11538" max="11538" width="9.140625" style="3"/>
    <col min="11539" max="11539" width="9.85546875" style="3" customWidth="1"/>
    <col min="11540" max="11541" width="7.85546875" style="3" customWidth="1"/>
    <col min="11542" max="11772" width="9.140625" style="3"/>
    <col min="11773" max="11773" width="4.42578125" style="3" customWidth="1"/>
    <col min="11774" max="11774" width="12.85546875" style="3" customWidth="1"/>
    <col min="11775" max="11775" width="16.140625" style="3" customWidth="1"/>
    <col min="11776" max="11776" width="7.5703125" style="3" customWidth="1"/>
    <col min="11777" max="11777" width="9.85546875" style="3" customWidth="1"/>
    <col min="11778" max="11778" width="10.140625" style="3" customWidth="1"/>
    <col min="11779" max="11779" width="4.85546875" style="3" customWidth="1"/>
    <col min="11780" max="11781" width="6.140625" style="3" customWidth="1"/>
    <col min="11782" max="11785" width="6" style="3" customWidth="1"/>
    <col min="11786" max="11791" width="5.140625" style="3" customWidth="1"/>
    <col min="11792" max="11792" width="9.7109375" style="3" customWidth="1"/>
    <col min="11793" max="11793" width="11.7109375" style="3" customWidth="1"/>
    <col min="11794" max="11794" width="9.140625" style="3"/>
    <col min="11795" max="11795" width="9.85546875" style="3" customWidth="1"/>
    <col min="11796" max="11797" width="7.85546875" style="3" customWidth="1"/>
    <col min="11798" max="12028" width="9.140625" style="3"/>
    <col min="12029" max="12029" width="4.42578125" style="3" customWidth="1"/>
    <col min="12030" max="12030" width="12.85546875" style="3" customWidth="1"/>
    <col min="12031" max="12031" width="16.140625" style="3" customWidth="1"/>
    <col min="12032" max="12032" width="7.5703125" style="3" customWidth="1"/>
    <col min="12033" max="12033" width="9.85546875" style="3" customWidth="1"/>
    <col min="12034" max="12034" width="10.140625" style="3" customWidth="1"/>
    <col min="12035" max="12035" width="4.85546875" style="3" customWidth="1"/>
    <col min="12036" max="12037" width="6.140625" style="3" customWidth="1"/>
    <col min="12038" max="12041" width="6" style="3" customWidth="1"/>
    <col min="12042" max="12047" width="5.140625" style="3" customWidth="1"/>
    <col min="12048" max="12048" width="9.7109375" style="3" customWidth="1"/>
    <col min="12049" max="12049" width="11.7109375" style="3" customWidth="1"/>
    <col min="12050" max="12050" width="9.140625" style="3"/>
    <col min="12051" max="12051" width="9.85546875" style="3" customWidth="1"/>
    <col min="12052" max="12053" width="7.85546875" style="3" customWidth="1"/>
    <col min="12054" max="12284" width="9.140625" style="3"/>
    <col min="12285" max="12285" width="4.42578125" style="3" customWidth="1"/>
    <col min="12286" max="12286" width="12.85546875" style="3" customWidth="1"/>
    <col min="12287" max="12287" width="16.140625" style="3" customWidth="1"/>
    <col min="12288" max="12288" width="7.5703125" style="3" customWidth="1"/>
    <col min="12289" max="12289" width="9.85546875" style="3" customWidth="1"/>
    <col min="12290" max="12290" width="10.140625" style="3" customWidth="1"/>
    <col min="12291" max="12291" width="4.85546875" style="3" customWidth="1"/>
    <col min="12292" max="12293" width="6.140625" style="3" customWidth="1"/>
    <col min="12294" max="12297" width="6" style="3" customWidth="1"/>
    <col min="12298" max="12303" width="5.140625" style="3" customWidth="1"/>
    <col min="12304" max="12304" width="9.7109375" style="3" customWidth="1"/>
    <col min="12305" max="12305" width="11.7109375" style="3" customWidth="1"/>
    <col min="12306" max="12306" width="9.140625" style="3"/>
    <col min="12307" max="12307" width="9.85546875" style="3" customWidth="1"/>
    <col min="12308" max="12309" width="7.85546875" style="3" customWidth="1"/>
    <col min="12310" max="12540" width="9.140625" style="3"/>
    <col min="12541" max="12541" width="4.42578125" style="3" customWidth="1"/>
    <col min="12542" max="12542" width="12.85546875" style="3" customWidth="1"/>
    <col min="12543" max="12543" width="16.140625" style="3" customWidth="1"/>
    <col min="12544" max="12544" width="7.5703125" style="3" customWidth="1"/>
    <col min="12545" max="12545" width="9.85546875" style="3" customWidth="1"/>
    <col min="12546" max="12546" width="10.140625" style="3" customWidth="1"/>
    <col min="12547" max="12547" width="4.85546875" style="3" customWidth="1"/>
    <col min="12548" max="12549" width="6.140625" style="3" customWidth="1"/>
    <col min="12550" max="12553" width="6" style="3" customWidth="1"/>
    <col min="12554" max="12559" width="5.140625" style="3" customWidth="1"/>
    <col min="12560" max="12560" width="9.7109375" style="3" customWidth="1"/>
    <col min="12561" max="12561" width="11.7109375" style="3" customWidth="1"/>
    <col min="12562" max="12562" width="9.140625" style="3"/>
    <col min="12563" max="12563" width="9.85546875" style="3" customWidth="1"/>
    <col min="12564" max="12565" width="7.85546875" style="3" customWidth="1"/>
    <col min="12566" max="12796" width="9.140625" style="3"/>
    <col min="12797" max="12797" width="4.42578125" style="3" customWidth="1"/>
    <col min="12798" max="12798" width="12.85546875" style="3" customWidth="1"/>
    <col min="12799" max="12799" width="16.140625" style="3" customWidth="1"/>
    <col min="12800" max="12800" width="7.5703125" style="3" customWidth="1"/>
    <col min="12801" max="12801" width="9.85546875" style="3" customWidth="1"/>
    <col min="12802" max="12802" width="10.140625" style="3" customWidth="1"/>
    <col min="12803" max="12803" width="4.85546875" style="3" customWidth="1"/>
    <col min="12804" max="12805" width="6.140625" style="3" customWidth="1"/>
    <col min="12806" max="12809" width="6" style="3" customWidth="1"/>
    <col min="12810" max="12815" width="5.140625" style="3" customWidth="1"/>
    <col min="12816" max="12816" width="9.7109375" style="3" customWidth="1"/>
    <col min="12817" max="12817" width="11.7109375" style="3" customWidth="1"/>
    <col min="12818" max="12818" width="9.140625" style="3"/>
    <col min="12819" max="12819" width="9.85546875" style="3" customWidth="1"/>
    <col min="12820" max="12821" width="7.85546875" style="3" customWidth="1"/>
    <col min="12822" max="13052" width="9.140625" style="3"/>
    <col min="13053" max="13053" width="4.42578125" style="3" customWidth="1"/>
    <col min="13054" max="13054" width="12.85546875" style="3" customWidth="1"/>
    <col min="13055" max="13055" width="16.140625" style="3" customWidth="1"/>
    <col min="13056" max="13056" width="7.5703125" style="3" customWidth="1"/>
    <col min="13057" max="13057" width="9.85546875" style="3" customWidth="1"/>
    <col min="13058" max="13058" width="10.140625" style="3" customWidth="1"/>
    <col min="13059" max="13059" width="4.85546875" style="3" customWidth="1"/>
    <col min="13060" max="13061" width="6.140625" style="3" customWidth="1"/>
    <col min="13062" max="13065" width="6" style="3" customWidth="1"/>
    <col min="13066" max="13071" width="5.140625" style="3" customWidth="1"/>
    <col min="13072" max="13072" width="9.7109375" style="3" customWidth="1"/>
    <col min="13073" max="13073" width="11.7109375" style="3" customWidth="1"/>
    <col min="13074" max="13074" width="9.140625" style="3"/>
    <col min="13075" max="13075" width="9.85546875" style="3" customWidth="1"/>
    <col min="13076" max="13077" width="7.85546875" style="3" customWidth="1"/>
    <col min="13078" max="13308" width="9.140625" style="3"/>
    <col min="13309" max="13309" width="4.42578125" style="3" customWidth="1"/>
    <col min="13310" max="13310" width="12.85546875" style="3" customWidth="1"/>
    <col min="13311" max="13311" width="16.140625" style="3" customWidth="1"/>
    <col min="13312" max="13312" width="7.5703125" style="3" customWidth="1"/>
    <col min="13313" max="13313" width="9.85546875" style="3" customWidth="1"/>
    <col min="13314" max="13314" width="10.140625" style="3" customWidth="1"/>
    <col min="13315" max="13315" width="4.85546875" style="3" customWidth="1"/>
    <col min="13316" max="13317" width="6.140625" style="3" customWidth="1"/>
    <col min="13318" max="13321" width="6" style="3" customWidth="1"/>
    <col min="13322" max="13327" width="5.140625" style="3" customWidth="1"/>
    <col min="13328" max="13328" width="9.7109375" style="3" customWidth="1"/>
    <col min="13329" max="13329" width="11.7109375" style="3" customWidth="1"/>
    <col min="13330" max="13330" width="9.140625" style="3"/>
    <col min="13331" max="13331" width="9.85546875" style="3" customWidth="1"/>
    <col min="13332" max="13333" width="7.85546875" style="3" customWidth="1"/>
    <col min="13334" max="13564" width="9.140625" style="3"/>
    <col min="13565" max="13565" width="4.42578125" style="3" customWidth="1"/>
    <col min="13566" max="13566" width="12.85546875" style="3" customWidth="1"/>
    <col min="13567" max="13567" width="16.140625" style="3" customWidth="1"/>
    <col min="13568" max="13568" width="7.5703125" style="3" customWidth="1"/>
    <col min="13569" max="13569" width="9.85546875" style="3" customWidth="1"/>
    <col min="13570" max="13570" width="10.140625" style="3" customWidth="1"/>
    <col min="13571" max="13571" width="4.85546875" style="3" customWidth="1"/>
    <col min="13572" max="13573" width="6.140625" style="3" customWidth="1"/>
    <col min="13574" max="13577" width="6" style="3" customWidth="1"/>
    <col min="13578" max="13583" width="5.140625" style="3" customWidth="1"/>
    <col min="13584" max="13584" width="9.7109375" style="3" customWidth="1"/>
    <col min="13585" max="13585" width="11.7109375" style="3" customWidth="1"/>
    <col min="13586" max="13586" width="9.140625" style="3"/>
    <col min="13587" max="13587" width="9.85546875" style="3" customWidth="1"/>
    <col min="13588" max="13589" width="7.85546875" style="3" customWidth="1"/>
    <col min="13590" max="13820" width="9.140625" style="3"/>
    <col min="13821" max="13821" width="4.42578125" style="3" customWidth="1"/>
    <col min="13822" max="13822" width="12.85546875" style="3" customWidth="1"/>
    <col min="13823" max="13823" width="16.140625" style="3" customWidth="1"/>
    <col min="13824" max="13824" width="7.5703125" style="3" customWidth="1"/>
    <col min="13825" max="13825" width="9.85546875" style="3" customWidth="1"/>
    <col min="13826" max="13826" width="10.140625" style="3" customWidth="1"/>
    <col min="13827" max="13827" width="4.85546875" style="3" customWidth="1"/>
    <col min="13828" max="13829" width="6.140625" style="3" customWidth="1"/>
    <col min="13830" max="13833" width="6" style="3" customWidth="1"/>
    <col min="13834" max="13839" width="5.140625" style="3" customWidth="1"/>
    <col min="13840" max="13840" width="9.7109375" style="3" customWidth="1"/>
    <col min="13841" max="13841" width="11.7109375" style="3" customWidth="1"/>
    <col min="13842" max="13842" width="9.140625" style="3"/>
    <col min="13843" max="13843" width="9.85546875" style="3" customWidth="1"/>
    <col min="13844" max="13845" width="7.85546875" style="3" customWidth="1"/>
    <col min="13846" max="14076" width="9.140625" style="3"/>
    <col min="14077" max="14077" width="4.42578125" style="3" customWidth="1"/>
    <col min="14078" max="14078" width="12.85546875" style="3" customWidth="1"/>
    <col min="14079" max="14079" width="16.140625" style="3" customWidth="1"/>
    <col min="14080" max="14080" width="7.5703125" style="3" customWidth="1"/>
    <col min="14081" max="14081" width="9.85546875" style="3" customWidth="1"/>
    <col min="14082" max="14082" width="10.140625" style="3" customWidth="1"/>
    <col min="14083" max="14083" width="4.85546875" style="3" customWidth="1"/>
    <col min="14084" max="14085" width="6.140625" style="3" customWidth="1"/>
    <col min="14086" max="14089" width="6" style="3" customWidth="1"/>
    <col min="14090" max="14095" width="5.140625" style="3" customWidth="1"/>
    <col min="14096" max="14096" width="9.7109375" style="3" customWidth="1"/>
    <col min="14097" max="14097" width="11.7109375" style="3" customWidth="1"/>
    <col min="14098" max="14098" width="9.140625" style="3"/>
    <col min="14099" max="14099" width="9.85546875" style="3" customWidth="1"/>
    <col min="14100" max="14101" width="7.85546875" style="3" customWidth="1"/>
    <col min="14102" max="14332" width="9.140625" style="3"/>
    <col min="14333" max="14333" width="4.42578125" style="3" customWidth="1"/>
    <col min="14334" max="14334" width="12.85546875" style="3" customWidth="1"/>
    <col min="14335" max="14335" width="16.140625" style="3" customWidth="1"/>
    <col min="14336" max="14336" width="7.5703125" style="3" customWidth="1"/>
    <col min="14337" max="14337" width="9.85546875" style="3" customWidth="1"/>
    <col min="14338" max="14338" width="10.140625" style="3" customWidth="1"/>
    <col min="14339" max="14339" width="4.85546875" style="3" customWidth="1"/>
    <col min="14340" max="14341" width="6.140625" style="3" customWidth="1"/>
    <col min="14342" max="14345" width="6" style="3" customWidth="1"/>
    <col min="14346" max="14351" width="5.140625" style="3" customWidth="1"/>
    <col min="14352" max="14352" width="9.7109375" style="3" customWidth="1"/>
    <col min="14353" max="14353" width="11.7109375" style="3" customWidth="1"/>
    <col min="14354" max="14354" width="9.140625" style="3"/>
    <col min="14355" max="14355" width="9.85546875" style="3" customWidth="1"/>
    <col min="14356" max="14357" width="7.85546875" style="3" customWidth="1"/>
    <col min="14358" max="14588" width="9.140625" style="3"/>
    <col min="14589" max="14589" width="4.42578125" style="3" customWidth="1"/>
    <col min="14590" max="14590" width="12.85546875" style="3" customWidth="1"/>
    <col min="14591" max="14591" width="16.140625" style="3" customWidth="1"/>
    <col min="14592" max="14592" width="7.5703125" style="3" customWidth="1"/>
    <col min="14593" max="14593" width="9.85546875" style="3" customWidth="1"/>
    <col min="14594" max="14594" width="10.140625" style="3" customWidth="1"/>
    <col min="14595" max="14595" width="4.85546875" style="3" customWidth="1"/>
    <col min="14596" max="14597" width="6.140625" style="3" customWidth="1"/>
    <col min="14598" max="14601" width="6" style="3" customWidth="1"/>
    <col min="14602" max="14607" width="5.140625" style="3" customWidth="1"/>
    <col min="14608" max="14608" width="9.7109375" style="3" customWidth="1"/>
    <col min="14609" max="14609" width="11.7109375" style="3" customWidth="1"/>
    <col min="14610" max="14610" width="9.140625" style="3"/>
    <col min="14611" max="14611" width="9.85546875" style="3" customWidth="1"/>
    <col min="14612" max="14613" width="7.85546875" style="3" customWidth="1"/>
    <col min="14614" max="14844" width="9.140625" style="3"/>
    <col min="14845" max="14845" width="4.42578125" style="3" customWidth="1"/>
    <col min="14846" max="14846" width="12.85546875" style="3" customWidth="1"/>
    <col min="14847" max="14847" width="16.140625" style="3" customWidth="1"/>
    <col min="14848" max="14848" width="7.5703125" style="3" customWidth="1"/>
    <col min="14849" max="14849" width="9.85546875" style="3" customWidth="1"/>
    <col min="14850" max="14850" width="10.140625" style="3" customWidth="1"/>
    <col min="14851" max="14851" width="4.85546875" style="3" customWidth="1"/>
    <col min="14852" max="14853" width="6.140625" style="3" customWidth="1"/>
    <col min="14854" max="14857" width="6" style="3" customWidth="1"/>
    <col min="14858" max="14863" width="5.140625" style="3" customWidth="1"/>
    <col min="14864" max="14864" width="9.7109375" style="3" customWidth="1"/>
    <col min="14865" max="14865" width="11.7109375" style="3" customWidth="1"/>
    <col min="14866" max="14866" width="9.140625" style="3"/>
    <col min="14867" max="14867" width="9.85546875" style="3" customWidth="1"/>
    <col min="14868" max="14869" width="7.85546875" style="3" customWidth="1"/>
    <col min="14870" max="15100" width="9.140625" style="3"/>
    <col min="15101" max="15101" width="4.42578125" style="3" customWidth="1"/>
    <col min="15102" max="15102" width="12.85546875" style="3" customWidth="1"/>
    <col min="15103" max="15103" width="16.140625" style="3" customWidth="1"/>
    <col min="15104" max="15104" width="7.5703125" style="3" customWidth="1"/>
    <col min="15105" max="15105" width="9.85546875" style="3" customWidth="1"/>
    <col min="15106" max="15106" width="10.140625" style="3" customWidth="1"/>
    <col min="15107" max="15107" width="4.85546875" style="3" customWidth="1"/>
    <col min="15108" max="15109" width="6.140625" style="3" customWidth="1"/>
    <col min="15110" max="15113" width="6" style="3" customWidth="1"/>
    <col min="15114" max="15119" width="5.140625" style="3" customWidth="1"/>
    <col min="15120" max="15120" width="9.7109375" style="3" customWidth="1"/>
    <col min="15121" max="15121" width="11.7109375" style="3" customWidth="1"/>
    <col min="15122" max="15122" width="9.140625" style="3"/>
    <col min="15123" max="15123" width="9.85546875" style="3" customWidth="1"/>
    <col min="15124" max="15125" width="7.85546875" style="3" customWidth="1"/>
    <col min="15126" max="15356" width="9.140625" style="3"/>
    <col min="15357" max="15357" width="4.42578125" style="3" customWidth="1"/>
    <col min="15358" max="15358" width="12.85546875" style="3" customWidth="1"/>
    <col min="15359" max="15359" width="16.140625" style="3" customWidth="1"/>
    <col min="15360" max="15360" width="7.5703125" style="3" customWidth="1"/>
    <col min="15361" max="15361" width="9.85546875" style="3" customWidth="1"/>
    <col min="15362" max="15362" width="10.140625" style="3" customWidth="1"/>
    <col min="15363" max="15363" width="4.85546875" style="3" customWidth="1"/>
    <col min="15364" max="15365" width="6.140625" style="3" customWidth="1"/>
    <col min="15366" max="15369" width="6" style="3" customWidth="1"/>
    <col min="15370" max="15375" width="5.140625" style="3" customWidth="1"/>
    <col min="15376" max="15376" width="9.7109375" style="3" customWidth="1"/>
    <col min="15377" max="15377" width="11.7109375" style="3" customWidth="1"/>
    <col min="15378" max="15378" width="9.140625" style="3"/>
    <col min="15379" max="15379" width="9.85546875" style="3" customWidth="1"/>
    <col min="15380" max="15381" width="7.85546875" style="3" customWidth="1"/>
    <col min="15382" max="15612" width="9.140625" style="3"/>
    <col min="15613" max="15613" width="4.42578125" style="3" customWidth="1"/>
    <col min="15614" max="15614" width="12.85546875" style="3" customWidth="1"/>
    <col min="15615" max="15615" width="16.140625" style="3" customWidth="1"/>
    <col min="15616" max="15616" width="7.5703125" style="3" customWidth="1"/>
    <col min="15617" max="15617" width="9.85546875" style="3" customWidth="1"/>
    <col min="15618" max="15618" width="10.140625" style="3" customWidth="1"/>
    <col min="15619" max="15619" width="4.85546875" style="3" customWidth="1"/>
    <col min="15620" max="15621" width="6.140625" style="3" customWidth="1"/>
    <col min="15622" max="15625" width="6" style="3" customWidth="1"/>
    <col min="15626" max="15631" width="5.140625" style="3" customWidth="1"/>
    <col min="15632" max="15632" width="9.7109375" style="3" customWidth="1"/>
    <col min="15633" max="15633" width="11.7109375" style="3" customWidth="1"/>
    <col min="15634" max="15634" width="9.140625" style="3"/>
    <col min="15635" max="15635" width="9.85546875" style="3" customWidth="1"/>
    <col min="15636" max="15637" width="7.85546875" style="3" customWidth="1"/>
    <col min="15638" max="15868" width="9.140625" style="3"/>
    <col min="15869" max="15869" width="4.42578125" style="3" customWidth="1"/>
    <col min="15870" max="15870" width="12.85546875" style="3" customWidth="1"/>
    <col min="15871" max="15871" width="16.140625" style="3" customWidth="1"/>
    <col min="15872" max="15872" width="7.5703125" style="3" customWidth="1"/>
    <col min="15873" max="15873" width="9.85546875" style="3" customWidth="1"/>
    <col min="15874" max="15874" width="10.140625" style="3" customWidth="1"/>
    <col min="15875" max="15875" width="4.85546875" style="3" customWidth="1"/>
    <col min="15876" max="15877" width="6.140625" style="3" customWidth="1"/>
    <col min="15878" max="15881" width="6" style="3" customWidth="1"/>
    <col min="15882" max="15887" width="5.140625" style="3" customWidth="1"/>
    <col min="15888" max="15888" width="9.7109375" style="3" customWidth="1"/>
    <col min="15889" max="15889" width="11.7109375" style="3" customWidth="1"/>
    <col min="15890" max="15890" width="9.140625" style="3"/>
    <col min="15891" max="15891" width="9.85546875" style="3" customWidth="1"/>
    <col min="15892" max="15893" width="7.85546875" style="3" customWidth="1"/>
    <col min="15894" max="16124" width="9.140625" style="3"/>
    <col min="16125" max="16125" width="4.42578125" style="3" customWidth="1"/>
    <col min="16126" max="16126" width="12.85546875" style="3" customWidth="1"/>
    <col min="16127" max="16127" width="16.140625" style="3" customWidth="1"/>
    <col min="16128" max="16128" width="7.5703125" style="3" customWidth="1"/>
    <col min="16129" max="16129" width="9.85546875" style="3" customWidth="1"/>
    <col min="16130" max="16130" width="10.140625" style="3" customWidth="1"/>
    <col min="16131" max="16131" width="4.85546875" style="3" customWidth="1"/>
    <col min="16132" max="16133" width="6.140625" style="3" customWidth="1"/>
    <col min="16134" max="16137" width="6" style="3" customWidth="1"/>
    <col min="16138" max="16143" width="5.140625" style="3" customWidth="1"/>
    <col min="16144" max="16144" width="9.7109375" style="3" customWidth="1"/>
    <col min="16145" max="16145" width="11.7109375" style="3" customWidth="1"/>
    <col min="16146" max="16146" width="9.140625" style="3"/>
    <col min="16147" max="16147" width="9.85546875" style="3" customWidth="1"/>
    <col min="16148" max="16149" width="7.85546875" style="3" customWidth="1"/>
    <col min="16150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1436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1437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5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ht="16.5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1424</v>
      </c>
      <c r="J6" s="230" t="s">
        <v>1425</v>
      </c>
      <c r="K6" s="230" t="s">
        <v>1414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31"/>
      <c r="K7" s="231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ht="20.25" customHeight="1" x14ac:dyDescent="0.25">
      <c r="A9" s="25" t="s">
        <v>1382</v>
      </c>
      <c r="B9" s="26"/>
      <c r="C9" s="26"/>
      <c r="D9" s="27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0"/>
      <c r="W9" s="23"/>
      <c r="X9" s="23"/>
      <c r="Y9" s="20"/>
    </row>
    <row r="10" spans="1:25" s="20" customFormat="1" ht="20.25" customHeight="1" x14ac:dyDescent="0.25">
      <c r="A10" s="93">
        <v>1</v>
      </c>
      <c r="B10" s="94">
        <v>2121717029</v>
      </c>
      <c r="C10" s="95" t="s">
        <v>699</v>
      </c>
      <c r="D10" s="96" t="s">
        <v>60</v>
      </c>
      <c r="E10" s="97">
        <v>35735</v>
      </c>
      <c r="F10" s="98" t="s">
        <v>187</v>
      </c>
      <c r="G10" s="99" t="s">
        <v>5</v>
      </c>
      <c r="H10" s="100">
        <v>6.12</v>
      </c>
      <c r="I10" s="101">
        <v>7.4</v>
      </c>
      <c r="J10" s="102">
        <v>7.5</v>
      </c>
      <c r="K10" s="102"/>
      <c r="L10" s="100">
        <v>7.5</v>
      </c>
      <c r="M10" s="100">
        <v>6.17</v>
      </c>
      <c r="N10" s="100">
        <v>2.36</v>
      </c>
      <c r="O10" s="103" t="s">
        <v>24</v>
      </c>
      <c r="P10" s="103">
        <v>0</v>
      </c>
      <c r="Q10" s="103" t="s">
        <v>24</v>
      </c>
      <c r="R10" s="103" t="s">
        <v>24</v>
      </c>
      <c r="S10" s="103" t="s">
        <v>487</v>
      </c>
      <c r="T10" s="104"/>
      <c r="U10" s="105" t="s">
        <v>489</v>
      </c>
      <c r="W10" s="23">
        <v>0</v>
      </c>
      <c r="X10" s="23"/>
    </row>
    <row r="11" spans="1:25" ht="20.25" customHeight="1" x14ac:dyDescent="0.25">
      <c r="A11" s="25" t="s">
        <v>1440</v>
      </c>
      <c r="B11" s="26"/>
      <c r="C11" s="26"/>
      <c r="D11" s="27"/>
      <c r="E11" s="2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0"/>
      <c r="W11" s="23"/>
      <c r="X11" s="23"/>
      <c r="Y11" s="20"/>
    </row>
    <row r="12" spans="1:25" s="20" customFormat="1" ht="20.25" customHeight="1" x14ac:dyDescent="0.25">
      <c r="A12" s="33">
        <v>1</v>
      </c>
      <c r="B12" s="1">
        <v>2121717092</v>
      </c>
      <c r="C12" s="34" t="s">
        <v>1442</v>
      </c>
      <c r="D12" s="35" t="s">
        <v>10</v>
      </c>
      <c r="E12" s="36">
        <v>35504</v>
      </c>
      <c r="F12" s="37" t="s">
        <v>188</v>
      </c>
      <c r="G12" s="38" t="s">
        <v>5</v>
      </c>
      <c r="H12" s="39">
        <v>6.27</v>
      </c>
      <c r="I12" s="40">
        <v>7.5</v>
      </c>
      <c r="J12" s="41">
        <v>0</v>
      </c>
      <c r="K12" s="41"/>
      <c r="L12" s="39">
        <v>0</v>
      </c>
      <c r="M12" s="39">
        <v>6.02</v>
      </c>
      <c r="N12" s="39">
        <v>2.34</v>
      </c>
      <c r="O12" s="42" t="s">
        <v>24</v>
      </c>
      <c r="P12" s="42" t="s">
        <v>24</v>
      </c>
      <c r="Q12" s="42" t="s">
        <v>24</v>
      </c>
      <c r="R12" s="42" t="s">
        <v>24</v>
      </c>
      <c r="S12" s="42" t="s">
        <v>226</v>
      </c>
      <c r="T12" s="43"/>
      <c r="U12" s="44" t="s">
        <v>543</v>
      </c>
      <c r="W12" s="23">
        <v>8</v>
      </c>
      <c r="X12" s="23"/>
    </row>
    <row r="13" spans="1:25" s="20" customFormat="1" ht="20.25" customHeight="1" x14ac:dyDescent="0.25">
      <c r="A13" s="113">
        <v>2</v>
      </c>
      <c r="B13" s="90">
        <v>2121719564</v>
      </c>
      <c r="C13" s="45" t="s">
        <v>1443</v>
      </c>
      <c r="D13" s="46" t="s">
        <v>67</v>
      </c>
      <c r="E13" s="47">
        <v>35470</v>
      </c>
      <c r="F13" s="48" t="s">
        <v>187</v>
      </c>
      <c r="G13" s="21" t="s">
        <v>5</v>
      </c>
      <c r="H13" s="134">
        <v>6.21</v>
      </c>
      <c r="I13" s="135">
        <v>7.9</v>
      </c>
      <c r="J13" s="121">
        <v>6.8</v>
      </c>
      <c r="K13" s="121"/>
      <c r="L13" s="134">
        <v>7.2</v>
      </c>
      <c r="M13" s="134">
        <v>6.25</v>
      </c>
      <c r="N13" s="134">
        <v>2.38</v>
      </c>
      <c r="O13" s="136" t="s">
        <v>24</v>
      </c>
      <c r="P13" s="136">
        <v>0</v>
      </c>
      <c r="Q13" s="136" t="s">
        <v>24</v>
      </c>
      <c r="R13" s="136" t="s">
        <v>24</v>
      </c>
      <c r="S13" s="136" t="s">
        <v>487</v>
      </c>
      <c r="T13" s="123"/>
      <c r="U13" s="137" t="s">
        <v>489</v>
      </c>
      <c r="W13" s="23">
        <v>0</v>
      </c>
      <c r="X13" s="23"/>
      <c r="Y13" s="20" t="s">
        <v>1441</v>
      </c>
    </row>
    <row r="14" spans="1:25" s="20" customFormat="1" ht="20.25" customHeight="1" x14ac:dyDescent="0.25">
      <c r="A14" s="113">
        <v>3</v>
      </c>
      <c r="B14" s="90">
        <v>2120725719</v>
      </c>
      <c r="C14" s="45" t="s">
        <v>330</v>
      </c>
      <c r="D14" s="46" t="s">
        <v>95</v>
      </c>
      <c r="E14" s="47">
        <v>35571</v>
      </c>
      <c r="F14" s="48" t="s">
        <v>236</v>
      </c>
      <c r="G14" s="21" t="s">
        <v>3</v>
      </c>
      <c r="H14" s="134">
        <v>6.4</v>
      </c>
      <c r="I14" s="135">
        <v>0</v>
      </c>
      <c r="J14" s="121">
        <v>0</v>
      </c>
      <c r="K14" s="121"/>
      <c r="L14" s="134">
        <v>0</v>
      </c>
      <c r="M14" s="134">
        <v>6.15</v>
      </c>
      <c r="N14" s="134">
        <v>2.4</v>
      </c>
      <c r="O14" s="136" t="s">
        <v>24</v>
      </c>
      <c r="P14" s="136" t="s">
        <v>24</v>
      </c>
      <c r="Q14" s="136" t="s">
        <v>24</v>
      </c>
      <c r="R14" s="136" t="s">
        <v>24</v>
      </c>
      <c r="S14" s="136" t="s">
        <v>487</v>
      </c>
      <c r="T14" s="123"/>
      <c r="U14" s="137" t="s">
        <v>543</v>
      </c>
      <c r="W14" s="23">
        <v>5</v>
      </c>
      <c r="X14" s="23"/>
    </row>
    <row r="15" spans="1:25" s="20" customFormat="1" ht="20.25" customHeight="1" x14ac:dyDescent="0.25">
      <c r="A15" s="49">
        <v>4</v>
      </c>
      <c r="B15" s="2">
        <v>2120725862</v>
      </c>
      <c r="C15" s="50" t="s">
        <v>1444</v>
      </c>
      <c r="D15" s="51" t="s">
        <v>497</v>
      </c>
      <c r="E15" s="52">
        <v>35767</v>
      </c>
      <c r="F15" s="53" t="s">
        <v>188</v>
      </c>
      <c r="G15" s="54" t="s">
        <v>3</v>
      </c>
      <c r="H15" s="55">
        <v>6.3</v>
      </c>
      <c r="I15" s="56">
        <v>8.6999999999999993</v>
      </c>
      <c r="J15" s="57">
        <v>6</v>
      </c>
      <c r="K15" s="57"/>
      <c r="L15" s="55">
        <v>7.1</v>
      </c>
      <c r="M15" s="55">
        <v>6.33</v>
      </c>
      <c r="N15" s="55">
        <v>2.44</v>
      </c>
      <c r="O15" s="58" t="s">
        <v>24</v>
      </c>
      <c r="P15" s="58" t="s">
        <v>24</v>
      </c>
      <c r="Q15" s="58" t="s">
        <v>24</v>
      </c>
      <c r="R15" s="58" t="s">
        <v>24</v>
      </c>
      <c r="S15" s="58" t="s">
        <v>487</v>
      </c>
      <c r="T15" s="59"/>
      <c r="U15" s="60" t="s">
        <v>225</v>
      </c>
      <c r="W15" s="23">
        <v>0</v>
      </c>
      <c r="X15" s="23"/>
    </row>
    <row r="16" spans="1:25" ht="20.25" customHeight="1" x14ac:dyDescent="0.25"/>
    <row r="17" spans="1:24" ht="6.75" customHeight="1" x14ac:dyDescent="0.25"/>
    <row r="18" spans="1:24" s="61" customFormat="1" ht="15" customHeight="1" x14ac:dyDescent="0.2">
      <c r="B18" s="62"/>
      <c r="E18" s="63"/>
      <c r="F18" s="64"/>
      <c r="G18" s="63"/>
      <c r="H18" s="65"/>
      <c r="I18" s="66"/>
      <c r="J18" s="66"/>
      <c r="K18" s="66"/>
      <c r="L18" s="67"/>
      <c r="M18" s="67"/>
      <c r="N18" s="67"/>
      <c r="Q18" s="68"/>
      <c r="R18" s="68"/>
      <c r="T18" s="69" t="s">
        <v>498</v>
      </c>
      <c r="U18" s="69"/>
      <c r="V18" s="70"/>
      <c r="W18" s="71"/>
      <c r="X18" s="72"/>
    </row>
    <row r="19" spans="1:24" s="73" customFormat="1" ht="15" customHeight="1" x14ac:dyDescent="0.2">
      <c r="B19" s="74" t="s">
        <v>222</v>
      </c>
      <c r="D19" s="92" t="s">
        <v>223</v>
      </c>
      <c r="H19" s="75" t="s">
        <v>224</v>
      </c>
      <c r="I19" s="76"/>
      <c r="J19" s="75"/>
      <c r="M19" s="92" t="s">
        <v>190</v>
      </c>
      <c r="T19" s="92" t="s">
        <v>1415</v>
      </c>
      <c r="U19" s="92"/>
      <c r="V19" s="70"/>
      <c r="W19" s="71"/>
      <c r="X19" s="77"/>
    </row>
    <row r="20" spans="1:24" s="81" customFormat="1" ht="18" customHeight="1" x14ac:dyDescent="0.3">
      <c r="A20" s="78"/>
      <c r="B20" s="79"/>
      <c r="C20" s="78"/>
      <c r="D20" s="78"/>
      <c r="E20" s="80"/>
      <c r="G20" s="82"/>
      <c r="H20" s="80"/>
      <c r="I20" s="83"/>
      <c r="J20" s="84"/>
      <c r="M20" s="84"/>
      <c r="O20" s="78"/>
      <c r="P20" s="78"/>
      <c r="Q20" s="78"/>
      <c r="R20" s="78"/>
      <c r="S20" s="78"/>
      <c r="T20" s="78"/>
      <c r="U20" s="80"/>
      <c r="V20" s="70"/>
      <c r="W20" s="71"/>
      <c r="X20" s="85"/>
    </row>
    <row r="21" spans="1:24" s="81" customFormat="1" ht="18" customHeight="1" x14ac:dyDescent="0.3">
      <c r="A21" s="78"/>
      <c r="B21" s="79"/>
      <c r="C21" s="78"/>
      <c r="D21" s="78"/>
      <c r="E21" s="80"/>
      <c r="G21" s="82"/>
      <c r="H21" s="80"/>
      <c r="I21" s="83"/>
      <c r="J21" s="84"/>
      <c r="M21" s="84"/>
      <c r="O21" s="78"/>
      <c r="P21" s="78"/>
      <c r="Q21" s="78"/>
      <c r="R21" s="78"/>
      <c r="S21" s="78"/>
      <c r="T21" s="78"/>
      <c r="U21" s="80"/>
      <c r="V21" s="70"/>
      <c r="W21" s="71"/>
      <c r="X21" s="85"/>
    </row>
    <row r="22" spans="1:24" s="81" customFormat="1" ht="18" customHeight="1" x14ac:dyDescent="0.3">
      <c r="A22" s="78"/>
      <c r="B22" s="79"/>
      <c r="C22" s="78"/>
      <c r="D22" s="78"/>
      <c r="E22" s="80"/>
      <c r="G22" s="82"/>
      <c r="H22" s="80"/>
      <c r="I22" s="83"/>
      <c r="J22" s="84"/>
      <c r="M22" s="84"/>
      <c r="O22" s="78"/>
      <c r="P22" s="78"/>
      <c r="Q22" s="78"/>
      <c r="R22" s="78"/>
      <c r="S22" s="78"/>
      <c r="T22" s="78"/>
      <c r="U22" s="80"/>
      <c r="V22" s="70"/>
      <c r="W22" s="71"/>
      <c r="X22" s="85"/>
    </row>
    <row r="23" spans="1:24" s="81" customFormat="1" ht="18" customHeight="1" x14ac:dyDescent="0.3">
      <c r="A23" s="78"/>
      <c r="B23" s="79"/>
      <c r="C23" s="78"/>
      <c r="D23" s="78"/>
      <c r="E23" s="80"/>
      <c r="G23" s="82"/>
      <c r="H23" s="80"/>
      <c r="I23" s="83"/>
      <c r="J23" s="84"/>
      <c r="M23" s="84"/>
      <c r="O23" s="78"/>
      <c r="P23" s="78"/>
      <c r="Q23" s="78"/>
      <c r="R23" s="78"/>
      <c r="S23" s="78"/>
      <c r="T23" s="78"/>
      <c r="U23" s="80"/>
      <c r="V23" s="70"/>
      <c r="W23" s="71"/>
      <c r="X23" s="85"/>
    </row>
    <row r="24" spans="1:24" s="73" customFormat="1" ht="12.75" x14ac:dyDescent="0.2">
      <c r="A24" s="86"/>
      <c r="B24" s="87" t="s">
        <v>195</v>
      </c>
      <c r="C24" s="86"/>
      <c r="E24" s="92"/>
      <c r="G24" s="92"/>
      <c r="H24" s="92"/>
      <c r="I24" s="76"/>
      <c r="J24" s="75"/>
      <c r="M24" s="92" t="s">
        <v>197</v>
      </c>
      <c r="U24" s="92"/>
      <c r="V24" s="70"/>
      <c r="W24" s="71"/>
      <c r="X24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</mergeCells>
  <conditionalFormatting sqref="H10:M10 H12:M15">
    <cfRule type="cellIs" dxfId="61" priority="403" operator="lessThan">
      <formula>4</formula>
    </cfRule>
  </conditionalFormatting>
  <conditionalFormatting sqref="H10:M10 H12:M15">
    <cfRule type="cellIs" dxfId="60" priority="402" stopIfTrue="1" operator="lessThan">
      <formula>5</formula>
    </cfRule>
  </conditionalFormatting>
  <conditionalFormatting sqref="H10:M10 H12:M15">
    <cfRule type="cellIs" dxfId="59" priority="401" stopIfTrue="1" operator="lessThan">
      <formula>5</formula>
    </cfRule>
  </conditionalFormatting>
  <conditionalFormatting sqref="L10:M10 L12:M15">
    <cfRule type="cellIs" dxfId="58" priority="400" operator="lessThan">
      <formula>5.5</formula>
    </cfRule>
  </conditionalFormatting>
  <conditionalFormatting sqref="X1:X8">
    <cfRule type="containsText" dxfId="57" priority="391" operator="containsText" text="h">
      <formula>NOT(ISERROR(SEARCH("h",X1)))</formula>
    </cfRule>
  </conditionalFormatting>
  <conditionalFormatting sqref="O1:R8 O16:R24">
    <cfRule type="cellIs" dxfId="56" priority="387" operator="equal">
      <formula>"Nợ"</formula>
    </cfRule>
    <cfRule type="cellIs" dxfId="55" priority="388" operator="equal">
      <formula>"Hỏng"</formula>
    </cfRule>
  </conditionalFormatting>
  <conditionalFormatting sqref="V9:W10 V12:W15">
    <cfRule type="cellIs" dxfId="54" priority="22" operator="greaterThan">
      <formula>0</formula>
    </cfRule>
  </conditionalFormatting>
  <conditionalFormatting sqref="X9:X10 X12:X15">
    <cfRule type="containsText" dxfId="53" priority="21" operator="containsText" text="h">
      <formula>NOT(ISERROR(SEARCH("h",X9)))</formula>
    </cfRule>
  </conditionalFormatting>
  <conditionalFormatting sqref="O10:R10 O12:R15">
    <cfRule type="cellIs" dxfId="52" priority="19" operator="equal">
      <formula>"Nợ"</formula>
    </cfRule>
    <cfRule type="cellIs" dxfId="51" priority="20" operator="equal">
      <formula>"Hỏng"</formula>
    </cfRule>
  </conditionalFormatting>
  <conditionalFormatting sqref="O10:R10 O12:R15">
    <cfRule type="cellIs" dxfId="50" priority="18" operator="lessThan">
      <formula>4</formula>
    </cfRule>
  </conditionalFormatting>
  <conditionalFormatting sqref="O10:R10 O12:R15">
    <cfRule type="cellIs" dxfId="49" priority="17" stopIfTrue="1" operator="lessThan">
      <formula>5</formula>
    </cfRule>
  </conditionalFormatting>
  <conditionalFormatting sqref="O10:R10 O12:R15">
    <cfRule type="cellIs" dxfId="48" priority="16" stopIfTrue="1" operator="lessThan">
      <formula>5</formula>
    </cfRule>
  </conditionalFormatting>
  <conditionalFormatting sqref="I10 O10:R10 O12:R15 I12:I15">
    <cfRule type="cellIs" dxfId="47" priority="15" operator="lessThan">
      <formula>5.5</formula>
    </cfRule>
  </conditionalFormatting>
  <conditionalFormatting sqref="O10:R10 O12:R15">
    <cfRule type="cellIs" dxfId="46" priority="14" operator="equal">
      <formula>"Ko Đạt"</formula>
    </cfRule>
  </conditionalFormatting>
  <conditionalFormatting sqref="L10 L12:L15">
    <cfRule type="cellIs" dxfId="45" priority="13" operator="lessThan">
      <formula>1</formula>
    </cfRule>
  </conditionalFormatting>
  <conditionalFormatting sqref="I10:K10 I12:K15">
    <cfRule type="containsText" dxfId="44" priority="12" operator="containsText" text="DC">
      <formula>NOT(ISERROR(SEARCH("DC",I10)))</formula>
    </cfRule>
  </conditionalFormatting>
  <conditionalFormatting sqref="O10:R10 O12:R15">
    <cfRule type="containsText" dxfId="43" priority="11" operator="containsText" text="Nợ">
      <formula>NOT(ISERROR(SEARCH("Nợ",O10)))</formula>
    </cfRule>
  </conditionalFormatting>
  <conditionalFormatting sqref="X16:Y24">
    <cfRule type="containsText" dxfId="42" priority="10" operator="containsText" text="h">
      <formula>NOT(ISERROR(SEARCH("h",X16)))</formula>
    </cfRule>
  </conditionalFormatting>
  <conditionalFormatting sqref="R10 R12:R15">
    <cfRule type="containsText" dxfId="41" priority="9" operator="containsText" text="N">
      <formula>NOT(ISERROR(SEARCH("N",R10)))</formula>
    </cfRule>
  </conditionalFormatting>
  <conditionalFormatting sqref="J10:K10 J12:K15">
    <cfRule type="cellIs" dxfId="40" priority="8" operator="lessThan">
      <formula>5.5</formula>
    </cfRule>
  </conditionalFormatting>
  <conditionalFormatting sqref="T18:T19">
    <cfRule type="cellIs" dxfId="39" priority="6" operator="equal">
      <formula>"Nợ"</formula>
    </cfRule>
    <cfRule type="cellIs" dxfId="38" priority="7" operator="equal">
      <formula>"Hỏng"</formula>
    </cfRule>
  </conditionalFormatting>
  <conditionalFormatting sqref="U10 U12:U15">
    <cfRule type="cellIs" dxfId="37" priority="4" operator="greaterThan">
      <formula>"HOÃN CN"</formula>
    </cfRule>
    <cfRule type="cellIs" dxfId="36" priority="5" operator="greaterThan">
      <formula>"Hoãn CN"</formula>
    </cfRule>
  </conditionalFormatting>
  <conditionalFormatting sqref="U10 U12:U15">
    <cfRule type="cellIs" dxfId="35" priority="3" operator="notEqual">
      <formula>"CNTN"</formula>
    </cfRule>
  </conditionalFormatting>
  <conditionalFormatting sqref="V11:W11">
    <cfRule type="cellIs" dxfId="34" priority="2" operator="greaterThan">
      <formula>0</formula>
    </cfRule>
  </conditionalFormatting>
  <conditionalFormatting sqref="X11">
    <cfRule type="containsText" dxfId="33" priority="1" operator="containsText" text="h">
      <formula>NOT(ISERROR(SEARCH("h",X11)))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W11" sqref="W11"/>
    </sheetView>
  </sheetViews>
  <sheetFormatPr defaultColWidth="9.140625"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88" customWidth="1"/>
    <col min="6" max="6" width="10.140625" style="3" customWidth="1"/>
    <col min="7" max="7" width="4.85546875" style="88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9.140625" style="88"/>
    <col min="23" max="23" width="13.28515625" style="3" customWidth="1"/>
    <col min="24" max="25" width="7.85546875" style="4" customWidth="1"/>
    <col min="26" max="16384" width="9.140625" style="3"/>
  </cols>
  <sheetData>
    <row r="1" spans="1:28" x14ac:dyDescent="0.25">
      <c r="A1" s="213" t="s">
        <v>201</v>
      </c>
      <c r="B1" s="213"/>
      <c r="C1" s="213"/>
      <c r="D1" s="213"/>
      <c r="E1" s="213" t="s">
        <v>1452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8" x14ac:dyDescent="0.25">
      <c r="A2" s="213" t="s">
        <v>183</v>
      </c>
      <c r="B2" s="213"/>
      <c r="C2" s="213"/>
      <c r="D2" s="213"/>
      <c r="E2" s="213" t="s">
        <v>1453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</row>
    <row r="3" spans="1:28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8" s="10" customFormat="1" ht="18" hidden="1" customHeight="1" x14ac:dyDescent="0.25">
      <c r="A4" s="6"/>
      <c r="B4" s="190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9"/>
      <c r="X4" s="11"/>
      <c r="Y4" s="11"/>
    </row>
    <row r="5" spans="1:28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207"/>
      <c r="N5" s="194" t="s">
        <v>209</v>
      </c>
      <c r="O5" s="193" t="s">
        <v>210</v>
      </c>
      <c r="P5" s="193" t="s">
        <v>211</v>
      </c>
      <c r="Q5" s="193" t="s">
        <v>212</v>
      </c>
      <c r="R5" s="193" t="s">
        <v>198</v>
      </c>
      <c r="S5" s="193" t="s">
        <v>199</v>
      </c>
      <c r="T5" s="194" t="s">
        <v>200</v>
      </c>
      <c r="U5" s="197" t="s">
        <v>213</v>
      </c>
      <c r="V5" s="200" t="s">
        <v>214</v>
      </c>
    </row>
    <row r="6" spans="1:28" x14ac:dyDescent="0.25">
      <c r="A6" s="215"/>
      <c r="B6" s="218"/>
      <c r="C6" s="221"/>
      <c r="D6" s="224"/>
      <c r="E6" s="215"/>
      <c r="F6" s="215"/>
      <c r="G6" s="202"/>
      <c r="H6" s="205"/>
      <c r="I6" s="208" t="s">
        <v>1424</v>
      </c>
      <c r="J6" s="230" t="s">
        <v>1425</v>
      </c>
      <c r="K6" s="230" t="s">
        <v>1414</v>
      </c>
      <c r="L6" s="230" t="s">
        <v>1438</v>
      </c>
      <c r="M6" s="211" t="s">
        <v>217</v>
      </c>
      <c r="N6" s="195"/>
      <c r="O6" s="193" t="s">
        <v>218</v>
      </c>
      <c r="P6" s="193" t="s">
        <v>211</v>
      </c>
      <c r="Q6" s="193" t="s">
        <v>212</v>
      </c>
      <c r="R6" s="193" t="s">
        <v>198</v>
      </c>
      <c r="S6" s="193" t="s">
        <v>199</v>
      </c>
      <c r="T6" s="195"/>
      <c r="U6" s="198"/>
      <c r="V6" s="200" t="s">
        <v>219</v>
      </c>
    </row>
    <row r="7" spans="1:28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31"/>
      <c r="K7" s="231"/>
      <c r="L7" s="231"/>
      <c r="M7" s="212"/>
      <c r="N7" s="196"/>
      <c r="O7" s="193"/>
      <c r="P7" s="193"/>
      <c r="Q7" s="193"/>
      <c r="R7" s="193"/>
      <c r="S7" s="193"/>
      <c r="T7" s="196"/>
      <c r="U7" s="199"/>
      <c r="V7" s="200"/>
      <c r="X7" s="13" t="s">
        <v>220</v>
      </c>
      <c r="Y7" s="13" t="s">
        <v>221</v>
      </c>
    </row>
    <row r="8" spans="1:28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6"/>
      <c r="M8" s="17"/>
      <c r="N8" s="15"/>
      <c r="O8" s="16"/>
      <c r="P8" s="17"/>
      <c r="Q8" s="15"/>
      <c r="R8" s="16"/>
      <c r="S8" s="17"/>
      <c r="T8" s="17"/>
      <c r="U8" s="15"/>
      <c r="V8" s="14"/>
    </row>
    <row r="9" spans="1:28" s="5" customFormat="1" x14ac:dyDescent="0.25">
      <c r="B9" s="191" t="s">
        <v>485</v>
      </c>
      <c r="E9" s="192"/>
      <c r="G9" s="192"/>
      <c r="V9" s="192"/>
      <c r="X9" s="192"/>
      <c r="Y9" s="192"/>
    </row>
    <row r="10" spans="1:28" s="20" customFormat="1" ht="20.25" customHeight="1" x14ac:dyDescent="0.25">
      <c r="A10" s="93">
        <v>1</v>
      </c>
      <c r="B10" s="176">
        <v>2020713577</v>
      </c>
      <c r="C10" s="95" t="s">
        <v>329</v>
      </c>
      <c r="D10" s="177" t="s">
        <v>159</v>
      </c>
      <c r="E10" s="178">
        <v>34715</v>
      </c>
      <c r="F10" s="95" t="s">
        <v>187</v>
      </c>
      <c r="G10" s="95" t="s">
        <v>3</v>
      </c>
      <c r="H10" s="100">
        <v>6.72</v>
      </c>
      <c r="I10" s="102">
        <v>7.5</v>
      </c>
      <c r="J10" s="102">
        <v>6.8</v>
      </c>
      <c r="K10" s="102">
        <v>5.8</v>
      </c>
      <c r="L10" s="102">
        <v>7</v>
      </c>
      <c r="M10" s="100">
        <v>6.7</v>
      </c>
      <c r="N10" s="100">
        <v>6.72</v>
      </c>
      <c r="O10" s="100">
        <v>2.69</v>
      </c>
      <c r="P10" s="103" t="s">
        <v>24</v>
      </c>
      <c r="Q10" s="103" t="s">
        <v>24</v>
      </c>
      <c r="R10" s="103" t="s">
        <v>24</v>
      </c>
      <c r="S10" s="103" t="s">
        <v>24</v>
      </c>
      <c r="T10" s="103" t="s">
        <v>487</v>
      </c>
      <c r="U10" s="104"/>
      <c r="V10" s="105" t="s">
        <v>225</v>
      </c>
      <c r="X10" s="23">
        <v>0</v>
      </c>
      <c r="Y10" s="23">
        <v>0</v>
      </c>
      <c r="Z10" s="20">
        <v>2.69</v>
      </c>
      <c r="AA10" s="24">
        <v>0</v>
      </c>
    </row>
    <row r="13" spans="1:28" s="61" customFormat="1" ht="15" customHeight="1" x14ac:dyDescent="0.25">
      <c r="B13" s="62"/>
      <c r="E13" s="63"/>
      <c r="F13" s="64"/>
      <c r="G13" s="63"/>
      <c r="H13" s="65"/>
      <c r="I13" s="66"/>
      <c r="J13" s="66"/>
      <c r="K13" s="66"/>
      <c r="L13" s="66"/>
      <c r="M13" s="67"/>
      <c r="N13" s="67"/>
      <c r="O13" s="67"/>
      <c r="R13" s="68"/>
      <c r="S13" s="68"/>
      <c r="U13" s="69" t="s">
        <v>498</v>
      </c>
      <c r="V13" s="69"/>
      <c r="W13" s="70"/>
      <c r="X13" s="71"/>
      <c r="Y13" s="72"/>
      <c r="AB13" s="20"/>
    </row>
    <row r="14" spans="1:28" s="73" customFormat="1" ht="15" customHeight="1" x14ac:dyDescent="0.25">
      <c r="B14" s="74" t="s">
        <v>222</v>
      </c>
      <c r="D14" s="92" t="s">
        <v>223</v>
      </c>
      <c r="H14" s="75" t="s">
        <v>1439</v>
      </c>
      <c r="I14" s="76"/>
      <c r="J14" s="75"/>
      <c r="L14" s="92"/>
      <c r="N14" s="92" t="s">
        <v>190</v>
      </c>
      <c r="U14" s="92" t="s">
        <v>192</v>
      </c>
      <c r="V14" s="92"/>
      <c r="W14" s="70"/>
      <c r="X14" s="71"/>
      <c r="Y14" s="77"/>
      <c r="AB14" s="20"/>
    </row>
    <row r="15" spans="1:28" s="81" customFormat="1" ht="18" customHeight="1" x14ac:dyDescent="0.3">
      <c r="A15" s="78"/>
      <c r="B15" s="79"/>
      <c r="C15" s="78"/>
      <c r="D15" s="78"/>
      <c r="E15" s="80"/>
      <c r="G15" s="82"/>
      <c r="H15" s="80"/>
      <c r="I15" s="83"/>
      <c r="J15" s="84"/>
      <c r="L15" s="84"/>
      <c r="N15" s="84"/>
      <c r="P15" s="78"/>
      <c r="Q15" s="78"/>
      <c r="R15" s="78"/>
      <c r="S15" s="78"/>
      <c r="T15" s="78"/>
      <c r="U15" s="78"/>
      <c r="V15" s="80"/>
      <c r="W15" s="70"/>
      <c r="X15" s="71"/>
      <c r="Y15" s="85"/>
    </row>
    <row r="16" spans="1:28" s="81" customFormat="1" ht="18" customHeight="1" x14ac:dyDescent="0.3">
      <c r="A16" s="78"/>
      <c r="B16" s="79"/>
      <c r="C16" s="78"/>
      <c r="D16" s="78"/>
      <c r="E16" s="80"/>
      <c r="G16" s="82"/>
      <c r="H16" s="80"/>
      <c r="I16" s="83"/>
      <c r="J16" s="84"/>
      <c r="L16" s="84"/>
      <c r="N16" s="84"/>
      <c r="P16" s="78"/>
      <c r="Q16" s="78"/>
      <c r="R16" s="78"/>
      <c r="S16" s="78"/>
      <c r="T16" s="78"/>
      <c r="U16" s="78"/>
      <c r="V16" s="80"/>
      <c r="W16" s="70"/>
      <c r="X16" s="71"/>
      <c r="Y16" s="85"/>
    </row>
    <row r="17" spans="1:25" s="81" customFormat="1" ht="18" customHeight="1" x14ac:dyDescent="0.3">
      <c r="A17" s="78"/>
      <c r="B17" s="79"/>
      <c r="C17" s="78"/>
      <c r="D17" s="78"/>
      <c r="E17" s="80"/>
      <c r="G17" s="82"/>
      <c r="H17" s="80"/>
      <c r="I17" s="83"/>
      <c r="J17" s="84"/>
      <c r="L17" s="84"/>
      <c r="N17" s="84"/>
      <c r="P17" s="78"/>
      <c r="Q17" s="78"/>
      <c r="R17" s="78"/>
      <c r="S17" s="78"/>
      <c r="T17" s="78"/>
      <c r="U17" s="78"/>
      <c r="V17" s="80"/>
      <c r="W17" s="70"/>
      <c r="X17" s="71"/>
      <c r="Y17" s="85"/>
    </row>
    <row r="18" spans="1:25" s="81" customFormat="1" ht="18" customHeight="1" x14ac:dyDescent="0.3">
      <c r="A18" s="78"/>
      <c r="B18" s="79"/>
      <c r="C18" s="78"/>
      <c r="D18" s="78"/>
      <c r="E18" s="80"/>
      <c r="G18" s="82"/>
      <c r="H18" s="80"/>
      <c r="I18" s="83"/>
      <c r="J18" s="84"/>
      <c r="L18" s="84"/>
      <c r="N18" s="84"/>
      <c r="P18" s="78"/>
      <c r="Q18" s="78"/>
      <c r="R18" s="78"/>
      <c r="S18" s="78"/>
      <c r="T18" s="78"/>
      <c r="U18" s="78"/>
      <c r="V18" s="80"/>
      <c r="W18" s="70"/>
      <c r="X18" s="71"/>
      <c r="Y18" s="85"/>
    </row>
    <row r="19" spans="1:25" s="73" customFormat="1" ht="12.75" x14ac:dyDescent="0.2">
      <c r="A19" s="86"/>
      <c r="B19" s="87" t="s">
        <v>195</v>
      </c>
      <c r="C19" s="86"/>
      <c r="E19" s="92"/>
      <c r="G19" s="92"/>
      <c r="H19" s="92"/>
      <c r="I19" s="76"/>
      <c r="J19" s="75"/>
      <c r="L19" s="92"/>
      <c r="N19" s="92" t="s">
        <v>1454</v>
      </c>
      <c r="V19" s="92"/>
      <c r="W19" s="70"/>
      <c r="X19" s="71"/>
      <c r="Y19" s="77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M6:M7"/>
    <mergeCell ref="Q5:Q7"/>
    <mergeCell ref="R5:R7"/>
    <mergeCell ref="S5:S7"/>
    <mergeCell ref="T5:T7"/>
  </mergeCells>
  <conditionalFormatting sqref="Y1:Y8">
    <cfRule type="containsText" dxfId="32" priority="1668" operator="containsText" text="h">
      <formula>NOT(ISERROR(SEARCH("h",Y1)))</formula>
    </cfRule>
  </conditionalFormatting>
  <conditionalFormatting sqref="P1:S8">
    <cfRule type="cellIs" dxfId="31" priority="1664" operator="equal">
      <formula>"Nợ"</formula>
    </cfRule>
    <cfRule type="cellIs" dxfId="30" priority="1665" operator="equal">
      <formula>"Hỏng"</formula>
    </cfRule>
  </conditionalFormatting>
  <conditionalFormatting sqref="Y13:Z19">
    <cfRule type="containsText" dxfId="29" priority="30" operator="containsText" text="h">
      <formula>NOT(ISERROR(SEARCH("h",Y13)))</formula>
    </cfRule>
  </conditionalFormatting>
  <conditionalFormatting sqref="U13:U14 P13:S19">
    <cfRule type="cellIs" dxfId="28" priority="28" operator="equal">
      <formula>"Nợ"</formula>
    </cfRule>
    <cfRule type="cellIs" dxfId="27" priority="29" operator="equal">
      <formula>"Hỏng"</formula>
    </cfRule>
  </conditionalFormatting>
  <conditionalFormatting sqref="P10:S10 H10:N10">
    <cfRule type="cellIs" dxfId="26" priority="27" operator="lessThan">
      <formula>4</formula>
    </cfRule>
  </conditionalFormatting>
  <conditionalFormatting sqref="P10:S10 H10:N10">
    <cfRule type="cellIs" dxfId="25" priority="26" stopIfTrue="1" operator="lessThan">
      <formula>5</formula>
    </cfRule>
  </conditionalFormatting>
  <conditionalFormatting sqref="P10:S10 H10:N10">
    <cfRule type="cellIs" dxfId="24" priority="25" stopIfTrue="1" operator="lessThan">
      <formula>5</formula>
    </cfRule>
  </conditionalFormatting>
  <conditionalFormatting sqref="P10:S10 I10 L10:N10">
    <cfRule type="cellIs" dxfId="23" priority="24" operator="lessThan">
      <formula>5.5</formula>
    </cfRule>
  </conditionalFormatting>
  <conditionalFormatting sqref="P10:S10">
    <cfRule type="cellIs" dxfId="22" priority="23" operator="equal">
      <formula>"Ko Đạt"</formula>
    </cfRule>
  </conditionalFormatting>
  <conditionalFormatting sqref="M10">
    <cfRule type="cellIs" dxfId="21" priority="22" operator="lessThan">
      <formula>1</formula>
    </cfRule>
  </conditionalFormatting>
  <conditionalFormatting sqref="V10">
    <cfRule type="cellIs" dxfId="20" priority="20" operator="greaterThan">
      <formula>"HOÃN CN"</formula>
    </cfRule>
    <cfRule type="cellIs" dxfId="19" priority="21" operator="greaterThan">
      <formula>"Hoãn CN"</formula>
    </cfRule>
  </conditionalFormatting>
  <conditionalFormatting sqref="V10">
    <cfRule type="cellIs" dxfId="18" priority="19" operator="notEqual">
      <formula>"CNTN"</formula>
    </cfRule>
  </conditionalFormatting>
  <conditionalFormatting sqref="I10:L10">
    <cfRule type="containsText" dxfId="17" priority="18" operator="containsText" text="DC">
      <formula>NOT(ISERROR(SEARCH("DC",I10)))</formula>
    </cfRule>
  </conditionalFormatting>
  <conditionalFormatting sqref="P10:S10">
    <cfRule type="containsText" dxfId="16" priority="17" operator="containsText" text="Nợ">
      <formula>NOT(ISERROR(SEARCH("Nợ",P10)))</formula>
    </cfRule>
  </conditionalFormatting>
  <conditionalFormatting sqref="W10:X10">
    <cfRule type="cellIs" dxfId="15" priority="16" operator="greaterThan">
      <formula>0</formula>
    </cfRule>
  </conditionalFormatting>
  <conditionalFormatting sqref="Y10">
    <cfRule type="containsText" dxfId="14" priority="15" operator="containsText" text="h">
      <formula>NOT(ISERROR(SEARCH("h",Y10)))</formula>
    </cfRule>
  </conditionalFormatting>
  <conditionalFormatting sqref="S10">
    <cfRule type="containsText" dxfId="13" priority="14" operator="containsText" text="N">
      <formula>NOT(ISERROR(SEARCH("N",S10)))</formula>
    </cfRule>
  </conditionalFormatting>
  <conditionalFormatting sqref="J10:L10">
    <cfRule type="cellIs" dxfId="12" priority="13" operator="lessThan">
      <formula>5.5</formula>
    </cfRule>
  </conditionalFormatting>
  <conditionalFormatting sqref="P10:S10">
    <cfRule type="cellIs" dxfId="11" priority="11" operator="equal">
      <formula>"Nợ"</formula>
    </cfRule>
    <cfRule type="cellIs" dxfId="10" priority="12" operator="equal">
      <formula>"Hỏng"</formula>
    </cfRule>
  </conditionalFormatting>
  <conditionalFormatting sqref="T10">
    <cfRule type="cellIs" dxfId="9" priority="10" operator="lessThan">
      <formula>4</formula>
    </cfRule>
  </conditionalFormatting>
  <conditionalFormatting sqref="T10">
    <cfRule type="cellIs" dxfId="8" priority="9" stopIfTrue="1" operator="lessThan">
      <formula>5</formula>
    </cfRule>
  </conditionalFormatting>
  <conditionalFormatting sqref="T10">
    <cfRule type="cellIs" dxfId="7" priority="8" stopIfTrue="1" operator="lessThan">
      <formula>5</formula>
    </cfRule>
  </conditionalFormatting>
  <conditionalFormatting sqref="T10">
    <cfRule type="cellIs" dxfId="6" priority="7" operator="lessThan">
      <formula>5.5</formula>
    </cfRule>
  </conditionalFormatting>
  <conditionalFormatting sqref="T10">
    <cfRule type="cellIs" dxfId="5" priority="6" operator="equal">
      <formula>"Ko Đạt"</formula>
    </cfRule>
  </conditionalFormatting>
  <conditionalFormatting sqref="T10">
    <cfRule type="containsText" dxfId="4" priority="5" operator="containsText" text="Nợ">
      <formula>NOT(ISERROR(SEARCH("Nợ",T10)))</formula>
    </cfRule>
  </conditionalFormatting>
  <conditionalFormatting sqref="T10">
    <cfRule type="cellIs" dxfId="3" priority="3" operator="equal">
      <formula>"Nợ"</formula>
    </cfRule>
    <cfRule type="cellIs" dxfId="2" priority="4" operator="equal">
      <formula>"Hỏng"</formula>
    </cfRule>
  </conditionalFormatting>
  <conditionalFormatting sqref="I10">
    <cfRule type="cellIs" dxfId="1" priority="2" operator="lessThan">
      <formula>5.5</formula>
    </cfRule>
  </conditionalFormatting>
  <conditionalFormatting sqref="I10">
    <cfRule type="cellIs" dxfId="0" priority="1" operator="lessThan">
      <formula>5.5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7"/>
  <sheetViews>
    <sheetView topLeftCell="A2" zoomScaleNormal="100" workbookViewId="0">
      <pane ySplit="6" topLeftCell="A8" activePane="bottomLeft" state="frozen"/>
      <selection activeCell="A2" sqref="A2"/>
      <selection pane="bottomLeft" activeCell="Y17" sqref="Y1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.140625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11.71093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484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ht="16.899999999999999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ht="20.25" customHeight="1" x14ac:dyDescent="0.25">
      <c r="A9" s="126" t="s">
        <v>480</v>
      </c>
      <c r="B9" s="127"/>
      <c r="C9" s="127"/>
      <c r="D9" s="128"/>
      <c r="E9" s="131"/>
      <c r="F9" s="130"/>
      <c r="G9" s="131"/>
      <c r="H9" s="127"/>
      <c r="I9" s="133"/>
      <c r="J9" s="131"/>
      <c r="K9" s="131"/>
      <c r="L9" s="131"/>
      <c r="M9" s="131"/>
      <c r="N9" s="131"/>
      <c r="O9" s="127"/>
      <c r="P9" s="127"/>
      <c r="Q9" s="127"/>
      <c r="R9" s="127"/>
      <c r="S9" s="127"/>
      <c r="T9" s="132"/>
      <c r="U9" s="133"/>
      <c r="V9" s="20"/>
      <c r="Y9" s="3"/>
    </row>
    <row r="10" spans="1:25" s="20" customFormat="1" ht="20.25" customHeight="1" x14ac:dyDescent="0.25">
      <c r="A10" s="33">
        <v>1</v>
      </c>
      <c r="B10" s="114">
        <v>25207101640</v>
      </c>
      <c r="C10" s="34" t="s">
        <v>499</v>
      </c>
      <c r="D10" s="35" t="s">
        <v>9</v>
      </c>
      <c r="E10" s="36">
        <v>36844</v>
      </c>
      <c r="F10" s="37" t="s">
        <v>331</v>
      </c>
      <c r="G10" s="38" t="s">
        <v>3</v>
      </c>
      <c r="H10" s="39">
        <v>8.76</v>
      </c>
      <c r="I10" s="40">
        <v>8.8000000000000007</v>
      </c>
      <c r="J10" s="41"/>
      <c r="K10" s="40">
        <v>9.5</v>
      </c>
      <c r="L10" s="39">
        <v>9.1</v>
      </c>
      <c r="M10" s="39">
        <v>8.7799999999999994</v>
      </c>
      <c r="N10" s="39">
        <v>3.84</v>
      </c>
      <c r="O10" s="42" t="s">
        <v>24</v>
      </c>
      <c r="P10" s="42" t="s">
        <v>24</v>
      </c>
      <c r="Q10" s="42" t="s">
        <v>24</v>
      </c>
      <c r="R10" s="42" t="s">
        <v>24</v>
      </c>
      <c r="S10" s="42" t="s">
        <v>500</v>
      </c>
      <c r="T10" s="43"/>
      <c r="U10" s="44" t="s">
        <v>225</v>
      </c>
      <c r="V10" s="22"/>
      <c r="W10" s="23">
        <v>0</v>
      </c>
      <c r="X10" s="23"/>
    </row>
    <row r="11" spans="1:25" s="20" customFormat="1" ht="20.25" customHeight="1" x14ac:dyDescent="0.25">
      <c r="A11" s="113">
        <v>2</v>
      </c>
      <c r="B11" s="125">
        <v>25207110511</v>
      </c>
      <c r="C11" s="45" t="s">
        <v>501</v>
      </c>
      <c r="D11" s="46" t="s">
        <v>9</v>
      </c>
      <c r="E11" s="47">
        <v>37144</v>
      </c>
      <c r="F11" s="48" t="s">
        <v>240</v>
      </c>
      <c r="G11" s="21" t="s">
        <v>3</v>
      </c>
      <c r="H11" s="134">
        <v>8.83</v>
      </c>
      <c r="I11" s="135">
        <v>8.3000000000000007</v>
      </c>
      <c r="J11" s="121"/>
      <c r="K11" s="135">
        <v>9.5</v>
      </c>
      <c r="L11" s="134">
        <v>8.8000000000000007</v>
      </c>
      <c r="M11" s="134">
        <v>8.83</v>
      </c>
      <c r="N11" s="134">
        <v>3.83</v>
      </c>
      <c r="O11" s="136" t="s">
        <v>24</v>
      </c>
      <c r="P11" s="136" t="s">
        <v>24</v>
      </c>
      <c r="Q11" s="136" t="s">
        <v>24</v>
      </c>
      <c r="R11" s="136" t="s">
        <v>24</v>
      </c>
      <c r="S11" s="136" t="s">
        <v>500</v>
      </c>
      <c r="T11" s="123"/>
      <c r="U11" s="137" t="s">
        <v>225</v>
      </c>
      <c r="V11" s="22"/>
      <c r="W11" s="23">
        <v>0</v>
      </c>
      <c r="X11" s="23"/>
    </row>
    <row r="12" spans="1:25" s="20" customFormat="1" ht="20.25" customHeight="1" x14ac:dyDescent="0.25">
      <c r="A12" s="113">
        <v>3</v>
      </c>
      <c r="B12" s="125">
        <v>25207107800</v>
      </c>
      <c r="C12" s="45" t="s">
        <v>499</v>
      </c>
      <c r="D12" s="46" t="s">
        <v>19</v>
      </c>
      <c r="E12" s="47">
        <v>37188</v>
      </c>
      <c r="F12" s="48" t="s">
        <v>236</v>
      </c>
      <c r="G12" s="21" t="s">
        <v>3</v>
      </c>
      <c r="H12" s="134">
        <v>8.9</v>
      </c>
      <c r="I12" s="135">
        <v>9.1999999999999993</v>
      </c>
      <c r="J12" s="121"/>
      <c r="K12" s="135">
        <v>9.5</v>
      </c>
      <c r="L12" s="134">
        <v>9.3000000000000007</v>
      </c>
      <c r="M12" s="134">
        <v>8.92</v>
      </c>
      <c r="N12" s="134">
        <v>3.85</v>
      </c>
      <c r="O12" s="136" t="s">
        <v>24</v>
      </c>
      <c r="P12" s="136" t="s">
        <v>24</v>
      </c>
      <c r="Q12" s="136" t="s">
        <v>24</v>
      </c>
      <c r="R12" s="136" t="s">
        <v>24</v>
      </c>
      <c r="S12" s="136" t="s">
        <v>500</v>
      </c>
      <c r="T12" s="123"/>
      <c r="U12" s="137" t="s">
        <v>225</v>
      </c>
      <c r="V12" s="22"/>
      <c r="W12" s="23">
        <v>0</v>
      </c>
      <c r="X12" s="23"/>
    </row>
    <row r="13" spans="1:25" s="20" customFormat="1" ht="20.25" customHeight="1" x14ac:dyDescent="0.25">
      <c r="A13" s="113">
        <v>4</v>
      </c>
      <c r="B13" s="125">
        <v>25207110094</v>
      </c>
      <c r="C13" s="45" t="s">
        <v>502</v>
      </c>
      <c r="D13" s="46" t="s">
        <v>19</v>
      </c>
      <c r="E13" s="47">
        <v>37052</v>
      </c>
      <c r="F13" s="48" t="s">
        <v>242</v>
      </c>
      <c r="G13" s="21" t="s">
        <v>3</v>
      </c>
      <c r="H13" s="134">
        <v>8.23</v>
      </c>
      <c r="I13" s="135">
        <v>8.4</v>
      </c>
      <c r="J13" s="121"/>
      <c r="K13" s="135">
        <v>9.1</v>
      </c>
      <c r="L13" s="134">
        <v>8.6999999999999993</v>
      </c>
      <c r="M13" s="134">
        <v>8.25</v>
      </c>
      <c r="N13" s="134">
        <v>3.62</v>
      </c>
      <c r="O13" s="136" t="s">
        <v>24</v>
      </c>
      <c r="P13" s="136" t="s">
        <v>24</v>
      </c>
      <c r="Q13" s="136" t="s">
        <v>24</v>
      </c>
      <c r="R13" s="136" t="s">
        <v>24</v>
      </c>
      <c r="S13" s="136" t="s">
        <v>487</v>
      </c>
      <c r="T13" s="123"/>
      <c r="U13" s="137" t="s">
        <v>225</v>
      </c>
      <c r="V13" s="22"/>
      <c r="W13" s="23">
        <v>0</v>
      </c>
      <c r="X13" s="23"/>
    </row>
    <row r="14" spans="1:25" s="20" customFormat="1" ht="20.25" customHeight="1" x14ac:dyDescent="0.25">
      <c r="A14" s="113">
        <v>5</v>
      </c>
      <c r="B14" s="125">
        <v>25207116951</v>
      </c>
      <c r="C14" s="45" t="s">
        <v>503</v>
      </c>
      <c r="D14" s="46" t="s">
        <v>504</v>
      </c>
      <c r="E14" s="47">
        <v>37012</v>
      </c>
      <c r="F14" s="48" t="s">
        <v>505</v>
      </c>
      <c r="G14" s="21" t="s">
        <v>3</v>
      </c>
      <c r="H14" s="134">
        <v>8.39</v>
      </c>
      <c r="I14" s="135">
        <v>8.4</v>
      </c>
      <c r="J14" s="121"/>
      <c r="K14" s="135">
        <v>9.5</v>
      </c>
      <c r="L14" s="134">
        <v>8.8000000000000007</v>
      </c>
      <c r="M14" s="134">
        <v>8.4</v>
      </c>
      <c r="N14" s="134">
        <v>3.64</v>
      </c>
      <c r="O14" s="136" t="s">
        <v>24</v>
      </c>
      <c r="P14" s="136" t="s">
        <v>24</v>
      </c>
      <c r="Q14" s="136" t="s">
        <v>24</v>
      </c>
      <c r="R14" s="136" t="s">
        <v>24</v>
      </c>
      <c r="S14" s="136" t="s">
        <v>500</v>
      </c>
      <c r="T14" s="123"/>
      <c r="U14" s="137" t="s">
        <v>225</v>
      </c>
      <c r="V14" s="22"/>
      <c r="W14" s="23">
        <v>0</v>
      </c>
      <c r="X14" s="23"/>
    </row>
    <row r="15" spans="1:25" s="20" customFormat="1" ht="20.25" customHeight="1" x14ac:dyDescent="0.25">
      <c r="A15" s="113">
        <v>6</v>
      </c>
      <c r="B15" s="125">
        <v>25217100076</v>
      </c>
      <c r="C15" s="45" t="s">
        <v>313</v>
      </c>
      <c r="D15" s="46" t="s">
        <v>506</v>
      </c>
      <c r="E15" s="47">
        <v>36001</v>
      </c>
      <c r="F15" s="48" t="s">
        <v>187</v>
      </c>
      <c r="G15" s="21" t="s">
        <v>5</v>
      </c>
      <c r="H15" s="134">
        <v>8.7899999999999991</v>
      </c>
      <c r="I15" s="135">
        <v>9</v>
      </c>
      <c r="J15" s="121"/>
      <c r="K15" s="135">
        <v>9.4</v>
      </c>
      <c r="L15" s="134">
        <v>9.1999999999999993</v>
      </c>
      <c r="M15" s="134">
        <v>8.8000000000000007</v>
      </c>
      <c r="N15" s="134">
        <v>3.82</v>
      </c>
      <c r="O15" s="136" t="s">
        <v>24</v>
      </c>
      <c r="P15" s="136" t="s">
        <v>24</v>
      </c>
      <c r="Q15" s="136" t="s">
        <v>24</v>
      </c>
      <c r="R15" s="136" t="s">
        <v>24</v>
      </c>
      <c r="S15" s="136" t="s">
        <v>500</v>
      </c>
      <c r="T15" s="123"/>
      <c r="U15" s="137" t="s">
        <v>225</v>
      </c>
      <c r="V15" s="22"/>
      <c r="W15" s="23">
        <v>0</v>
      </c>
      <c r="X15" s="23"/>
    </row>
    <row r="16" spans="1:25" s="20" customFormat="1" ht="20.25" customHeight="1" x14ac:dyDescent="0.25">
      <c r="A16" s="113">
        <v>7</v>
      </c>
      <c r="B16" s="125">
        <v>25207116961</v>
      </c>
      <c r="C16" s="45" t="s">
        <v>507</v>
      </c>
      <c r="D16" s="46" t="s">
        <v>39</v>
      </c>
      <c r="E16" s="47">
        <v>36908</v>
      </c>
      <c r="F16" s="48" t="s">
        <v>188</v>
      </c>
      <c r="G16" s="21" t="s">
        <v>3</v>
      </c>
      <c r="H16" s="134">
        <v>9.27</v>
      </c>
      <c r="I16" s="135">
        <v>8.8000000000000007</v>
      </c>
      <c r="J16" s="121"/>
      <c r="K16" s="135">
        <v>9.5</v>
      </c>
      <c r="L16" s="134">
        <v>9.1</v>
      </c>
      <c r="M16" s="134">
        <v>9.26</v>
      </c>
      <c r="N16" s="134">
        <v>3.98</v>
      </c>
      <c r="O16" s="136" t="s">
        <v>24</v>
      </c>
      <c r="P16" s="136" t="s">
        <v>24</v>
      </c>
      <c r="Q16" s="136" t="s">
        <v>24</v>
      </c>
      <c r="R16" s="136" t="s">
        <v>24</v>
      </c>
      <c r="S16" s="136" t="s">
        <v>487</v>
      </c>
      <c r="T16" s="123"/>
      <c r="U16" s="137" t="s">
        <v>225</v>
      </c>
      <c r="V16" s="22"/>
      <c r="W16" s="23">
        <v>0</v>
      </c>
      <c r="X16" s="23"/>
    </row>
    <row r="17" spans="1:24" s="20" customFormat="1" ht="20.25" customHeight="1" x14ac:dyDescent="0.25">
      <c r="A17" s="113">
        <v>8</v>
      </c>
      <c r="B17" s="125">
        <v>25207105022</v>
      </c>
      <c r="C17" s="45" t="s">
        <v>508</v>
      </c>
      <c r="D17" s="46" t="s">
        <v>39</v>
      </c>
      <c r="E17" s="47">
        <v>37041</v>
      </c>
      <c r="F17" s="48" t="s">
        <v>188</v>
      </c>
      <c r="G17" s="21" t="s">
        <v>3</v>
      </c>
      <c r="H17" s="134">
        <v>8.48</v>
      </c>
      <c r="I17" s="135">
        <v>9.1999999999999993</v>
      </c>
      <c r="J17" s="121"/>
      <c r="K17" s="135">
        <v>9.1999999999999993</v>
      </c>
      <c r="L17" s="134">
        <v>9.1999999999999993</v>
      </c>
      <c r="M17" s="134">
        <v>8.5</v>
      </c>
      <c r="N17" s="134">
        <v>3.67</v>
      </c>
      <c r="O17" s="136">
        <v>0</v>
      </c>
      <c r="P17" s="136" t="s">
        <v>24</v>
      </c>
      <c r="Q17" s="136" t="s">
        <v>24</v>
      </c>
      <c r="R17" s="136" t="s">
        <v>24</v>
      </c>
      <c r="S17" s="136" t="s">
        <v>487</v>
      </c>
      <c r="T17" s="123"/>
      <c r="U17" s="137" t="s">
        <v>489</v>
      </c>
      <c r="V17" s="22"/>
      <c r="W17" s="23">
        <v>0</v>
      </c>
      <c r="X17" s="23"/>
    </row>
    <row r="18" spans="1:24" s="20" customFormat="1" ht="20.25" customHeight="1" x14ac:dyDescent="0.25">
      <c r="A18" s="113">
        <v>9</v>
      </c>
      <c r="B18" s="125">
        <v>25207116156</v>
      </c>
      <c r="C18" s="45" t="s">
        <v>284</v>
      </c>
      <c r="D18" s="46" t="s">
        <v>43</v>
      </c>
      <c r="E18" s="47">
        <v>37045</v>
      </c>
      <c r="F18" s="48" t="s">
        <v>188</v>
      </c>
      <c r="G18" s="21" t="s">
        <v>3</v>
      </c>
      <c r="H18" s="134">
        <v>8.64</v>
      </c>
      <c r="I18" s="135">
        <v>8.4</v>
      </c>
      <c r="J18" s="121"/>
      <c r="K18" s="135">
        <v>9.1999999999999993</v>
      </c>
      <c r="L18" s="134">
        <v>8.6999999999999993</v>
      </c>
      <c r="M18" s="134">
        <v>8.65</v>
      </c>
      <c r="N18" s="134">
        <v>3.75</v>
      </c>
      <c r="O18" s="136">
        <v>0</v>
      </c>
      <c r="P18" s="136" t="s">
        <v>24</v>
      </c>
      <c r="Q18" s="136" t="s">
        <v>24</v>
      </c>
      <c r="R18" s="136" t="s">
        <v>24</v>
      </c>
      <c r="S18" s="136" t="s">
        <v>487</v>
      </c>
      <c r="T18" s="123"/>
      <c r="U18" s="137" t="s">
        <v>489</v>
      </c>
      <c r="V18" s="22"/>
      <c r="W18" s="23">
        <v>0</v>
      </c>
      <c r="X18" s="23"/>
    </row>
    <row r="19" spans="1:24" s="20" customFormat="1" ht="20.25" customHeight="1" x14ac:dyDescent="0.25">
      <c r="A19" s="113">
        <v>10</v>
      </c>
      <c r="B19" s="125">
        <v>25207104062</v>
      </c>
      <c r="C19" s="45" t="s">
        <v>246</v>
      </c>
      <c r="D19" s="46" t="s">
        <v>40</v>
      </c>
      <c r="E19" s="47">
        <v>36936</v>
      </c>
      <c r="F19" s="48" t="s">
        <v>188</v>
      </c>
      <c r="G19" s="21" t="s">
        <v>3</v>
      </c>
      <c r="H19" s="134">
        <v>8.6</v>
      </c>
      <c r="I19" s="135">
        <v>8.3000000000000007</v>
      </c>
      <c r="J19" s="121"/>
      <c r="K19" s="135">
        <v>9</v>
      </c>
      <c r="L19" s="134">
        <v>8.6</v>
      </c>
      <c r="M19" s="134">
        <v>8.6</v>
      </c>
      <c r="N19" s="134">
        <v>3.8</v>
      </c>
      <c r="O19" s="136" t="s">
        <v>24</v>
      </c>
      <c r="P19" s="136">
        <v>0</v>
      </c>
      <c r="Q19" s="136" t="s">
        <v>24</v>
      </c>
      <c r="R19" s="136" t="s">
        <v>24</v>
      </c>
      <c r="S19" s="136" t="s">
        <v>226</v>
      </c>
      <c r="T19" s="123"/>
      <c r="U19" s="137" t="s">
        <v>489</v>
      </c>
      <c r="V19" s="22"/>
      <c r="W19" s="23">
        <v>0</v>
      </c>
      <c r="X19" s="23"/>
    </row>
    <row r="20" spans="1:24" s="20" customFormat="1" ht="20.25" customHeight="1" x14ac:dyDescent="0.25">
      <c r="A20" s="113">
        <v>11</v>
      </c>
      <c r="B20" s="125">
        <v>25207115851</v>
      </c>
      <c r="C20" s="45" t="s">
        <v>509</v>
      </c>
      <c r="D20" s="46" t="s">
        <v>40</v>
      </c>
      <c r="E20" s="47">
        <v>37037</v>
      </c>
      <c r="F20" s="48" t="s">
        <v>187</v>
      </c>
      <c r="G20" s="21" t="s">
        <v>3</v>
      </c>
      <c r="H20" s="134">
        <v>8.5</v>
      </c>
      <c r="I20" s="135">
        <v>8</v>
      </c>
      <c r="J20" s="121"/>
      <c r="K20" s="135">
        <v>8.6</v>
      </c>
      <c r="L20" s="134">
        <v>8.1999999999999993</v>
      </c>
      <c r="M20" s="134">
        <v>8.49</v>
      </c>
      <c r="N20" s="134">
        <v>3.71</v>
      </c>
      <c r="O20" s="136" t="s">
        <v>24</v>
      </c>
      <c r="P20" s="136" t="s">
        <v>24</v>
      </c>
      <c r="Q20" s="136" t="s">
        <v>24</v>
      </c>
      <c r="R20" s="136" t="s">
        <v>24</v>
      </c>
      <c r="S20" s="136" t="s">
        <v>500</v>
      </c>
      <c r="T20" s="123"/>
      <c r="U20" s="137" t="s">
        <v>225</v>
      </c>
      <c r="V20" s="22"/>
      <c r="W20" s="23">
        <v>0</v>
      </c>
      <c r="X20" s="23"/>
    </row>
    <row r="21" spans="1:24" s="20" customFormat="1" ht="20.25" customHeight="1" x14ac:dyDescent="0.25">
      <c r="A21" s="113">
        <v>12</v>
      </c>
      <c r="B21" s="125">
        <v>25207116807</v>
      </c>
      <c r="C21" s="45" t="s">
        <v>229</v>
      </c>
      <c r="D21" s="46" t="s">
        <v>49</v>
      </c>
      <c r="E21" s="47">
        <v>37069</v>
      </c>
      <c r="F21" s="48" t="s">
        <v>188</v>
      </c>
      <c r="G21" s="21" t="s">
        <v>3</v>
      </c>
      <c r="H21" s="134">
        <v>8.76</v>
      </c>
      <c r="I21" s="135">
        <v>9.1999999999999993</v>
      </c>
      <c r="J21" s="121"/>
      <c r="K21" s="135">
        <v>9.5</v>
      </c>
      <c r="L21" s="134">
        <v>9.3000000000000007</v>
      </c>
      <c r="M21" s="134">
        <v>8.7799999999999994</v>
      </c>
      <c r="N21" s="134">
        <v>3.82</v>
      </c>
      <c r="O21" s="136" t="s">
        <v>24</v>
      </c>
      <c r="P21" s="136" t="s">
        <v>24</v>
      </c>
      <c r="Q21" s="136" t="s">
        <v>24</v>
      </c>
      <c r="R21" s="136" t="s">
        <v>24</v>
      </c>
      <c r="S21" s="136" t="s">
        <v>487</v>
      </c>
      <c r="T21" s="123"/>
      <c r="U21" s="137" t="s">
        <v>225</v>
      </c>
      <c r="V21" s="22"/>
      <c r="W21" s="23">
        <v>0</v>
      </c>
      <c r="X21" s="23"/>
    </row>
    <row r="22" spans="1:24" s="20" customFormat="1" ht="20.25" customHeight="1" x14ac:dyDescent="0.25">
      <c r="A22" s="113">
        <v>13</v>
      </c>
      <c r="B22" s="125">
        <v>25207105918</v>
      </c>
      <c r="C22" s="45" t="s">
        <v>510</v>
      </c>
      <c r="D22" s="46" t="s">
        <v>49</v>
      </c>
      <c r="E22" s="47">
        <v>37194</v>
      </c>
      <c r="F22" s="48" t="s">
        <v>188</v>
      </c>
      <c r="G22" s="21" t="s">
        <v>3</v>
      </c>
      <c r="H22" s="134">
        <v>8.2899999999999991</v>
      </c>
      <c r="I22" s="135">
        <v>9</v>
      </c>
      <c r="J22" s="121"/>
      <c r="K22" s="135">
        <v>9.3000000000000007</v>
      </c>
      <c r="L22" s="134">
        <v>9.1</v>
      </c>
      <c r="M22" s="134">
        <v>8.33</v>
      </c>
      <c r="N22" s="134">
        <v>3.64</v>
      </c>
      <c r="O22" s="136" t="s">
        <v>24</v>
      </c>
      <c r="P22" s="136" t="s">
        <v>24</v>
      </c>
      <c r="Q22" s="136" t="s">
        <v>24</v>
      </c>
      <c r="R22" s="136" t="s">
        <v>24</v>
      </c>
      <c r="S22" s="136" t="s">
        <v>487</v>
      </c>
      <c r="T22" s="123"/>
      <c r="U22" s="137" t="s">
        <v>225</v>
      </c>
      <c r="V22" s="22"/>
      <c r="W22" s="23">
        <v>0</v>
      </c>
      <c r="X22" s="23"/>
    </row>
    <row r="23" spans="1:24" s="20" customFormat="1" ht="20.25" customHeight="1" x14ac:dyDescent="0.25">
      <c r="A23" s="113">
        <v>14</v>
      </c>
      <c r="B23" s="125">
        <v>25203715964</v>
      </c>
      <c r="C23" s="45" t="s">
        <v>289</v>
      </c>
      <c r="D23" s="46" t="s">
        <v>511</v>
      </c>
      <c r="E23" s="47">
        <v>37108</v>
      </c>
      <c r="F23" s="48" t="s">
        <v>188</v>
      </c>
      <c r="G23" s="21" t="s">
        <v>3</v>
      </c>
      <c r="H23" s="134">
        <v>8.6999999999999993</v>
      </c>
      <c r="I23" s="135">
        <v>8.9</v>
      </c>
      <c r="J23" s="121"/>
      <c r="K23" s="135">
        <v>9.5</v>
      </c>
      <c r="L23" s="134">
        <v>9.1</v>
      </c>
      <c r="M23" s="134">
        <v>8.7100000000000009</v>
      </c>
      <c r="N23" s="134">
        <v>3.79</v>
      </c>
      <c r="O23" s="136" t="s">
        <v>24</v>
      </c>
      <c r="P23" s="136" t="s">
        <v>24</v>
      </c>
      <c r="Q23" s="136" t="s">
        <v>24</v>
      </c>
      <c r="R23" s="136" t="s">
        <v>24</v>
      </c>
      <c r="S23" s="136" t="s">
        <v>500</v>
      </c>
      <c r="T23" s="123"/>
      <c r="U23" s="137" t="s">
        <v>225</v>
      </c>
      <c r="V23" s="22"/>
      <c r="W23" s="23">
        <v>0</v>
      </c>
      <c r="X23" s="23"/>
    </row>
    <row r="24" spans="1:24" s="20" customFormat="1" ht="20.25" customHeight="1" x14ac:dyDescent="0.25">
      <c r="A24" s="113">
        <v>15</v>
      </c>
      <c r="B24" s="125">
        <v>25207116262</v>
      </c>
      <c r="C24" s="45" t="s">
        <v>245</v>
      </c>
      <c r="D24" s="46" t="s">
        <v>512</v>
      </c>
      <c r="E24" s="47">
        <v>37101</v>
      </c>
      <c r="F24" s="48" t="s">
        <v>187</v>
      </c>
      <c r="G24" s="21" t="s">
        <v>3</v>
      </c>
      <c r="H24" s="134">
        <v>8.52</v>
      </c>
      <c r="I24" s="135">
        <v>8.9</v>
      </c>
      <c r="J24" s="121"/>
      <c r="K24" s="135">
        <v>9.5</v>
      </c>
      <c r="L24" s="134">
        <v>9.1</v>
      </c>
      <c r="M24" s="134">
        <v>8.5500000000000007</v>
      </c>
      <c r="N24" s="134">
        <v>3.76</v>
      </c>
      <c r="O24" s="136">
        <v>0</v>
      </c>
      <c r="P24" s="136" t="s">
        <v>24</v>
      </c>
      <c r="Q24" s="136" t="s">
        <v>24</v>
      </c>
      <c r="R24" s="136" t="s">
        <v>24</v>
      </c>
      <c r="S24" s="136" t="s">
        <v>226</v>
      </c>
      <c r="T24" s="123"/>
      <c r="U24" s="137" t="s">
        <v>489</v>
      </c>
      <c r="V24" s="22"/>
      <c r="W24" s="23">
        <v>0</v>
      </c>
      <c r="X24" s="23"/>
    </row>
    <row r="25" spans="1:24" s="20" customFormat="1" ht="20.25" customHeight="1" x14ac:dyDescent="0.25">
      <c r="A25" s="113">
        <v>16</v>
      </c>
      <c r="B25" s="125">
        <v>25207116248</v>
      </c>
      <c r="C25" s="45" t="s">
        <v>229</v>
      </c>
      <c r="D25" s="46" t="s">
        <v>62</v>
      </c>
      <c r="E25" s="47">
        <v>37079</v>
      </c>
      <c r="F25" s="48" t="s">
        <v>240</v>
      </c>
      <c r="G25" s="21" t="s">
        <v>3</v>
      </c>
      <c r="H25" s="134">
        <v>8.2799999999999994</v>
      </c>
      <c r="I25" s="135">
        <v>8.9</v>
      </c>
      <c r="J25" s="121"/>
      <c r="K25" s="135">
        <v>9</v>
      </c>
      <c r="L25" s="134">
        <v>8.9</v>
      </c>
      <c r="M25" s="134">
        <v>8.31</v>
      </c>
      <c r="N25" s="134">
        <v>3.65</v>
      </c>
      <c r="O25" s="136" t="s">
        <v>24</v>
      </c>
      <c r="P25" s="136" t="s">
        <v>24</v>
      </c>
      <c r="Q25" s="136" t="s">
        <v>24</v>
      </c>
      <c r="R25" s="136" t="s">
        <v>24</v>
      </c>
      <c r="S25" s="136" t="s">
        <v>487</v>
      </c>
      <c r="T25" s="123"/>
      <c r="U25" s="137" t="s">
        <v>225</v>
      </c>
      <c r="V25" s="22"/>
      <c r="W25" s="23">
        <v>0</v>
      </c>
      <c r="X25" s="23"/>
    </row>
    <row r="26" spans="1:24" s="20" customFormat="1" ht="20.25" customHeight="1" x14ac:dyDescent="0.25">
      <c r="A26" s="113">
        <v>17</v>
      </c>
      <c r="B26" s="125">
        <v>25207117010</v>
      </c>
      <c r="C26" s="45" t="s">
        <v>272</v>
      </c>
      <c r="D26" s="46" t="s">
        <v>513</v>
      </c>
      <c r="E26" s="47">
        <v>37048</v>
      </c>
      <c r="F26" s="48" t="s">
        <v>188</v>
      </c>
      <c r="G26" s="21" t="s">
        <v>3</v>
      </c>
      <c r="H26" s="134">
        <v>8.48</v>
      </c>
      <c r="I26" s="135">
        <v>8.5</v>
      </c>
      <c r="J26" s="121"/>
      <c r="K26" s="135">
        <v>8.6999999999999993</v>
      </c>
      <c r="L26" s="134">
        <v>8.6</v>
      </c>
      <c r="M26" s="134">
        <v>8.48</v>
      </c>
      <c r="N26" s="134">
        <v>3.74</v>
      </c>
      <c r="O26" s="136" t="s">
        <v>24</v>
      </c>
      <c r="P26" s="136" t="s">
        <v>24</v>
      </c>
      <c r="Q26" s="136" t="s">
        <v>24</v>
      </c>
      <c r="R26" s="136" t="s">
        <v>24</v>
      </c>
      <c r="S26" s="136" t="s">
        <v>500</v>
      </c>
      <c r="T26" s="123"/>
      <c r="U26" s="137" t="s">
        <v>225</v>
      </c>
      <c r="V26" s="22"/>
      <c r="W26" s="23">
        <v>0</v>
      </c>
      <c r="X26" s="23"/>
    </row>
    <row r="27" spans="1:24" s="20" customFormat="1" ht="20.25" customHeight="1" x14ac:dyDescent="0.25">
      <c r="A27" s="113">
        <v>18</v>
      </c>
      <c r="B27" s="125">
        <v>25207107213</v>
      </c>
      <c r="C27" s="45" t="s">
        <v>514</v>
      </c>
      <c r="D27" s="46" t="s">
        <v>79</v>
      </c>
      <c r="E27" s="47">
        <v>37142</v>
      </c>
      <c r="F27" s="48" t="s">
        <v>188</v>
      </c>
      <c r="G27" s="21" t="s">
        <v>3</v>
      </c>
      <c r="H27" s="134">
        <v>8.6</v>
      </c>
      <c r="I27" s="135">
        <v>8.8000000000000007</v>
      </c>
      <c r="J27" s="121"/>
      <c r="K27" s="135">
        <v>9.5</v>
      </c>
      <c r="L27" s="134">
        <v>9.1</v>
      </c>
      <c r="M27" s="134">
        <v>8.6199999999999992</v>
      </c>
      <c r="N27" s="134">
        <v>3.77</v>
      </c>
      <c r="O27" s="136" t="s">
        <v>24</v>
      </c>
      <c r="P27" s="136" t="s">
        <v>24</v>
      </c>
      <c r="Q27" s="136" t="s">
        <v>24</v>
      </c>
      <c r="R27" s="136" t="s">
        <v>24</v>
      </c>
      <c r="S27" s="136" t="s">
        <v>487</v>
      </c>
      <c r="T27" s="123"/>
      <c r="U27" s="137" t="s">
        <v>225</v>
      </c>
      <c r="V27" s="22"/>
      <c r="W27" s="23">
        <v>0</v>
      </c>
      <c r="X27" s="23"/>
    </row>
    <row r="28" spans="1:24" s="20" customFormat="1" ht="20.25" customHeight="1" x14ac:dyDescent="0.25">
      <c r="A28" s="113">
        <v>19</v>
      </c>
      <c r="B28" s="125">
        <v>25207212426</v>
      </c>
      <c r="C28" s="45" t="s">
        <v>515</v>
      </c>
      <c r="D28" s="46" t="s">
        <v>79</v>
      </c>
      <c r="E28" s="47">
        <v>37075</v>
      </c>
      <c r="F28" s="48" t="s">
        <v>187</v>
      </c>
      <c r="G28" s="21" t="s">
        <v>3</v>
      </c>
      <c r="H28" s="134">
        <v>8.43</v>
      </c>
      <c r="I28" s="135">
        <v>8</v>
      </c>
      <c r="J28" s="121"/>
      <c r="K28" s="135">
        <v>9.5</v>
      </c>
      <c r="L28" s="134">
        <v>8.6</v>
      </c>
      <c r="M28" s="134">
        <v>8.44</v>
      </c>
      <c r="N28" s="134">
        <v>3.65</v>
      </c>
      <c r="O28" s="136">
        <v>0</v>
      </c>
      <c r="P28" s="136" t="s">
        <v>24</v>
      </c>
      <c r="Q28" s="136" t="s">
        <v>24</v>
      </c>
      <c r="R28" s="136" t="s">
        <v>24</v>
      </c>
      <c r="S28" s="136" t="s">
        <v>487</v>
      </c>
      <c r="T28" s="123"/>
      <c r="U28" s="137" t="s">
        <v>489</v>
      </c>
      <c r="V28" s="22"/>
      <c r="W28" s="23">
        <v>1</v>
      </c>
      <c r="X28" s="23"/>
    </row>
    <row r="29" spans="1:24" s="20" customFormat="1" ht="20.25" customHeight="1" x14ac:dyDescent="0.25">
      <c r="A29" s="113">
        <v>20</v>
      </c>
      <c r="B29" s="125">
        <v>25207103313</v>
      </c>
      <c r="C29" s="45" t="s">
        <v>516</v>
      </c>
      <c r="D29" s="46" t="s">
        <v>79</v>
      </c>
      <c r="E29" s="47">
        <v>37034</v>
      </c>
      <c r="F29" s="48" t="s">
        <v>188</v>
      </c>
      <c r="G29" s="21" t="s">
        <v>3</v>
      </c>
      <c r="H29" s="134">
        <v>8.44</v>
      </c>
      <c r="I29" s="135">
        <v>9.3000000000000007</v>
      </c>
      <c r="J29" s="121"/>
      <c r="K29" s="135">
        <v>9.6</v>
      </c>
      <c r="L29" s="134">
        <v>9.4</v>
      </c>
      <c r="M29" s="134">
        <v>8.48</v>
      </c>
      <c r="N29" s="134">
        <v>3.66</v>
      </c>
      <c r="O29" s="136" t="s">
        <v>24</v>
      </c>
      <c r="P29" s="136" t="s">
        <v>24</v>
      </c>
      <c r="Q29" s="136" t="s">
        <v>24</v>
      </c>
      <c r="R29" s="136" t="s">
        <v>24</v>
      </c>
      <c r="S29" s="136" t="s">
        <v>487</v>
      </c>
      <c r="T29" s="123"/>
      <c r="U29" s="137" t="s">
        <v>225</v>
      </c>
      <c r="V29" s="22"/>
      <c r="W29" s="23">
        <v>0</v>
      </c>
      <c r="X29" s="23"/>
    </row>
    <row r="30" spans="1:24" s="20" customFormat="1" ht="20.25" customHeight="1" x14ac:dyDescent="0.25">
      <c r="A30" s="113">
        <v>21</v>
      </c>
      <c r="B30" s="125">
        <v>25207116597</v>
      </c>
      <c r="C30" s="45" t="s">
        <v>517</v>
      </c>
      <c r="D30" s="46" t="s">
        <v>79</v>
      </c>
      <c r="E30" s="47">
        <v>37105</v>
      </c>
      <c r="F30" s="48" t="s">
        <v>188</v>
      </c>
      <c r="G30" s="21" t="s">
        <v>3</v>
      </c>
      <c r="H30" s="134">
        <v>8.4</v>
      </c>
      <c r="I30" s="135">
        <v>9</v>
      </c>
      <c r="J30" s="121"/>
      <c r="K30" s="135">
        <v>9</v>
      </c>
      <c r="L30" s="134">
        <v>9</v>
      </c>
      <c r="M30" s="134">
        <v>8.42</v>
      </c>
      <c r="N30" s="134">
        <v>3.66</v>
      </c>
      <c r="O30" s="136" t="s">
        <v>24</v>
      </c>
      <c r="P30" s="136" t="s">
        <v>24</v>
      </c>
      <c r="Q30" s="136" t="s">
        <v>24</v>
      </c>
      <c r="R30" s="136" t="s">
        <v>24</v>
      </c>
      <c r="S30" s="136" t="s">
        <v>487</v>
      </c>
      <c r="T30" s="123"/>
      <c r="U30" s="137" t="s">
        <v>225</v>
      </c>
      <c r="V30" s="22"/>
      <c r="W30" s="23">
        <v>0</v>
      </c>
      <c r="X30" s="23"/>
    </row>
    <row r="31" spans="1:24" s="20" customFormat="1" ht="20.25" customHeight="1" x14ac:dyDescent="0.25">
      <c r="A31" s="113">
        <v>22</v>
      </c>
      <c r="B31" s="125">
        <v>25207212745</v>
      </c>
      <c r="C31" s="45" t="s">
        <v>518</v>
      </c>
      <c r="D31" s="46" t="s">
        <v>89</v>
      </c>
      <c r="E31" s="47">
        <v>37190</v>
      </c>
      <c r="F31" s="48" t="s">
        <v>247</v>
      </c>
      <c r="G31" s="21" t="s">
        <v>3</v>
      </c>
      <c r="H31" s="134">
        <v>8.81</v>
      </c>
      <c r="I31" s="135">
        <v>8.9</v>
      </c>
      <c r="J31" s="121"/>
      <c r="K31" s="135">
        <v>9</v>
      </c>
      <c r="L31" s="134">
        <v>8.9</v>
      </c>
      <c r="M31" s="134">
        <v>8.81</v>
      </c>
      <c r="N31" s="134">
        <v>3.85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500</v>
      </c>
      <c r="T31" s="123"/>
      <c r="U31" s="137" t="s">
        <v>225</v>
      </c>
      <c r="V31" s="22"/>
      <c r="W31" s="23">
        <v>0</v>
      </c>
      <c r="X31" s="23"/>
    </row>
    <row r="32" spans="1:24" s="20" customFormat="1" ht="20.25" customHeight="1" x14ac:dyDescent="0.25">
      <c r="A32" s="113">
        <v>23</v>
      </c>
      <c r="B32" s="125">
        <v>25207205049</v>
      </c>
      <c r="C32" s="45" t="s">
        <v>519</v>
      </c>
      <c r="D32" s="46" t="s">
        <v>93</v>
      </c>
      <c r="E32" s="47">
        <v>37058</v>
      </c>
      <c r="F32" s="48" t="s">
        <v>249</v>
      </c>
      <c r="G32" s="21" t="s">
        <v>3</v>
      </c>
      <c r="H32" s="134">
        <v>8.7899999999999991</v>
      </c>
      <c r="I32" s="135">
        <v>8.4</v>
      </c>
      <c r="J32" s="121"/>
      <c r="K32" s="135">
        <v>9.3000000000000007</v>
      </c>
      <c r="L32" s="134">
        <v>8.8000000000000007</v>
      </c>
      <c r="M32" s="134">
        <v>8.7899999999999991</v>
      </c>
      <c r="N32" s="134">
        <v>3.79</v>
      </c>
      <c r="O32" s="136" t="s">
        <v>24</v>
      </c>
      <c r="P32" s="136" t="s">
        <v>24</v>
      </c>
      <c r="Q32" s="136" t="s">
        <v>24</v>
      </c>
      <c r="R32" s="136" t="s">
        <v>24</v>
      </c>
      <c r="S32" s="136" t="s">
        <v>487</v>
      </c>
      <c r="T32" s="123"/>
      <c r="U32" s="137" t="s">
        <v>225</v>
      </c>
      <c r="V32" s="22"/>
      <c r="W32" s="23">
        <v>0</v>
      </c>
      <c r="X32" s="23"/>
    </row>
    <row r="33" spans="1:24" s="20" customFormat="1" ht="20.25" customHeight="1" x14ac:dyDescent="0.25">
      <c r="A33" s="113">
        <v>24</v>
      </c>
      <c r="B33" s="125">
        <v>25207116804</v>
      </c>
      <c r="C33" s="45" t="s">
        <v>519</v>
      </c>
      <c r="D33" s="46" t="s">
        <v>93</v>
      </c>
      <c r="E33" s="47">
        <v>37191</v>
      </c>
      <c r="F33" s="48" t="s">
        <v>188</v>
      </c>
      <c r="G33" s="21" t="s">
        <v>3</v>
      </c>
      <c r="H33" s="134">
        <v>8.44</v>
      </c>
      <c r="I33" s="135">
        <v>7.5</v>
      </c>
      <c r="J33" s="121"/>
      <c r="K33" s="135">
        <v>9.3000000000000007</v>
      </c>
      <c r="L33" s="134">
        <v>8.1999999999999993</v>
      </c>
      <c r="M33" s="134">
        <v>8.43</v>
      </c>
      <c r="N33" s="134">
        <v>3.68</v>
      </c>
      <c r="O33" s="136" t="s">
        <v>24</v>
      </c>
      <c r="P33" s="136" t="s">
        <v>24</v>
      </c>
      <c r="Q33" s="136" t="s">
        <v>24</v>
      </c>
      <c r="R33" s="136" t="s">
        <v>24</v>
      </c>
      <c r="S33" s="136" t="s">
        <v>226</v>
      </c>
      <c r="T33" s="123"/>
      <c r="U33" s="137" t="s">
        <v>225</v>
      </c>
      <c r="V33" s="22"/>
      <c r="W33" s="23">
        <v>0</v>
      </c>
      <c r="X33" s="23"/>
    </row>
    <row r="34" spans="1:24" s="20" customFormat="1" ht="20.25" customHeight="1" x14ac:dyDescent="0.25">
      <c r="A34" s="113">
        <v>25</v>
      </c>
      <c r="B34" s="125">
        <v>25207108773</v>
      </c>
      <c r="C34" s="45" t="s">
        <v>520</v>
      </c>
      <c r="D34" s="46" t="s">
        <v>521</v>
      </c>
      <c r="E34" s="47">
        <v>37240</v>
      </c>
      <c r="F34" s="48" t="s">
        <v>188</v>
      </c>
      <c r="G34" s="21" t="s">
        <v>3</v>
      </c>
      <c r="H34" s="134">
        <v>8.5</v>
      </c>
      <c r="I34" s="135">
        <v>8</v>
      </c>
      <c r="J34" s="121"/>
      <c r="K34" s="135">
        <v>9.5</v>
      </c>
      <c r="L34" s="134">
        <v>8.6</v>
      </c>
      <c r="M34" s="134">
        <v>8.51</v>
      </c>
      <c r="N34" s="134">
        <v>3.7</v>
      </c>
      <c r="O34" s="136">
        <v>0</v>
      </c>
      <c r="P34" s="136" t="s">
        <v>24</v>
      </c>
      <c r="Q34" s="136" t="s">
        <v>24</v>
      </c>
      <c r="R34" s="136" t="s">
        <v>24</v>
      </c>
      <c r="S34" s="136" t="s">
        <v>487</v>
      </c>
      <c r="T34" s="123"/>
      <c r="U34" s="137" t="s">
        <v>489</v>
      </c>
      <c r="V34" s="22"/>
      <c r="W34" s="23">
        <v>0</v>
      </c>
      <c r="X34" s="23"/>
    </row>
    <row r="35" spans="1:24" s="20" customFormat="1" ht="20.25" customHeight="1" x14ac:dyDescent="0.25">
      <c r="A35" s="113">
        <v>26</v>
      </c>
      <c r="B35" s="125">
        <v>25207213021</v>
      </c>
      <c r="C35" s="45" t="s">
        <v>522</v>
      </c>
      <c r="D35" s="46" t="s">
        <v>95</v>
      </c>
      <c r="E35" s="47">
        <v>37192</v>
      </c>
      <c r="F35" s="48" t="s">
        <v>247</v>
      </c>
      <c r="G35" s="21" t="s">
        <v>3</v>
      </c>
      <c r="H35" s="134">
        <v>8.56</v>
      </c>
      <c r="I35" s="135">
        <v>8.8000000000000007</v>
      </c>
      <c r="J35" s="121"/>
      <c r="K35" s="135">
        <v>9.5</v>
      </c>
      <c r="L35" s="134">
        <v>9.1</v>
      </c>
      <c r="M35" s="134">
        <v>8.58</v>
      </c>
      <c r="N35" s="134">
        <v>3.76</v>
      </c>
      <c r="O35" s="136" t="s">
        <v>24</v>
      </c>
      <c r="P35" s="136" t="s">
        <v>24</v>
      </c>
      <c r="Q35" s="136" t="s">
        <v>24</v>
      </c>
      <c r="R35" s="136" t="s">
        <v>24</v>
      </c>
      <c r="S35" s="136" t="s">
        <v>500</v>
      </c>
      <c r="T35" s="123"/>
      <c r="U35" s="137" t="s">
        <v>225</v>
      </c>
      <c r="V35" s="22"/>
      <c r="W35" s="23">
        <v>0</v>
      </c>
      <c r="X35" s="23"/>
    </row>
    <row r="36" spans="1:24" s="20" customFormat="1" ht="20.25" customHeight="1" x14ac:dyDescent="0.25">
      <c r="A36" s="113">
        <v>27</v>
      </c>
      <c r="B36" s="125">
        <v>25207105301</v>
      </c>
      <c r="C36" s="45" t="s">
        <v>523</v>
      </c>
      <c r="D36" s="46" t="s">
        <v>11</v>
      </c>
      <c r="E36" s="47">
        <v>36946</v>
      </c>
      <c r="F36" s="48" t="s">
        <v>187</v>
      </c>
      <c r="G36" s="21" t="s">
        <v>3</v>
      </c>
      <c r="H36" s="134">
        <v>8.5399999999999991</v>
      </c>
      <c r="I36" s="135">
        <v>9.3000000000000007</v>
      </c>
      <c r="J36" s="121"/>
      <c r="K36" s="135">
        <v>9.5</v>
      </c>
      <c r="L36" s="134">
        <v>9.4</v>
      </c>
      <c r="M36" s="134">
        <v>8.57</v>
      </c>
      <c r="N36" s="134">
        <v>3.77</v>
      </c>
      <c r="O36" s="136">
        <v>0</v>
      </c>
      <c r="P36" s="136" t="s">
        <v>24</v>
      </c>
      <c r="Q36" s="136" t="s">
        <v>24</v>
      </c>
      <c r="R36" s="136" t="s">
        <v>24</v>
      </c>
      <c r="S36" s="136" t="s">
        <v>487</v>
      </c>
      <c r="T36" s="123"/>
      <c r="U36" s="137" t="s">
        <v>489</v>
      </c>
      <c r="V36" s="22"/>
      <c r="W36" s="23">
        <v>0</v>
      </c>
      <c r="X36" s="23"/>
    </row>
    <row r="37" spans="1:24" s="20" customFormat="1" ht="20.25" customHeight="1" x14ac:dyDescent="0.25">
      <c r="A37" s="113">
        <v>28</v>
      </c>
      <c r="B37" s="125">
        <v>25207116393</v>
      </c>
      <c r="C37" s="45" t="s">
        <v>524</v>
      </c>
      <c r="D37" s="46" t="s">
        <v>91</v>
      </c>
      <c r="E37" s="47">
        <v>37081</v>
      </c>
      <c r="F37" s="48" t="s">
        <v>331</v>
      </c>
      <c r="G37" s="21" t="s">
        <v>3</v>
      </c>
      <c r="H37" s="134">
        <v>8.27</v>
      </c>
      <c r="I37" s="135">
        <v>8.8000000000000007</v>
      </c>
      <c r="J37" s="121"/>
      <c r="K37" s="135">
        <v>9.1</v>
      </c>
      <c r="L37" s="134">
        <v>8.9</v>
      </c>
      <c r="M37" s="134">
        <v>8.2899999999999991</v>
      </c>
      <c r="N37" s="134">
        <v>3.62</v>
      </c>
      <c r="O37" s="136">
        <v>0</v>
      </c>
      <c r="P37" s="136" t="s">
        <v>24</v>
      </c>
      <c r="Q37" s="136" t="s">
        <v>24</v>
      </c>
      <c r="R37" s="136" t="s">
        <v>24</v>
      </c>
      <c r="S37" s="136" t="s">
        <v>500</v>
      </c>
      <c r="T37" s="123"/>
      <c r="U37" s="137" t="s">
        <v>489</v>
      </c>
      <c r="V37" s="22"/>
      <c r="W37" s="23">
        <v>0</v>
      </c>
      <c r="X37" s="23"/>
    </row>
    <row r="38" spans="1:24" s="20" customFormat="1" ht="20.25" customHeight="1" x14ac:dyDescent="0.25">
      <c r="A38" s="113">
        <v>29</v>
      </c>
      <c r="B38" s="125">
        <v>25207117030</v>
      </c>
      <c r="C38" s="45" t="s">
        <v>372</v>
      </c>
      <c r="D38" s="46" t="s">
        <v>105</v>
      </c>
      <c r="E38" s="47">
        <v>36956</v>
      </c>
      <c r="F38" s="48" t="s">
        <v>188</v>
      </c>
      <c r="G38" s="21" t="s">
        <v>3</v>
      </c>
      <c r="H38" s="134">
        <v>9.17</v>
      </c>
      <c r="I38" s="135">
        <v>8.6</v>
      </c>
      <c r="J38" s="121"/>
      <c r="K38" s="135">
        <v>9.5</v>
      </c>
      <c r="L38" s="134">
        <v>9</v>
      </c>
      <c r="M38" s="134">
        <v>9.16</v>
      </c>
      <c r="N38" s="134">
        <v>3.92</v>
      </c>
      <c r="O38" s="136" t="s">
        <v>24</v>
      </c>
      <c r="P38" s="136" t="s">
        <v>24</v>
      </c>
      <c r="Q38" s="136" t="s">
        <v>24</v>
      </c>
      <c r="R38" s="136" t="s">
        <v>24</v>
      </c>
      <c r="S38" s="136" t="s">
        <v>500</v>
      </c>
      <c r="T38" s="123"/>
      <c r="U38" s="137" t="s">
        <v>225</v>
      </c>
      <c r="V38" s="22"/>
      <c r="W38" s="23">
        <v>0</v>
      </c>
      <c r="X38" s="23"/>
    </row>
    <row r="39" spans="1:24" s="20" customFormat="1" ht="20.25" customHeight="1" x14ac:dyDescent="0.25">
      <c r="A39" s="113">
        <v>30</v>
      </c>
      <c r="B39" s="125">
        <v>25207105982</v>
      </c>
      <c r="C39" s="45" t="s">
        <v>525</v>
      </c>
      <c r="D39" s="46" t="s">
        <v>105</v>
      </c>
      <c r="E39" s="47">
        <v>37080</v>
      </c>
      <c r="F39" s="48" t="s">
        <v>188</v>
      </c>
      <c r="G39" s="21" t="s">
        <v>3</v>
      </c>
      <c r="H39" s="134">
        <v>8.31</v>
      </c>
      <c r="I39" s="135">
        <v>8.9</v>
      </c>
      <c r="J39" s="121"/>
      <c r="K39" s="135">
        <v>9.5</v>
      </c>
      <c r="L39" s="134">
        <v>9.1</v>
      </c>
      <c r="M39" s="134">
        <v>8.34</v>
      </c>
      <c r="N39" s="134">
        <v>3.64</v>
      </c>
      <c r="O39" s="136" t="s">
        <v>24</v>
      </c>
      <c r="P39" s="136" t="s">
        <v>24</v>
      </c>
      <c r="Q39" s="136" t="s">
        <v>24</v>
      </c>
      <c r="R39" s="136" t="s">
        <v>24</v>
      </c>
      <c r="S39" s="136" t="s">
        <v>487</v>
      </c>
      <c r="T39" s="123"/>
      <c r="U39" s="137" t="s">
        <v>225</v>
      </c>
      <c r="V39" s="22"/>
      <c r="W39" s="23">
        <v>0</v>
      </c>
      <c r="X39" s="23"/>
    </row>
    <row r="40" spans="1:24" s="20" customFormat="1" ht="20.25" customHeight="1" x14ac:dyDescent="0.25">
      <c r="A40" s="113">
        <v>31</v>
      </c>
      <c r="B40" s="125">
        <v>25217103787</v>
      </c>
      <c r="C40" s="45" t="s">
        <v>526</v>
      </c>
      <c r="D40" s="46" t="s">
        <v>114</v>
      </c>
      <c r="E40" s="47">
        <v>37179</v>
      </c>
      <c r="F40" s="48" t="s">
        <v>187</v>
      </c>
      <c r="G40" s="21" t="s">
        <v>5</v>
      </c>
      <c r="H40" s="134">
        <v>8.35</v>
      </c>
      <c r="I40" s="135">
        <v>9.1</v>
      </c>
      <c r="J40" s="121"/>
      <c r="K40" s="135">
        <v>9.5</v>
      </c>
      <c r="L40" s="134">
        <v>9.3000000000000007</v>
      </c>
      <c r="M40" s="134">
        <v>8.39</v>
      </c>
      <c r="N40" s="134">
        <v>3.64</v>
      </c>
      <c r="O40" s="136" t="s">
        <v>24</v>
      </c>
      <c r="P40" s="136" t="s">
        <v>24</v>
      </c>
      <c r="Q40" s="136" t="s">
        <v>24</v>
      </c>
      <c r="R40" s="136" t="s">
        <v>24</v>
      </c>
      <c r="S40" s="136" t="s">
        <v>487</v>
      </c>
      <c r="T40" s="123"/>
      <c r="U40" s="137" t="s">
        <v>225</v>
      </c>
      <c r="V40" s="22"/>
      <c r="W40" s="23">
        <v>0</v>
      </c>
      <c r="X40" s="23"/>
    </row>
    <row r="41" spans="1:24" s="20" customFormat="1" ht="20.25" customHeight="1" x14ac:dyDescent="0.25">
      <c r="A41" s="113">
        <v>32</v>
      </c>
      <c r="B41" s="125">
        <v>25207117243</v>
      </c>
      <c r="C41" s="45" t="s">
        <v>527</v>
      </c>
      <c r="D41" s="46" t="s">
        <v>116</v>
      </c>
      <c r="E41" s="47">
        <v>35740</v>
      </c>
      <c r="F41" s="48" t="s">
        <v>242</v>
      </c>
      <c r="G41" s="21" t="s">
        <v>3</v>
      </c>
      <c r="H41" s="134">
        <v>8.7200000000000006</v>
      </c>
      <c r="I41" s="135">
        <v>9.1999999999999993</v>
      </c>
      <c r="J41" s="121"/>
      <c r="K41" s="135">
        <v>9.5</v>
      </c>
      <c r="L41" s="134">
        <v>9.3000000000000007</v>
      </c>
      <c r="M41" s="134">
        <v>8.75</v>
      </c>
      <c r="N41" s="134">
        <v>3.82</v>
      </c>
      <c r="O41" s="136" t="s">
        <v>24</v>
      </c>
      <c r="P41" s="136" t="s">
        <v>24</v>
      </c>
      <c r="Q41" s="136" t="s">
        <v>24</v>
      </c>
      <c r="R41" s="136" t="s">
        <v>24</v>
      </c>
      <c r="S41" s="136" t="s">
        <v>226</v>
      </c>
      <c r="T41" s="123"/>
      <c r="U41" s="137" t="s">
        <v>225</v>
      </c>
      <c r="V41" s="22"/>
      <c r="W41" s="23">
        <v>0</v>
      </c>
      <c r="X41" s="23"/>
    </row>
    <row r="42" spans="1:24" s="20" customFormat="1" ht="20.25" customHeight="1" x14ac:dyDescent="0.25">
      <c r="A42" s="113">
        <v>33</v>
      </c>
      <c r="B42" s="125">
        <v>25207109782</v>
      </c>
      <c r="C42" s="45" t="s">
        <v>528</v>
      </c>
      <c r="D42" s="46" t="s">
        <v>116</v>
      </c>
      <c r="E42" s="47">
        <v>36893</v>
      </c>
      <c r="F42" s="48" t="s">
        <v>188</v>
      </c>
      <c r="G42" s="21" t="s">
        <v>3</v>
      </c>
      <c r="H42" s="134">
        <v>8.4700000000000006</v>
      </c>
      <c r="I42" s="135">
        <v>8</v>
      </c>
      <c r="J42" s="121"/>
      <c r="K42" s="135">
        <v>9.4</v>
      </c>
      <c r="L42" s="134">
        <v>8.6</v>
      </c>
      <c r="M42" s="134">
        <v>8.4700000000000006</v>
      </c>
      <c r="N42" s="134">
        <v>3.72</v>
      </c>
      <c r="O42" s="136" t="s">
        <v>24</v>
      </c>
      <c r="P42" s="136" t="s">
        <v>24</v>
      </c>
      <c r="Q42" s="136" t="s">
        <v>24</v>
      </c>
      <c r="R42" s="136" t="s">
        <v>24</v>
      </c>
      <c r="S42" s="136" t="s">
        <v>500</v>
      </c>
      <c r="T42" s="123"/>
      <c r="U42" s="137" t="s">
        <v>225</v>
      </c>
      <c r="V42" s="22"/>
      <c r="W42" s="23">
        <v>0</v>
      </c>
      <c r="X42" s="23"/>
    </row>
    <row r="43" spans="1:24" s="20" customFormat="1" ht="20.25" customHeight="1" x14ac:dyDescent="0.25">
      <c r="A43" s="113">
        <v>34</v>
      </c>
      <c r="B43" s="125">
        <v>25207117205</v>
      </c>
      <c r="C43" s="45" t="s">
        <v>529</v>
      </c>
      <c r="D43" s="46" t="s">
        <v>121</v>
      </c>
      <c r="E43" s="47">
        <v>37144</v>
      </c>
      <c r="F43" s="48" t="s">
        <v>187</v>
      </c>
      <c r="G43" s="21" t="s">
        <v>3</v>
      </c>
      <c r="H43" s="134">
        <v>8.68</v>
      </c>
      <c r="I43" s="135">
        <v>8.5</v>
      </c>
      <c r="J43" s="121"/>
      <c r="K43" s="135">
        <v>9.5</v>
      </c>
      <c r="L43" s="134">
        <v>8.9</v>
      </c>
      <c r="M43" s="134">
        <v>8.68</v>
      </c>
      <c r="N43" s="134">
        <v>3.83</v>
      </c>
      <c r="O43" s="136" t="s">
        <v>24</v>
      </c>
      <c r="P43" s="136" t="s">
        <v>24</v>
      </c>
      <c r="Q43" s="136" t="s">
        <v>24</v>
      </c>
      <c r="R43" s="136" t="s">
        <v>24</v>
      </c>
      <c r="S43" s="136" t="s">
        <v>487</v>
      </c>
      <c r="T43" s="123"/>
      <c r="U43" s="137" t="s">
        <v>225</v>
      </c>
      <c r="V43" s="22"/>
      <c r="W43" s="23">
        <v>0</v>
      </c>
      <c r="X43" s="23"/>
    </row>
    <row r="44" spans="1:24" s="20" customFormat="1" ht="20.25" customHeight="1" x14ac:dyDescent="0.25">
      <c r="A44" s="113">
        <v>35</v>
      </c>
      <c r="B44" s="125">
        <v>25207107048</v>
      </c>
      <c r="C44" s="45" t="s">
        <v>530</v>
      </c>
      <c r="D44" s="46" t="s">
        <v>121</v>
      </c>
      <c r="E44" s="47">
        <v>37210</v>
      </c>
      <c r="F44" s="48" t="s">
        <v>188</v>
      </c>
      <c r="G44" s="21" t="s">
        <v>3</v>
      </c>
      <c r="H44" s="134">
        <v>8.36</v>
      </c>
      <c r="I44" s="135">
        <v>8.6</v>
      </c>
      <c r="J44" s="121"/>
      <c r="K44" s="135">
        <v>8.6999999999999993</v>
      </c>
      <c r="L44" s="134">
        <v>8.6</v>
      </c>
      <c r="M44" s="134">
        <v>8.3699999999999992</v>
      </c>
      <c r="N44" s="134">
        <v>3.65</v>
      </c>
      <c r="O44" s="136">
        <v>0</v>
      </c>
      <c r="P44" s="136" t="s">
        <v>24</v>
      </c>
      <c r="Q44" s="136" t="s">
        <v>24</v>
      </c>
      <c r="R44" s="136" t="s">
        <v>24</v>
      </c>
      <c r="S44" s="136" t="s">
        <v>487</v>
      </c>
      <c r="T44" s="123"/>
      <c r="U44" s="137" t="s">
        <v>489</v>
      </c>
      <c r="V44" s="22"/>
      <c r="W44" s="23">
        <v>0</v>
      </c>
      <c r="X44" s="23"/>
    </row>
    <row r="45" spans="1:24" s="20" customFormat="1" ht="20.25" customHeight="1" x14ac:dyDescent="0.25">
      <c r="A45" s="113">
        <v>36</v>
      </c>
      <c r="B45" s="125">
        <v>25217104022</v>
      </c>
      <c r="C45" s="45" t="s">
        <v>531</v>
      </c>
      <c r="D45" s="46" t="s">
        <v>124</v>
      </c>
      <c r="E45" s="47">
        <v>36954</v>
      </c>
      <c r="F45" s="48" t="s">
        <v>188</v>
      </c>
      <c r="G45" s="21" t="s">
        <v>3</v>
      </c>
      <c r="H45" s="134">
        <v>8.8000000000000007</v>
      </c>
      <c r="I45" s="135">
        <v>9.1</v>
      </c>
      <c r="J45" s="121"/>
      <c r="K45" s="135">
        <v>9.5</v>
      </c>
      <c r="L45" s="134">
        <v>9.3000000000000007</v>
      </c>
      <c r="M45" s="134">
        <v>8.82</v>
      </c>
      <c r="N45" s="134">
        <v>3.8</v>
      </c>
      <c r="O45" s="136" t="s">
        <v>24</v>
      </c>
      <c r="P45" s="136" t="s">
        <v>24</v>
      </c>
      <c r="Q45" s="136" t="s">
        <v>24</v>
      </c>
      <c r="R45" s="136" t="s">
        <v>24</v>
      </c>
      <c r="S45" s="136" t="s">
        <v>487</v>
      </c>
      <c r="T45" s="123"/>
      <c r="U45" s="137" t="s">
        <v>225</v>
      </c>
      <c r="V45" s="22"/>
      <c r="W45" s="23">
        <v>0</v>
      </c>
      <c r="X45" s="23"/>
    </row>
    <row r="46" spans="1:24" s="20" customFormat="1" ht="20.25" customHeight="1" x14ac:dyDescent="0.25">
      <c r="A46" s="113">
        <v>37</v>
      </c>
      <c r="B46" s="125">
        <v>25207100942</v>
      </c>
      <c r="C46" s="45" t="s">
        <v>532</v>
      </c>
      <c r="D46" s="46" t="s">
        <v>132</v>
      </c>
      <c r="E46" s="47">
        <v>36959</v>
      </c>
      <c r="F46" s="48" t="s">
        <v>331</v>
      </c>
      <c r="G46" s="21" t="s">
        <v>3</v>
      </c>
      <c r="H46" s="134">
        <v>8.4499999999999993</v>
      </c>
      <c r="I46" s="135">
        <v>9</v>
      </c>
      <c r="J46" s="121"/>
      <c r="K46" s="135">
        <v>9.5</v>
      </c>
      <c r="L46" s="134">
        <v>9.1999999999999993</v>
      </c>
      <c r="M46" s="134">
        <v>8.48</v>
      </c>
      <c r="N46" s="134">
        <v>3.72</v>
      </c>
      <c r="O46" s="136" t="s">
        <v>24</v>
      </c>
      <c r="P46" s="136" t="s">
        <v>24</v>
      </c>
      <c r="Q46" s="136" t="s">
        <v>24</v>
      </c>
      <c r="R46" s="136" t="s">
        <v>24</v>
      </c>
      <c r="S46" s="136" t="s">
        <v>487</v>
      </c>
      <c r="T46" s="123"/>
      <c r="U46" s="137" t="s">
        <v>225</v>
      </c>
      <c r="V46" s="22"/>
      <c r="W46" s="23">
        <v>0</v>
      </c>
      <c r="X46" s="23"/>
    </row>
    <row r="47" spans="1:24" s="20" customFormat="1" ht="20.25" customHeight="1" x14ac:dyDescent="0.25">
      <c r="A47" s="113">
        <v>38</v>
      </c>
      <c r="B47" s="125">
        <v>25207105697</v>
      </c>
      <c r="C47" s="45" t="s">
        <v>284</v>
      </c>
      <c r="D47" s="46" t="s">
        <v>132</v>
      </c>
      <c r="E47" s="47">
        <v>37181</v>
      </c>
      <c r="F47" s="48" t="s">
        <v>533</v>
      </c>
      <c r="G47" s="21" t="s">
        <v>3</v>
      </c>
      <c r="H47" s="134">
        <v>8.42</v>
      </c>
      <c r="I47" s="135">
        <v>9.1</v>
      </c>
      <c r="J47" s="121"/>
      <c r="K47" s="135">
        <v>9.5</v>
      </c>
      <c r="L47" s="134">
        <v>9.3000000000000007</v>
      </c>
      <c r="M47" s="134">
        <v>8.4499999999999993</v>
      </c>
      <c r="N47" s="134">
        <v>3.67</v>
      </c>
      <c r="O47" s="136" t="s">
        <v>24</v>
      </c>
      <c r="P47" s="136" t="s">
        <v>24</v>
      </c>
      <c r="Q47" s="136" t="s">
        <v>24</v>
      </c>
      <c r="R47" s="136" t="s">
        <v>24</v>
      </c>
      <c r="S47" s="136" t="s">
        <v>500</v>
      </c>
      <c r="T47" s="123"/>
      <c r="U47" s="137" t="s">
        <v>225</v>
      </c>
      <c r="V47" s="22"/>
      <c r="W47" s="23">
        <v>0</v>
      </c>
      <c r="X47" s="23"/>
    </row>
    <row r="48" spans="1:24" s="20" customFormat="1" ht="20.25" customHeight="1" x14ac:dyDescent="0.25">
      <c r="A48" s="113">
        <v>39</v>
      </c>
      <c r="B48" s="125">
        <v>25217117281</v>
      </c>
      <c r="C48" s="45" t="s">
        <v>534</v>
      </c>
      <c r="D48" s="46" t="s">
        <v>12</v>
      </c>
      <c r="E48" s="47">
        <v>37096</v>
      </c>
      <c r="F48" s="48" t="s">
        <v>188</v>
      </c>
      <c r="G48" s="21" t="s">
        <v>5</v>
      </c>
      <c r="H48" s="134">
        <v>8.49</v>
      </c>
      <c r="I48" s="135">
        <v>9.4</v>
      </c>
      <c r="J48" s="121"/>
      <c r="K48" s="135">
        <v>9.6</v>
      </c>
      <c r="L48" s="134">
        <v>9.5</v>
      </c>
      <c r="M48" s="134">
        <v>8.5299999999999994</v>
      </c>
      <c r="N48" s="134">
        <v>3.74</v>
      </c>
      <c r="O48" s="136" t="s">
        <v>24</v>
      </c>
      <c r="P48" s="136" t="s">
        <v>24</v>
      </c>
      <c r="Q48" s="136" t="s">
        <v>24</v>
      </c>
      <c r="R48" s="136" t="s">
        <v>24</v>
      </c>
      <c r="S48" s="136" t="s">
        <v>487</v>
      </c>
      <c r="T48" s="123"/>
      <c r="U48" s="137" t="s">
        <v>225</v>
      </c>
      <c r="V48" s="22"/>
      <c r="W48" s="23">
        <v>0</v>
      </c>
      <c r="X48" s="23"/>
    </row>
    <row r="49" spans="1:24" s="20" customFormat="1" ht="20.25" customHeight="1" x14ac:dyDescent="0.25">
      <c r="A49" s="113">
        <v>40</v>
      </c>
      <c r="B49" s="125">
        <v>25207214749</v>
      </c>
      <c r="C49" s="45" t="s">
        <v>284</v>
      </c>
      <c r="D49" s="46" t="s">
        <v>535</v>
      </c>
      <c r="E49" s="47">
        <v>37128</v>
      </c>
      <c r="F49" s="48" t="s">
        <v>188</v>
      </c>
      <c r="G49" s="21" t="s">
        <v>3</v>
      </c>
      <c r="H49" s="134">
        <v>8.75</v>
      </c>
      <c r="I49" s="135">
        <v>8.6</v>
      </c>
      <c r="J49" s="121"/>
      <c r="K49" s="135">
        <v>9</v>
      </c>
      <c r="L49" s="134">
        <v>8.8000000000000007</v>
      </c>
      <c r="M49" s="134">
        <v>8.75</v>
      </c>
      <c r="N49" s="134">
        <v>3.85</v>
      </c>
      <c r="O49" s="136">
        <v>0</v>
      </c>
      <c r="P49" s="136" t="s">
        <v>24</v>
      </c>
      <c r="Q49" s="136" t="s">
        <v>24</v>
      </c>
      <c r="R49" s="136" t="s">
        <v>24</v>
      </c>
      <c r="S49" s="136" t="s">
        <v>487</v>
      </c>
      <c r="T49" s="123"/>
      <c r="U49" s="137" t="s">
        <v>489</v>
      </c>
      <c r="V49" s="22"/>
      <c r="W49" s="23">
        <v>0</v>
      </c>
      <c r="X49" s="23"/>
    </row>
    <row r="50" spans="1:24" s="20" customFormat="1" ht="20.25" customHeight="1" x14ac:dyDescent="0.25">
      <c r="A50" s="113">
        <v>41</v>
      </c>
      <c r="B50" s="125">
        <v>25207105336</v>
      </c>
      <c r="C50" s="45" t="s">
        <v>536</v>
      </c>
      <c r="D50" s="46" t="s">
        <v>163</v>
      </c>
      <c r="E50" s="47">
        <v>37011</v>
      </c>
      <c r="F50" s="48" t="s">
        <v>187</v>
      </c>
      <c r="G50" s="21" t="s">
        <v>3</v>
      </c>
      <c r="H50" s="134">
        <v>8.3800000000000008</v>
      </c>
      <c r="I50" s="135">
        <v>9.1</v>
      </c>
      <c r="J50" s="121"/>
      <c r="K50" s="135">
        <v>9.5</v>
      </c>
      <c r="L50" s="134">
        <v>9.3000000000000007</v>
      </c>
      <c r="M50" s="134">
        <v>8.41</v>
      </c>
      <c r="N50" s="134">
        <v>3.66</v>
      </c>
      <c r="O50" s="136">
        <v>0</v>
      </c>
      <c r="P50" s="136" t="s">
        <v>24</v>
      </c>
      <c r="Q50" s="136" t="s">
        <v>24</v>
      </c>
      <c r="R50" s="136" t="s">
        <v>24</v>
      </c>
      <c r="S50" s="136" t="s">
        <v>487</v>
      </c>
      <c r="T50" s="123"/>
      <c r="U50" s="137" t="s">
        <v>489</v>
      </c>
      <c r="V50" s="22"/>
      <c r="W50" s="23">
        <v>0</v>
      </c>
      <c r="X50" s="23"/>
    </row>
    <row r="51" spans="1:24" s="20" customFormat="1" ht="20.25" customHeight="1" x14ac:dyDescent="0.25">
      <c r="A51" s="113">
        <v>42</v>
      </c>
      <c r="B51" s="125">
        <v>25207116682</v>
      </c>
      <c r="C51" s="45" t="s">
        <v>537</v>
      </c>
      <c r="D51" s="46" t="s">
        <v>138</v>
      </c>
      <c r="E51" s="47">
        <v>37024</v>
      </c>
      <c r="F51" s="48" t="s">
        <v>240</v>
      </c>
      <c r="G51" s="21" t="s">
        <v>3</v>
      </c>
      <c r="H51" s="134">
        <v>8.33</v>
      </c>
      <c r="I51" s="135">
        <v>8.5</v>
      </c>
      <c r="J51" s="121"/>
      <c r="K51" s="135">
        <v>9</v>
      </c>
      <c r="L51" s="134">
        <v>8.6999999999999993</v>
      </c>
      <c r="M51" s="134">
        <v>8.34</v>
      </c>
      <c r="N51" s="134">
        <v>3.67</v>
      </c>
      <c r="O51" s="136" t="s">
        <v>24</v>
      </c>
      <c r="P51" s="136" t="s">
        <v>24</v>
      </c>
      <c r="Q51" s="136" t="s">
        <v>24</v>
      </c>
      <c r="R51" s="136" t="s">
        <v>24</v>
      </c>
      <c r="S51" s="136" t="s">
        <v>487</v>
      </c>
      <c r="T51" s="123"/>
      <c r="U51" s="137" t="s">
        <v>225</v>
      </c>
      <c r="V51" s="22"/>
      <c r="W51" s="23">
        <v>0</v>
      </c>
      <c r="X51" s="23"/>
    </row>
    <row r="52" spans="1:24" s="20" customFormat="1" ht="20.25" customHeight="1" x14ac:dyDescent="0.25">
      <c r="A52" s="113">
        <v>43</v>
      </c>
      <c r="B52" s="125">
        <v>25207116840</v>
      </c>
      <c r="C52" s="45" t="s">
        <v>538</v>
      </c>
      <c r="D52" s="46" t="s">
        <v>145</v>
      </c>
      <c r="E52" s="47">
        <v>37146</v>
      </c>
      <c r="F52" s="48" t="s">
        <v>231</v>
      </c>
      <c r="G52" s="21" t="s">
        <v>3</v>
      </c>
      <c r="H52" s="134">
        <v>8.59</v>
      </c>
      <c r="I52" s="135">
        <v>7</v>
      </c>
      <c r="J52" s="121"/>
      <c r="K52" s="135">
        <v>9.5</v>
      </c>
      <c r="L52" s="134">
        <v>8</v>
      </c>
      <c r="M52" s="134">
        <v>8.57</v>
      </c>
      <c r="N52" s="134">
        <v>3.72</v>
      </c>
      <c r="O52" s="136" t="s">
        <v>24</v>
      </c>
      <c r="P52" s="136" t="s">
        <v>24</v>
      </c>
      <c r="Q52" s="136" t="s">
        <v>24</v>
      </c>
      <c r="R52" s="136" t="s">
        <v>24</v>
      </c>
      <c r="S52" s="136" t="s">
        <v>500</v>
      </c>
      <c r="T52" s="123"/>
      <c r="U52" s="137" t="s">
        <v>225</v>
      </c>
      <c r="V52" s="22"/>
      <c r="W52" s="23">
        <v>0</v>
      </c>
      <c r="X52" s="23"/>
    </row>
    <row r="53" spans="1:24" s="20" customFormat="1" ht="20.25" customHeight="1" x14ac:dyDescent="0.25">
      <c r="A53" s="113">
        <v>44</v>
      </c>
      <c r="B53" s="125">
        <v>25207115797</v>
      </c>
      <c r="C53" s="45" t="s">
        <v>539</v>
      </c>
      <c r="D53" s="46" t="s">
        <v>145</v>
      </c>
      <c r="E53" s="47">
        <v>37198</v>
      </c>
      <c r="F53" s="48" t="s">
        <v>187</v>
      </c>
      <c r="G53" s="21" t="s">
        <v>3</v>
      </c>
      <c r="H53" s="134">
        <v>8.61</v>
      </c>
      <c r="I53" s="135">
        <v>8.6</v>
      </c>
      <c r="J53" s="121"/>
      <c r="K53" s="135">
        <v>9.6</v>
      </c>
      <c r="L53" s="134">
        <v>9</v>
      </c>
      <c r="M53" s="134">
        <v>8.6199999999999992</v>
      </c>
      <c r="N53" s="134">
        <v>3.72</v>
      </c>
      <c r="O53" s="136" t="s">
        <v>24</v>
      </c>
      <c r="P53" s="136" t="s">
        <v>24</v>
      </c>
      <c r="Q53" s="136" t="s">
        <v>24</v>
      </c>
      <c r="R53" s="136" t="s">
        <v>24</v>
      </c>
      <c r="S53" s="136" t="s">
        <v>500</v>
      </c>
      <c r="T53" s="123"/>
      <c r="U53" s="137" t="s">
        <v>489</v>
      </c>
      <c r="V53" s="22"/>
      <c r="W53" s="23">
        <v>1</v>
      </c>
      <c r="X53" s="23"/>
    </row>
    <row r="54" spans="1:24" s="20" customFormat="1" ht="20.25" customHeight="1" x14ac:dyDescent="0.25">
      <c r="A54" s="113">
        <v>45</v>
      </c>
      <c r="B54" s="125">
        <v>25207115845</v>
      </c>
      <c r="C54" s="45" t="s">
        <v>540</v>
      </c>
      <c r="D54" s="46" t="s">
        <v>159</v>
      </c>
      <c r="E54" s="47">
        <v>37120</v>
      </c>
      <c r="F54" s="48" t="s">
        <v>188</v>
      </c>
      <c r="G54" s="21" t="s">
        <v>3</v>
      </c>
      <c r="H54" s="134">
        <v>8.82</v>
      </c>
      <c r="I54" s="135">
        <v>8.4</v>
      </c>
      <c r="J54" s="121"/>
      <c r="K54" s="135">
        <v>9.4</v>
      </c>
      <c r="L54" s="134">
        <v>8.8000000000000007</v>
      </c>
      <c r="M54" s="134">
        <v>8.82</v>
      </c>
      <c r="N54" s="134">
        <v>3.84</v>
      </c>
      <c r="O54" s="136" t="s">
        <v>24</v>
      </c>
      <c r="P54" s="136" t="s">
        <v>24</v>
      </c>
      <c r="Q54" s="136" t="s">
        <v>24</v>
      </c>
      <c r="R54" s="136" t="s">
        <v>24</v>
      </c>
      <c r="S54" s="136" t="s">
        <v>487</v>
      </c>
      <c r="T54" s="123"/>
      <c r="U54" s="137" t="s">
        <v>225</v>
      </c>
      <c r="V54" s="22"/>
      <c r="W54" s="23">
        <v>0</v>
      </c>
      <c r="X54" s="23"/>
    </row>
    <row r="55" spans="1:24" s="20" customFormat="1" ht="20.25" customHeight="1" x14ac:dyDescent="0.25">
      <c r="A55" s="113">
        <v>46</v>
      </c>
      <c r="B55" s="125">
        <v>25207101232</v>
      </c>
      <c r="C55" s="45" t="s">
        <v>280</v>
      </c>
      <c r="D55" s="46" t="s">
        <v>159</v>
      </c>
      <c r="E55" s="47">
        <v>37178</v>
      </c>
      <c r="F55" s="48" t="s">
        <v>240</v>
      </c>
      <c r="G55" s="21" t="s">
        <v>3</v>
      </c>
      <c r="H55" s="134">
        <v>8.6300000000000008</v>
      </c>
      <c r="I55" s="135">
        <v>9.1999999999999993</v>
      </c>
      <c r="J55" s="121"/>
      <c r="K55" s="135">
        <v>9.5</v>
      </c>
      <c r="L55" s="134">
        <v>9.3000000000000007</v>
      </c>
      <c r="M55" s="134">
        <v>8.66</v>
      </c>
      <c r="N55" s="134">
        <v>3.75</v>
      </c>
      <c r="O55" s="136" t="s">
        <v>24</v>
      </c>
      <c r="P55" s="136" t="s">
        <v>24</v>
      </c>
      <c r="Q55" s="136" t="s">
        <v>24</v>
      </c>
      <c r="R55" s="136" t="s">
        <v>24</v>
      </c>
      <c r="S55" s="136" t="s">
        <v>487</v>
      </c>
      <c r="T55" s="123"/>
      <c r="U55" s="137" t="s">
        <v>225</v>
      </c>
      <c r="V55" s="22"/>
      <c r="W55" s="23">
        <v>0</v>
      </c>
      <c r="X55" s="23"/>
    </row>
    <row r="56" spans="1:24" s="20" customFormat="1" ht="20.25" customHeight="1" x14ac:dyDescent="0.25">
      <c r="A56" s="113">
        <v>47</v>
      </c>
      <c r="B56" s="125">
        <v>25207117011</v>
      </c>
      <c r="C56" s="45" t="s">
        <v>541</v>
      </c>
      <c r="D56" s="46" t="s">
        <v>159</v>
      </c>
      <c r="E56" s="47">
        <v>37049</v>
      </c>
      <c r="F56" s="48" t="s">
        <v>187</v>
      </c>
      <c r="G56" s="21" t="s">
        <v>3</v>
      </c>
      <c r="H56" s="134">
        <v>8.4499999999999993</v>
      </c>
      <c r="I56" s="135">
        <v>9.1999999999999993</v>
      </c>
      <c r="J56" s="121"/>
      <c r="K56" s="135">
        <v>9.5</v>
      </c>
      <c r="L56" s="134">
        <v>9.3000000000000007</v>
      </c>
      <c r="M56" s="134">
        <v>8.48</v>
      </c>
      <c r="N56" s="134">
        <v>3.69</v>
      </c>
      <c r="O56" s="136" t="s">
        <v>24</v>
      </c>
      <c r="P56" s="136" t="s">
        <v>24</v>
      </c>
      <c r="Q56" s="136" t="s">
        <v>24</v>
      </c>
      <c r="R56" s="136" t="s">
        <v>24</v>
      </c>
      <c r="S56" s="136" t="s">
        <v>487</v>
      </c>
      <c r="T56" s="123"/>
      <c r="U56" s="137" t="s">
        <v>225</v>
      </c>
      <c r="V56" s="22"/>
      <c r="W56" s="23">
        <v>0</v>
      </c>
      <c r="X56" s="23"/>
    </row>
    <row r="57" spans="1:24" s="20" customFormat="1" ht="20.25" customHeight="1" x14ac:dyDescent="0.25">
      <c r="A57" s="113">
        <v>48</v>
      </c>
      <c r="B57" s="125">
        <v>25207116034</v>
      </c>
      <c r="C57" s="45" t="s">
        <v>542</v>
      </c>
      <c r="D57" s="46" t="s">
        <v>162</v>
      </c>
      <c r="E57" s="47">
        <v>37003</v>
      </c>
      <c r="F57" s="48" t="s">
        <v>188</v>
      </c>
      <c r="G57" s="21" t="s">
        <v>3</v>
      </c>
      <c r="H57" s="134">
        <v>8.74</v>
      </c>
      <c r="I57" s="135">
        <v>8.5</v>
      </c>
      <c r="J57" s="121"/>
      <c r="K57" s="135">
        <v>9.4</v>
      </c>
      <c r="L57" s="134">
        <v>8.9</v>
      </c>
      <c r="M57" s="134">
        <v>8.74</v>
      </c>
      <c r="N57" s="134">
        <v>3.82</v>
      </c>
      <c r="O57" s="136" t="s">
        <v>24</v>
      </c>
      <c r="P57" s="136" t="s">
        <v>24</v>
      </c>
      <c r="Q57" s="136" t="s">
        <v>24</v>
      </c>
      <c r="R57" s="136" t="s">
        <v>24</v>
      </c>
      <c r="S57" s="136" t="s">
        <v>487</v>
      </c>
      <c r="T57" s="123"/>
      <c r="U57" s="137" t="s">
        <v>225</v>
      </c>
      <c r="V57" s="22"/>
      <c r="W57" s="23">
        <v>0</v>
      </c>
      <c r="X57" s="23"/>
    </row>
    <row r="58" spans="1:24" s="20" customFormat="1" ht="20.25" customHeight="1" x14ac:dyDescent="0.25">
      <c r="A58" s="113">
        <v>49</v>
      </c>
      <c r="B58" s="125">
        <v>25207215074</v>
      </c>
      <c r="C58" s="45" t="s">
        <v>256</v>
      </c>
      <c r="D58" s="46" t="s">
        <v>162</v>
      </c>
      <c r="E58" s="47">
        <v>37009</v>
      </c>
      <c r="F58" s="48" t="s">
        <v>188</v>
      </c>
      <c r="G58" s="21" t="s">
        <v>3</v>
      </c>
      <c r="H58" s="134">
        <v>8.41</v>
      </c>
      <c r="I58" s="135">
        <v>8.9</v>
      </c>
      <c r="J58" s="121"/>
      <c r="K58" s="135">
        <v>9.1999999999999993</v>
      </c>
      <c r="L58" s="134">
        <v>9</v>
      </c>
      <c r="M58" s="134">
        <v>8.44</v>
      </c>
      <c r="N58" s="134">
        <v>3.68</v>
      </c>
      <c r="O58" s="136" t="s">
        <v>24</v>
      </c>
      <c r="P58" s="136" t="s">
        <v>24</v>
      </c>
      <c r="Q58" s="136" t="s">
        <v>24</v>
      </c>
      <c r="R58" s="136" t="s">
        <v>24</v>
      </c>
      <c r="S58" s="136" t="s">
        <v>487</v>
      </c>
      <c r="T58" s="123"/>
      <c r="U58" s="137" t="s">
        <v>225</v>
      </c>
      <c r="V58" s="22"/>
      <c r="W58" s="23">
        <v>0</v>
      </c>
      <c r="X58" s="23"/>
    </row>
    <row r="59" spans="1:24" s="20" customFormat="1" ht="20.25" customHeight="1" x14ac:dyDescent="0.25">
      <c r="A59" s="113">
        <v>50</v>
      </c>
      <c r="B59" s="125">
        <v>25218617328</v>
      </c>
      <c r="C59" s="45" t="s">
        <v>363</v>
      </c>
      <c r="D59" s="46" t="s">
        <v>74</v>
      </c>
      <c r="E59" s="47">
        <v>35821</v>
      </c>
      <c r="F59" s="48" t="s">
        <v>187</v>
      </c>
      <c r="G59" s="21" t="s">
        <v>5</v>
      </c>
      <c r="H59" s="134">
        <v>8.24</v>
      </c>
      <c r="I59" s="135">
        <v>0</v>
      </c>
      <c r="J59" s="121"/>
      <c r="K59" s="135">
        <v>0</v>
      </c>
      <c r="L59" s="134">
        <v>0</v>
      </c>
      <c r="M59" s="134">
        <v>7.94</v>
      </c>
      <c r="N59" s="134">
        <v>3.48</v>
      </c>
      <c r="O59" s="136">
        <v>0</v>
      </c>
      <c r="P59" s="136" t="s">
        <v>24</v>
      </c>
      <c r="Q59" s="136" t="s">
        <v>24</v>
      </c>
      <c r="R59" s="136" t="s">
        <v>24</v>
      </c>
      <c r="S59" s="136" t="s">
        <v>500</v>
      </c>
      <c r="T59" s="123"/>
      <c r="U59" s="137" t="s">
        <v>543</v>
      </c>
      <c r="V59" s="22"/>
      <c r="W59" s="23">
        <v>9</v>
      </c>
      <c r="X59" s="23"/>
    </row>
    <row r="60" spans="1:24" s="20" customFormat="1" ht="20.25" customHeight="1" x14ac:dyDescent="0.25">
      <c r="A60" s="113">
        <v>51</v>
      </c>
      <c r="B60" s="125">
        <v>25207107156</v>
      </c>
      <c r="C60" s="45" t="s">
        <v>318</v>
      </c>
      <c r="D60" s="46" t="s">
        <v>168</v>
      </c>
      <c r="E60" s="47">
        <v>36929</v>
      </c>
      <c r="F60" s="48" t="s">
        <v>188</v>
      </c>
      <c r="G60" s="21" t="s">
        <v>3</v>
      </c>
      <c r="H60" s="134">
        <v>8.85</v>
      </c>
      <c r="I60" s="135">
        <v>8.5</v>
      </c>
      <c r="J60" s="121"/>
      <c r="K60" s="135">
        <v>9.5</v>
      </c>
      <c r="L60" s="134">
        <v>8.9</v>
      </c>
      <c r="M60" s="134">
        <v>8.85</v>
      </c>
      <c r="N60" s="134">
        <v>3.86</v>
      </c>
      <c r="O60" s="136" t="s">
        <v>24</v>
      </c>
      <c r="P60" s="136" t="s">
        <v>24</v>
      </c>
      <c r="Q60" s="136" t="s">
        <v>24</v>
      </c>
      <c r="R60" s="136" t="s">
        <v>24</v>
      </c>
      <c r="S60" s="136" t="s">
        <v>487</v>
      </c>
      <c r="T60" s="123"/>
      <c r="U60" s="137" t="s">
        <v>225</v>
      </c>
      <c r="V60" s="22"/>
      <c r="W60" s="23">
        <v>0</v>
      </c>
      <c r="X60" s="23"/>
    </row>
    <row r="61" spans="1:24" s="20" customFormat="1" ht="20.25" customHeight="1" x14ac:dyDescent="0.25">
      <c r="A61" s="113">
        <v>52</v>
      </c>
      <c r="B61" s="125">
        <v>25203315461</v>
      </c>
      <c r="C61" s="45" t="s">
        <v>544</v>
      </c>
      <c r="D61" s="46" t="s">
        <v>170</v>
      </c>
      <c r="E61" s="47">
        <v>36942</v>
      </c>
      <c r="F61" s="48" t="s">
        <v>188</v>
      </c>
      <c r="G61" s="21" t="s">
        <v>3</v>
      </c>
      <c r="H61" s="134">
        <v>8.86</v>
      </c>
      <c r="I61" s="135">
        <v>0</v>
      </c>
      <c r="J61" s="121"/>
      <c r="K61" s="135">
        <v>0</v>
      </c>
      <c r="L61" s="134">
        <v>0</v>
      </c>
      <c r="M61" s="134">
        <v>8.5299999999999994</v>
      </c>
      <c r="N61" s="134">
        <v>3.73</v>
      </c>
      <c r="O61" s="136" t="s">
        <v>24</v>
      </c>
      <c r="P61" s="136" t="s">
        <v>24</v>
      </c>
      <c r="Q61" s="136" t="s">
        <v>24</v>
      </c>
      <c r="R61" s="136" t="s">
        <v>24</v>
      </c>
      <c r="S61" s="136" t="s">
        <v>487</v>
      </c>
      <c r="T61" s="123"/>
      <c r="U61" s="137" t="s">
        <v>543</v>
      </c>
      <c r="V61" s="22"/>
      <c r="W61" s="23">
        <v>5</v>
      </c>
      <c r="X61" s="23"/>
    </row>
    <row r="62" spans="1:24" s="20" customFormat="1" ht="20.25" customHeight="1" x14ac:dyDescent="0.25">
      <c r="A62" s="113">
        <v>53</v>
      </c>
      <c r="B62" s="125">
        <v>25207117202</v>
      </c>
      <c r="C62" s="45" t="s">
        <v>545</v>
      </c>
      <c r="D62" s="46" t="s">
        <v>173</v>
      </c>
      <c r="E62" s="47">
        <v>36908</v>
      </c>
      <c r="F62" s="48" t="s">
        <v>187</v>
      </c>
      <c r="G62" s="21" t="s">
        <v>3</v>
      </c>
      <c r="H62" s="134">
        <v>8.36</v>
      </c>
      <c r="I62" s="135">
        <v>8.6</v>
      </c>
      <c r="J62" s="121"/>
      <c r="K62" s="135">
        <v>9.5</v>
      </c>
      <c r="L62" s="134">
        <v>9</v>
      </c>
      <c r="M62" s="134">
        <v>8.39</v>
      </c>
      <c r="N62" s="134">
        <v>3.67</v>
      </c>
      <c r="O62" s="136" t="s">
        <v>24</v>
      </c>
      <c r="P62" s="136" t="s">
        <v>24</v>
      </c>
      <c r="Q62" s="136" t="s">
        <v>24</v>
      </c>
      <c r="R62" s="136" t="s">
        <v>24</v>
      </c>
      <c r="S62" s="136" t="s">
        <v>487</v>
      </c>
      <c r="T62" s="123"/>
      <c r="U62" s="137" t="s">
        <v>225</v>
      </c>
      <c r="V62" s="22"/>
      <c r="W62" s="23">
        <v>0</v>
      </c>
      <c r="X62" s="23"/>
    </row>
    <row r="63" spans="1:24" s="20" customFormat="1" ht="20.25" customHeight="1" x14ac:dyDescent="0.25">
      <c r="A63" s="113">
        <v>54</v>
      </c>
      <c r="B63" s="125">
        <v>25207117571</v>
      </c>
      <c r="C63" s="45" t="s">
        <v>546</v>
      </c>
      <c r="D63" s="46" t="s">
        <v>129</v>
      </c>
      <c r="E63" s="47">
        <v>37002</v>
      </c>
      <c r="F63" s="48" t="s">
        <v>238</v>
      </c>
      <c r="G63" s="21" t="s">
        <v>3</v>
      </c>
      <c r="H63" s="134">
        <v>8.93</v>
      </c>
      <c r="I63" s="135">
        <v>9</v>
      </c>
      <c r="J63" s="121"/>
      <c r="K63" s="135">
        <v>9</v>
      </c>
      <c r="L63" s="134">
        <v>9</v>
      </c>
      <c r="M63" s="134">
        <v>8.93</v>
      </c>
      <c r="N63" s="134">
        <v>3.89</v>
      </c>
      <c r="O63" s="136" t="s">
        <v>24</v>
      </c>
      <c r="P63" s="136" t="s">
        <v>24</v>
      </c>
      <c r="Q63" s="136" t="s">
        <v>24</v>
      </c>
      <c r="R63" s="136" t="s">
        <v>24</v>
      </c>
      <c r="S63" s="136" t="s">
        <v>487</v>
      </c>
      <c r="T63" s="123"/>
      <c r="U63" s="137" t="s">
        <v>225</v>
      </c>
      <c r="V63" s="22"/>
      <c r="W63" s="23">
        <v>0</v>
      </c>
      <c r="X63" s="23"/>
    </row>
    <row r="64" spans="1:24" s="20" customFormat="1" ht="20.25" customHeight="1" x14ac:dyDescent="0.25">
      <c r="A64" s="49">
        <v>55</v>
      </c>
      <c r="B64" s="138">
        <v>25207109050</v>
      </c>
      <c r="C64" s="50" t="s">
        <v>547</v>
      </c>
      <c r="D64" s="51" t="s">
        <v>129</v>
      </c>
      <c r="E64" s="52">
        <v>37089</v>
      </c>
      <c r="F64" s="53" t="s">
        <v>187</v>
      </c>
      <c r="G64" s="54" t="s">
        <v>3</v>
      </c>
      <c r="H64" s="55">
        <v>8.5399999999999991</v>
      </c>
      <c r="I64" s="56">
        <v>8.5</v>
      </c>
      <c r="J64" s="57"/>
      <c r="K64" s="56">
        <v>9.5</v>
      </c>
      <c r="L64" s="55">
        <v>8.9</v>
      </c>
      <c r="M64" s="55">
        <v>8.5500000000000007</v>
      </c>
      <c r="N64" s="55">
        <v>3.76</v>
      </c>
      <c r="O64" s="58" t="s">
        <v>24</v>
      </c>
      <c r="P64" s="58" t="s">
        <v>24</v>
      </c>
      <c r="Q64" s="58" t="s">
        <v>24</v>
      </c>
      <c r="R64" s="58" t="s">
        <v>24</v>
      </c>
      <c r="S64" s="58" t="s">
        <v>487</v>
      </c>
      <c r="T64" s="59"/>
      <c r="U64" s="60" t="s">
        <v>225</v>
      </c>
      <c r="V64" s="22"/>
      <c r="W64" s="23">
        <v>0</v>
      </c>
      <c r="X64" s="23"/>
    </row>
    <row r="65" spans="1:25" ht="20.25" customHeight="1" x14ac:dyDescent="0.25">
      <c r="A65" s="25" t="s">
        <v>481</v>
      </c>
      <c r="B65" s="26"/>
      <c r="C65" s="26"/>
      <c r="D65" s="27"/>
      <c r="E65" s="28"/>
      <c r="F65" s="29"/>
      <c r="G65" s="30"/>
      <c r="H65" s="26"/>
      <c r="I65" s="30"/>
      <c r="J65" s="30"/>
      <c r="K65" s="30"/>
      <c r="L65" s="30"/>
      <c r="M65" s="30"/>
      <c r="N65" s="30"/>
      <c r="O65" s="30"/>
      <c r="P65" s="30"/>
      <c r="Q65" s="30"/>
      <c r="R65" s="26"/>
      <c r="S65" s="26"/>
      <c r="T65" s="31"/>
      <c r="U65" s="32"/>
      <c r="V65" s="22"/>
      <c r="W65" s="23"/>
      <c r="X65" s="23"/>
      <c r="Y65" s="20"/>
    </row>
    <row r="66" spans="1:25" s="20" customFormat="1" ht="20.25" customHeight="1" x14ac:dyDescent="0.25">
      <c r="A66" s="33">
        <v>1</v>
      </c>
      <c r="B66" s="114">
        <v>25207104382</v>
      </c>
      <c r="C66" s="34" t="s">
        <v>548</v>
      </c>
      <c r="D66" s="35" t="s">
        <v>2</v>
      </c>
      <c r="E66" s="36">
        <v>37021</v>
      </c>
      <c r="F66" s="37" t="s">
        <v>188</v>
      </c>
      <c r="G66" s="38" t="s">
        <v>3</v>
      </c>
      <c r="H66" s="39">
        <v>8.1300000000000008</v>
      </c>
      <c r="I66" s="40"/>
      <c r="J66" s="41">
        <v>8.1999999999999993</v>
      </c>
      <c r="K66" s="40">
        <v>8.9</v>
      </c>
      <c r="L66" s="39">
        <v>8.5</v>
      </c>
      <c r="M66" s="39">
        <v>8.15</v>
      </c>
      <c r="N66" s="39">
        <v>3.5</v>
      </c>
      <c r="O66" s="42">
        <v>0</v>
      </c>
      <c r="P66" s="42" t="s">
        <v>24</v>
      </c>
      <c r="Q66" s="42" t="s">
        <v>24</v>
      </c>
      <c r="R66" s="42" t="s">
        <v>24</v>
      </c>
      <c r="S66" s="42" t="s">
        <v>500</v>
      </c>
      <c r="T66" s="43"/>
      <c r="U66" s="44" t="s">
        <v>489</v>
      </c>
      <c r="V66" s="22"/>
      <c r="W66" s="23">
        <v>0</v>
      </c>
      <c r="X66" s="23"/>
    </row>
    <row r="67" spans="1:25" s="20" customFormat="1" ht="20.25" customHeight="1" x14ac:dyDescent="0.25">
      <c r="A67" s="113">
        <v>2</v>
      </c>
      <c r="B67" s="90">
        <v>25217204415</v>
      </c>
      <c r="C67" s="45" t="s">
        <v>549</v>
      </c>
      <c r="D67" s="46" t="s">
        <v>2</v>
      </c>
      <c r="E67" s="47">
        <v>37070</v>
      </c>
      <c r="F67" s="48" t="s">
        <v>187</v>
      </c>
      <c r="G67" s="21" t="s">
        <v>5</v>
      </c>
      <c r="H67" s="134">
        <v>6.88</v>
      </c>
      <c r="I67" s="135"/>
      <c r="J67" s="121">
        <v>0</v>
      </c>
      <c r="K67" s="135">
        <v>8.3000000000000007</v>
      </c>
      <c r="L67" s="134">
        <v>3.3</v>
      </c>
      <c r="M67" s="134">
        <v>6.75</v>
      </c>
      <c r="N67" s="134">
        <v>2.73</v>
      </c>
      <c r="O67" s="136">
        <v>0</v>
      </c>
      <c r="P67" s="136">
        <v>0</v>
      </c>
      <c r="Q67" s="136" t="s">
        <v>24</v>
      </c>
      <c r="R67" s="136" t="s">
        <v>24</v>
      </c>
      <c r="S67" s="136" t="s">
        <v>487</v>
      </c>
      <c r="T67" s="123"/>
      <c r="U67" s="137" t="s">
        <v>543</v>
      </c>
      <c r="V67" s="22"/>
      <c r="W67" s="23">
        <v>3</v>
      </c>
      <c r="X67" s="23"/>
    </row>
    <row r="68" spans="1:25" s="20" customFormat="1" ht="20.25" customHeight="1" x14ac:dyDescent="0.25">
      <c r="A68" s="113">
        <v>3</v>
      </c>
      <c r="B68" s="90">
        <v>25207100017</v>
      </c>
      <c r="C68" s="45" t="s">
        <v>550</v>
      </c>
      <c r="D68" s="46" t="s">
        <v>2</v>
      </c>
      <c r="E68" s="47">
        <v>36673</v>
      </c>
      <c r="F68" s="48" t="s">
        <v>236</v>
      </c>
      <c r="G68" s="21" t="s">
        <v>3</v>
      </c>
      <c r="H68" s="134">
        <v>7.48</v>
      </c>
      <c r="I68" s="135"/>
      <c r="J68" s="121">
        <v>7.9</v>
      </c>
      <c r="K68" s="135">
        <v>8.4</v>
      </c>
      <c r="L68" s="134">
        <v>8.1</v>
      </c>
      <c r="M68" s="134">
        <v>7.51</v>
      </c>
      <c r="N68" s="134">
        <v>3.16</v>
      </c>
      <c r="O68" s="136" t="s">
        <v>24</v>
      </c>
      <c r="P68" s="136" t="s">
        <v>24</v>
      </c>
      <c r="Q68" s="136" t="s">
        <v>24</v>
      </c>
      <c r="R68" s="136" t="s">
        <v>24</v>
      </c>
      <c r="S68" s="136" t="s">
        <v>487</v>
      </c>
      <c r="T68" s="123"/>
      <c r="U68" s="137" t="s">
        <v>225</v>
      </c>
      <c r="V68" s="22"/>
      <c r="W68" s="23">
        <v>0</v>
      </c>
      <c r="X68" s="23"/>
    </row>
    <row r="69" spans="1:25" s="20" customFormat="1" ht="20.25" customHeight="1" x14ac:dyDescent="0.25">
      <c r="A69" s="113">
        <v>4</v>
      </c>
      <c r="B69" s="90">
        <v>25207102616</v>
      </c>
      <c r="C69" s="45" t="s">
        <v>551</v>
      </c>
      <c r="D69" s="46" t="s">
        <v>2</v>
      </c>
      <c r="E69" s="47">
        <v>36929</v>
      </c>
      <c r="F69" s="48" t="s">
        <v>231</v>
      </c>
      <c r="G69" s="21" t="s">
        <v>3</v>
      </c>
      <c r="H69" s="134">
        <v>7.31</v>
      </c>
      <c r="I69" s="135"/>
      <c r="J69" s="121">
        <v>8.1</v>
      </c>
      <c r="K69" s="135">
        <v>8.3000000000000007</v>
      </c>
      <c r="L69" s="134">
        <v>8.1999999999999993</v>
      </c>
      <c r="M69" s="134">
        <v>7.34</v>
      </c>
      <c r="N69" s="134">
        <v>3.07</v>
      </c>
      <c r="O69" s="136">
        <v>0</v>
      </c>
      <c r="P69" s="136">
        <v>0</v>
      </c>
      <c r="Q69" s="136" t="s">
        <v>24</v>
      </c>
      <c r="R69" s="136" t="s">
        <v>24</v>
      </c>
      <c r="S69" s="136" t="s">
        <v>487</v>
      </c>
      <c r="T69" s="123"/>
      <c r="U69" s="137" t="s">
        <v>489</v>
      </c>
      <c r="V69" s="22"/>
      <c r="W69" s="23">
        <v>0</v>
      </c>
      <c r="X69" s="23"/>
    </row>
    <row r="70" spans="1:25" s="20" customFormat="1" ht="20.25" customHeight="1" x14ac:dyDescent="0.25">
      <c r="A70" s="113">
        <v>5</v>
      </c>
      <c r="B70" s="90">
        <v>25217110347</v>
      </c>
      <c r="C70" s="45" t="s">
        <v>448</v>
      </c>
      <c r="D70" s="46" t="s">
        <v>2</v>
      </c>
      <c r="E70" s="47">
        <v>37019</v>
      </c>
      <c r="F70" s="48" t="s">
        <v>187</v>
      </c>
      <c r="G70" s="21" t="s">
        <v>5</v>
      </c>
      <c r="H70" s="134">
        <v>6.98</v>
      </c>
      <c r="I70" s="135"/>
      <c r="J70" s="121">
        <v>6.9</v>
      </c>
      <c r="K70" s="135">
        <v>9</v>
      </c>
      <c r="L70" s="134">
        <v>7.7</v>
      </c>
      <c r="M70" s="134">
        <v>7.01</v>
      </c>
      <c r="N70" s="134">
        <v>2.86</v>
      </c>
      <c r="O70" s="136" t="s">
        <v>24</v>
      </c>
      <c r="P70" s="136" t="s">
        <v>24</v>
      </c>
      <c r="Q70" s="136" t="s">
        <v>24</v>
      </c>
      <c r="R70" s="136" t="s">
        <v>24</v>
      </c>
      <c r="S70" s="136" t="s">
        <v>226</v>
      </c>
      <c r="T70" s="123"/>
      <c r="U70" s="137" t="s">
        <v>225</v>
      </c>
      <c r="V70" s="22"/>
      <c r="W70" s="23">
        <v>0</v>
      </c>
      <c r="X70" s="23"/>
    </row>
    <row r="71" spans="1:25" s="20" customFormat="1" ht="20.25" customHeight="1" x14ac:dyDescent="0.25">
      <c r="A71" s="113">
        <v>6</v>
      </c>
      <c r="B71" s="90">
        <v>25207102904</v>
      </c>
      <c r="C71" s="45" t="s">
        <v>256</v>
      </c>
      <c r="D71" s="46" t="s">
        <v>2</v>
      </c>
      <c r="E71" s="47">
        <v>37221</v>
      </c>
      <c r="F71" s="48" t="s">
        <v>188</v>
      </c>
      <c r="G71" s="21" t="s">
        <v>3</v>
      </c>
      <c r="H71" s="134">
        <v>7.77</v>
      </c>
      <c r="I71" s="135"/>
      <c r="J71" s="121">
        <v>8.6</v>
      </c>
      <c r="K71" s="135">
        <v>8.4</v>
      </c>
      <c r="L71" s="134">
        <v>8.5</v>
      </c>
      <c r="M71" s="134">
        <v>7.8</v>
      </c>
      <c r="N71" s="134">
        <v>3.35</v>
      </c>
      <c r="O71" s="136">
        <v>0</v>
      </c>
      <c r="P71" s="136" t="s">
        <v>24</v>
      </c>
      <c r="Q71" s="136" t="s">
        <v>24</v>
      </c>
      <c r="R71" s="136" t="s">
        <v>24</v>
      </c>
      <c r="S71" s="136" t="s">
        <v>487</v>
      </c>
      <c r="T71" s="123"/>
      <c r="U71" s="137" t="s">
        <v>489</v>
      </c>
      <c r="V71" s="22"/>
      <c r="W71" s="23">
        <v>0</v>
      </c>
      <c r="X71" s="23"/>
    </row>
    <row r="72" spans="1:25" s="20" customFormat="1" ht="20.25" customHeight="1" x14ac:dyDescent="0.25">
      <c r="A72" s="113">
        <v>7</v>
      </c>
      <c r="B72" s="90">
        <v>25203510375</v>
      </c>
      <c r="C72" s="45" t="s">
        <v>552</v>
      </c>
      <c r="D72" s="46" t="s">
        <v>9</v>
      </c>
      <c r="E72" s="47">
        <v>37084</v>
      </c>
      <c r="F72" s="48" t="s">
        <v>187</v>
      </c>
      <c r="G72" s="21" t="s">
        <v>3</v>
      </c>
      <c r="H72" s="134">
        <v>7.65</v>
      </c>
      <c r="I72" s="135"/>
      <c r="J72" s="121">
        <v>7.9</v>
      </c>
      <c r="K72" s="135">
        <v>8.8000000000000007</v>
      </c>
      <c r="L72" s="134">
        <v>8.3000000000000007</v>
      </c>
      <c r="M72" s="134">
        <v>7.67</v>
      </c>
      <c r="N72" s="134">
        <v>3.23</v>
      </c>
      <c r="O72" s="136" t="s">
        <v>24</v>
      </c>
      <c r="P72" s="136">
        <v>0</v>
      </c>
      <c r="Q72" s="136" t="s">
        <v>24</v>
      </c>
      <c r="R72" s="136" t="s">
        <v>24</v>
      </c>
      <c r="S72" s="136" t="s">
        <v>487</v>
      </c>
      <c r="T72" s="123"/>
      <c r="U72" s="137" t="s">
        <v>489</v>
      </c>
      <c r="V72" s="22"/>
      <c r="W72" s="23">
        <v>0</v>
      </c>
      <c r="X72" s="23"/>
    </row>
    <row r="73" spans="1:25" s="20" customFormat="1" ht="20.25" customHeight="1" x14ac:dyDescent="0.25">
      <c r="A73" s="113">
        <v>8</v>
      </c>
      <c r="B73" s="90">
        <v>25207104249</v>
      </c>
      <c r="C73" s="45" t="s">
        <v>553</v>
      </c>
      <c r="D73" s="46" t="s">
        <v>9</v>
      </c>
      <c r="E73" s="47">
        <v>36928</v>
      </c>
      <c r="F73" s="48" t="s">
        <v>249</v>
      </c>
      <c r="G73" s="21" t="s">
        <v>3</v>
      </c>
      <c r="H73" s="134">
        <v>8.11</v>
      </c>
      <c r="I73" s="135"/>
      <c r="J73" s="121">
        <v>8.5</v>
      </c>
      <c r="K73" s="135">
        <v>9.5</v>
      </c>
      <c r="L73" s="134">
        <v>8.9</v>
      </c>
      <c r="M73" s="134">
        <v>8.14</v>
      </c>
      <c r="N73" s="134">
        <v>3.55</v>
      </c>
      <c r="O73" s="136" t="s">
        <v>24</v>
      </c>
      <c r="P73" s="136" t="s">
        <v>24</v>
      </c>
      <c r="Q73" s="136" t="s">
        <v>24</v>
      </c>
      <c r="R73" s="136" t="s">
        <v>24</v>
      </c>
      <c r="S73" s="136" t="s">
        <v>500</v>
      </c>
      <c r="T73" s="123"/>
      <c r="U73" s="137" t="s">
        <v>225</v>
      </c>
      <c r="V73" s="22"/>
      <c r="W73" s="23">
        <v>0</v>
      </c>
      <c r="X73" s="23"/>
    </row>
    <row r="74" spans="1:25" s="20" customFormat="1" ht="20.25" customHeight="1" x14ac:dyDescent="0.25">
      <c r="A74" s="113">
        <v>9</v>
      </c>
      <c r="B74" s="90">
        <v>25207108296</v>
      </c>
      <c r="C74" s="45" t="s">
        <v>554</v>
      </c>
      <c r="D74" s="46" t="s">
        <v>9</v>
      </c>
      <c r="E74" s="47">
        <v>37091</v>
      </c>
      <c r="F74" s="48" t="s">
        <v>187</v>
      </c>
      <c r="G74" s="21" t="s">
        <v>3</v>
      </c>
      <c r="H74" s="134">
        <v>7.92</v>
      </c>
      <c r="I74" s="135"/>
      <c r="J74" s="121">
        <v>8.9</v>
      </c>
      <c r="K74" s="135">
        <v>9.3000000000000007</v>
      </c>
      <c r="L74" s="134">
        <v>9.1</v>
      </c>
      <c r="M74" s="134">
        <v>7.96</v>
      </c>
      <c r="N74" s="134">
        <v>3.42</v>
      </c>
      <c r="O74" s="136" t="s">
        <v>24</v>
      </c>
      <c r="P74" s="136" t="s">
        <v>24</v>
      </c>
      <c r="Q74" s="136" t="s">
        <v>24</v>
      </c>
      <c r="R74" s="136" t="s">
        <v>24</v>
      </c>
      <c r="S74" s="136" t="s">
        <v>487</v>
      </c>
      <c r="T74" s="123"/>
      <c r="U74" s="137" t="s">
        <v>225</v>
      </c>
      <c r="V74" s="22"/>
      <c r="W74" s="23">
        <v>0</v>
      </c>
      <c r="X74" s="23"/>
    </row>
    <row r="75" spans="1:25" s="20" customFormat="1" ht="20.25" customHeight="1" x14ac:dyDescent="0.25">
      <c r="A75" s="113">
        <v>10</v>
      </c>
      <c r="B75" s="90">
        <v>25207103438</v>
      </c>
      <c r="C75" s="45" t="s">
        <v>555</v>
      </c>
      <c r="D75" s="46" t="s">
        <v>9</v>
      </c>
      <c r="E75" s="47">
        <v>37047</v>
      </c>
      <c r="F75" s="48" t="s">
        <v>188</v>
      </c>
      <c r="G75" s="21" t="s">
        <v>3</v>
      </c>
      <c r="H75" s="134">
        <v>6.83</v>
      </c>
      <c r="I75" s="135"/>
      <c r="J75" s="121">
        <v>7.3</v>
      </c>
      <c r="K75" s="135">
        <v>8.5</v>
      </c>
      <c r="L75" s="134">
        <v>7.8</v>
      </c>
      <c r="M75" s="134">
        <v>6.87</v>
      </c>
      <c r="N75" s="134">
        <v>2.8</v>
      </c>
      <c r="O75" s="136" t="s">
        <v>24</v>
      </c>
      <c r="P75" s="136" t="s">
        <v>24</v>
      </c>
      <c r="Q75" s="136" t="s">
        <v>24</v>
      </c>
      <c r="R75" s="136" t="s">
        <v>24</v>
      </c>
      <c r="S75" s="136" t="s">
        <v>487</v>
      </c>
      <c r="T75" s="123"/>
      <c r="U75" s="137" t="s">
        <v>225</v>
      </c>
      <c r="V75" s="22"/>
      <c r="W75" s="23">
        <v>0</v>
      </c>
      <c r="X75" s="23"/>
    </row>
    <row r="76" spans="1:25" s="20" customFormat="1" ht="20.25" customHeight="1" x14ac:dyDescent="0.25">
      <c r="A76" s="113">
        <v>11</v>
      </c>
      <c r="B76" s="90">
        <v>25207208227</v>
      </c>
      <c r="C76" s="45" t="s">
        <v>556</v>
      </c>
      <c r="D76" s="46" t="s">
        <v>9</v>
      </c>
      <c r="E76" s="47">
        <v>37041</v>
      </c>
      <c r="F76" s="48" t="s">
        <v>188</v>
      </c>
      <c r="G76" s="21" t="s">
        <v>3</v>
      </c>
      <c r="H76" s="134">
        <v>8.1199999999999992</v>
      </c>
      <c r="I76" s="135"/>
      <c r="J76" s="121">
        <v>9.3000000000000007</v>
      </c>
      <c r="K76" s="135">
        <v>9</v>
      </c>
      <c r="L76" s="134">
        <v>9.1999999999999993</v>
      </c>
      <c r="M76" s="134">
        <v>8.16</v>
      </c>
      <c r="N76" s="134">
        <v>3.51</v>
      </c>
      <c r="O76" s="136" t="s">
        <v>24</v>
      </c>
      <c r="P76" s="136" t="s">
        <v>24</v>
      </c>
      <c r="Q76" s="136" t="s">
        <v>24</v>
      </c>
      <c r="R76" s="136" t="s">
        <v>24</v>
      </c>
      <c r="S76" s="136" t="s">
        <v>500</v>
      </c>
      <c r="T76" s="123"/>
      <c r="U76" s="137" t="s">
        <v>225</v>
      </c>
      <c r="V76" s="22"/>
      <c r="W76" s="23">
        <v>0</v>
      </c>
      <c r="X76" s="23"/>
    </row>
    <row r="77" spans="1:25" s="20" customFormat="1" ht="20.25" customHeight="1" x14ac:dyDescent="0.25">
      <c r="A77" s="113">
        <v>12</v>
      </c>
      <c r="B77" s="90">
        <v>25207210714</v>
      </c>
      <c r="C77" s="45" t="s">
        <v>501</v>
      </c>
      <c r="D77" s="46" t="s">
        <v>9</v>
      </c>
      <c r="E77" s="47">
        <v>37163</v>
      </c>
      <c r="F77" s="48" t="s">
        <v>312</v>
      </c>
      <c r="G77" s="21" t="s">
        <v>3</v>
      </c>
      <c r="H77" s="134">
        <v>8</v>
      </c>
      <c r="I77" s="135"/>
      <c r="J77" s="121">
        <v>8.1999999999999993</v>
      </c>
      <c r="K77" s="135">
        <v>7.7</v>
      </c>
      <c r="L77" s="134">
        <v>8</v>
      </c>
      <c r="M77" s="134">
        <v>8</v>
      </c>
      <c r="N77" s="134">
        <v>3.43</v>
      </c>
      <c r="O77" s="136" t="s">
        <v>24</v>
      </c>
      <c r="P77" s="136" t="s">
        <v>24</v>
      </c>
      <c r="Q77" s="136">
        <v>0</v>
      </c>
      <c r="R77" s="136" t="s">
        <v>24</v>
      </c>
      <c r="S77" s="136" t="s">
        <v>487</v>
      </c>
      <c r="T77" s="123"/>
      <c r="U77" s="137" t="s">
        <v>489</v>
      </c>
      <c r="V77" s="22"/>
      <c r="W77" s="23">
        <v>1</v>
      </c>
      <c r="X77" s="23"/>
    </row>
    <row r="78" spans="1:25" s="20" customFormat="1" ht="20.25" customHeight="1" x14ac:dyDescent="0.25">
      <c r="A78" s="113">
        <v>13</v>
      </c>
      <c r="B78" s="90">
        <v>25207108288</v>
      </c>
      <c r="C78" s="45" t="s">
        <v>557</v>
      </c>
      <c r="D78" s="46" t="s">
        <v>9</v>
      </c>
      <c r="E78" s="47">
        <v>37094</v>
      </c>
      <c r="F78" s="48" t="s">
        <v>187</v>
      </c>
      <c r="G78" s="21" t="s">
        <v>3</v>
      </c>
      <c r="H78" s="134">
        <v>7.37</v>
      </c>
      <c r="I78" s="135"/>
      <c r="J78" s="121">
        <v>8.6999999999999993</v>
      </c>
      <c r="K78" s="135">
        <v>9.3000000000000007</v>
      </c>
      <c r="L78" s="134">
        <v>8.9</v>
      </c>
      <c r="M78" s="134">
        <v>7.43</v>
      </c>
      <c r="N78" s="134">
        <v>3.15</v>
      </c>
      <c r="O78" s="136" t="s">
        <v>24</v>
      </c>
      <c r="P78" s="136" t="s">
        <v>24</v>
      </c>
      <c r="Q78" s="136" t="s">
        <v>24</v>
      </c>
      <c r="R78" s="136" t="s">
        <v>24</v>
      </c>
      <c r="S78" s="136" t="s">
        <v>226</v>
      </c>
      <c r="T78" s="123"/>
      <c r="U78" s="137" t="s">
        <v>225</v>
      </c>
      <c r="V78" s="22"/>
      <c r="W78" s="23">
        <v>0</v>
      </c>
      <c r="X78" s="23"/>
    </row>
    <row r="79" spans="1:25" s="20" customFormat="1" ht="20.25" customHeight="1" x14ac:dyDescent="0.25">
      <c r="A79" s="113">
        <v>14</v>
      </c>
      <c r="B79" s="90">
        <v>25203208268</v>
      </c>
      <c r="C79" s="45" t="s">
        <v>558</v>
      </c>
      <c r="D79" s="46" t="s">
        <v>9</v>
      </c>
      <c r="E79" s="47">
        <v>37018</v>
      </c>
      <c r="F79" s="48" t="s">
        <v>236</v>
      </c>
      <c r="G79" s="21" t="s">
        <v>3</v>
      </c>
      <c r="H79" s="134">
        <v>7.52</v>
      </c>
      <c r="I79" s="135"/>
      <c r="J79" s="121">
        <v>8.6999999999999993</v>
      </c>
      <c r="K79" s="135">
        <v>7.3</v>
      </c>
      <c r="L79" s="134">
        <v>8.1</v>
      </c>
      <c r="M79" s="134">
        <v>7.54</v>
      </c>
      <c r="N79" s="134">
        <v>3.2</v>
      </c>
      <c r="O79" s="136" t="s">
        <v>24</v>
      </c>
      <c r="P79" s="136" t="s">
        <v>24</v>
      </c>
      <c r="Q79" s="136" t="s">
        <v>24</v>
      </c>
      <c r="R79" s="136" t="s">
        <v>24</v>
      </c>
      <c r="S79" s="136" t="s">
        <v>226</v>
      </c>
      <c r="T79" s="123"/>
      <c r="U79" s="137" t="s">
        <v>225</v>
      </c>
      <c r="V79" s="22"/>
      <c r="W79" s="23">
        <v>0</v>
      </c>
      <c r="X79" s="23"/>
    </row>
    <row r="80" spans="1:25" s="20" customFormat="1" ht="20.25" customHeight="1" x14ac:dyDescent="0.25">
      <c r="A80" s="113">
        <v>15</v>
      </c>
      <c r="B80" s="90">
        <v>25212103315</v>
      </c>
      <c r="C80" s="45" t="s">
        <v>559</v>
      </c>
      <c r="D80" s="46" t="s">
        <v>9</v>
      </c>
      <c r="E80" s="47">
        <v>37254</v>
      </c>
      <c r="F80" s="48" t="s">
        <v>231</v>
      </c>
      <c r="G80" s="21" t="s">
        <v>5</v>
      </c>
      <c r="H80" s="134">
        <v>8.02</v>
      </c>
      <c r="I80" s="135"/>
      <c r="J80" s="121">
        <v>9</v>
      </c>
      <c r="K80" s="135">
        <v>9</v>
      </c>
      <c r="L80" s="134">
        <v>9</v>
      </c>
      <c r="M80" s="134">
        <v>8.06</v>
      </c>
      <c r="N80" s="134">
        <v>3.51</v>
      </c>
      <c r="O80" s="136" t="s">
        <v>24</v>
      </c>
      <c r="P80" s="136" t="s">
        <v>24</v>
      </c>
      <c r="Q80" s="136" t="s">
        <v>24</v>
      </c>
      <c r="R80" s="136" t="s">
        <v>24</v>
      </c>
      <c r="S80" s="136" t="s">
        <v>487</v>
      </c>
      <c r="T80" s="123"/>
      <c r="U80" s="137" t="s">
        <v>225</v>
      </c>
      <c r="V80" s="22"/>
      <c r="W80" s="23">
        <v>0</v>
      </c>
      <c r="X80" s="23"/>
    </row>
    <row r="81" spans="1:24" s="20" customFormat="1" ht="20.25" customHeight="1" x14ac:dyDescent="0.25">
      <c r="A81" s="113">
        <v>16</v>
      </c>
      <c r="B81" s="90">
        <v>25203317169</v>
      </c>
      <c r="C81" s="45" t="s">
        <v>560</v>
      </c>
      <c r="D81" s="46" t="s">
        <v>9</v>
      </c>
      <c r="E81" s="47">
        <v>37162</v>
      </c>
      <c r="F81" s="48" t="s">
        <v>231</v>
      </c>
      <c r="G81" s="21" t="s">
        <v>3</v>
      </c>
      <c r="H81" s="134">
        <v>7.94</v>
      </c>
      <c r="I81" s="135"/>
      <c r="J81" s="121">
        <v>8.8000000000000007</v>
      </c>
      <c r="K81" s="135">
        <v>8.9</v>
      </c>
      <c r="L81" s="134">
        <v>8.8000000000000007</v>
      </c>
      <c r="M81" s="134">
        <v>7.97</v>
      </c>
      <c r="N81" s="134">
        <v>3.44</v>
      </c>
      <c r="O81" s="136">
        <v>0</v>
      </c>
      <c r="P81" s="136" t="s">
        <v>24</v>
      </c>
      <c r="Q81" s="136" t="s">
        <v>24</v>
      </c>
      <c r="R81" s="136" t="s">
        <v>24</v>
      </c>
      <c r="S81" s="136" t="s">
        <v>487</v>
      </c>
      <c r="T81" s="123"/>
      <c r="U81" s="137" t="s">
        <v>489</v>
      </c>
      <c r="V81" s="22"/>
      <c r="W81" s="23">
        <v>0</v>
      </c>
      <c r="X81" s="23"/>
    </row>
    <row r="82" spans="1:24" s="20" customFormat="1" ht="20.25" customHeight="1" x14ac:dyDescent="0.25">
      <c r="A82" s="113">
        <v>17</v>
      </c>
      <c r="B82" s="90">
        <v>25217105769</v>
      </c>
      <c r="C82" s="45" t="s">
        <v>561</v>
      </c>
      <c r="D82" s="46" t="s">
        <v>14</v>
      </c>
      <c r="E82" s="47">
        <v>36910</v>
      </c>
      <c r="F82" s="48" t="s">
        <v>188</v>
      </c>
      <c r="G82" s="21" t="s">
        <v>3</v>
      </c>
      <c r="H82" s="134">
        <v>7.6</v>
      </c>
      <c r="I82" s="135"/>
      <c r="J82" s="121">
        <v>9.1999999999999993</v>
      </c>
      <c r="K82" s="135">
        <v>9.1</v>
      </c>
      <c r="L82" s="134">
        <v>9.1999999999999993</v>
      </c>
      <c r="M82" s="134">
        <v>7.66</v>
      </c>
      <c r="N82" s="134">
        <v>3.28</v>
      </c>
      <c r="O82" s="136" t="s">
        <v>24</v>
      </c>
      <c r="P82" s="136" t="s">
        <v>24</v>
      </c>
      <c r="Q82" s="136" t="s">
        <v>24</v>
      </c>
      <c r="R82" s="136" t="s">
        <v>24</v>
      </c>
      <c r="S82" s="136" t="s">
        <v>487</v>
      </c>
      <c r="T82" s="123"/>
      <c r="U82" s="137" t="s">
        <v>225</v>
      </c>
      <c r="V82" s="22"/>
      <c r="W82" s="23">
        <v>0</v>
      </c>
      <c r="X82" s="23"/>
    </row>
    <row r="83" spans="1:24" s="20" customFormat="1" ht="20.25" customHeight="1" x14ac:dyDescent="0.25">
      <c r="A83" s="113">
        <v>18</v>
      </c>
      <c r="B83" s="90">
        <v>25207105455</v>
      </c>
      <c r="C83" s="45" t="s">
        <v>233</v>
      </c>
      <c r="D83" s="46" t="s">
        <v>14</v>
      </c>
      <c r="E83" s="47">
        <v>36942</v>
      </c>
      <c r="F83" s="48" t="s">
        <v>505</v>
      </c>
      <c r="G83" s="21" t="s">
        <v>3</v>
      </c>
      <c r="H83" s="134">
        <v>8.49</v>
      </c>
      <c r="I83" s="135"/>
      <c r="J83" s="121">
        <v>8.6</v>
      </c>
      <c r="K83" s="135">
        <v>8.1999999999999993</v>
      </c>
      <c r="L83" s="134">
        <v>8.4</v>
      </c>
      <c r="M83" s="134">
        <v>8.49</v>
      </c>
      <c r="N83" s="134">
        <v>3.68</v>
      </c>
      <c r="O83" s="136" t="s">
        <v>24</v>
      </c>
      <c r="P83" s="136" t="s">
        <v>24</v>
      </c>
      <c r="Q83" s="136" t="s">
        <v>24</v>
      </c>
      <c r="R83" s="136" t="s">
        <v>24</v>
      </c>
      <c r="S83" s="136" t="s">
        <v>487</v>
      </c>
      <c r="T83" s="123"/>
      <c r="U83" s="137" t="s">
        <v>225</v>
      </c>
      <c r="V83" s="22"/>
      <c r="W83" s="23">
        <v>0</v>
      </c>
      <c r="X83" s="23"/>
    </row>
    <row r="84" spans="1:24" s="20" customFormat="1" ht="20.25" customHeight="1" x14ac:dyDescent="0.25">
      <c r="A84" s="113">
        <v>19</v>
      </c>
      <c r="B84" s="90">
        <v>25207105807</v>
      </c>
      <c r="C84" s="45" t="s">
        <v>562</v>
      </c>
      <c r="D84" s="46" t="s">
        <v>14</v>
      </c>
      <c r="E84" s="47">
        <v>37022</v>
      </c>
      <c r="F84" s="48" t="s">
        <v>187</v>
      </c>
      <c r="G84" s="21" t="s">
        <v>3</v>
      </c>
      <c r="H84" s="134">
        <v>8.02</v>
      </c>
      <c r="I84" s="135"/>
      <c r="J84" s="121">
        <v>8.6999999999999993</v>
      </c>
      <c r="K84" s="135">
        <v>8.3000000000000007</v>
      </c>
      <c r="L84" s="134">
        <v>8.5</v>
      </c>
      <c r="M84" s="134">
        <v>8.0399999999999991</v>
      </c>
      <c r="N84" s="134">
        <v>3.48</v>
      </c>
      <c r="O84" s="136" t="s">
        <v>24</v>
      </c>
      <c r="P84" s="136" t="s">
        <v>24</v>
      </c>
      <c r="Q84" s="136" t="s">
        <v>24</v>
      </c>
      <c r="R84" s="136" t="s">
        <v>24</v>
      </c>
      <c r="S84" s="136" t="s">
        <v>487</v>
      </c>
      <c r="T84" s="123"/>
      <c r="U84" s="137" t="s">
        <v>225</v>
      </c>
      <c r="V84" s="22"/>
      <c r="W84" s="23">
        <v>0</v>
      </c>
      <c r="X84" s="23"/>
    </row>
    <row r="85" spans="1:24" s="20" customFormat="1" ht="20.25" customHeight="1" x14ac:dyDescent="0.25">
      <c r="A85" s="113">
        <v>20</v>
      </c>
      <c r="B85" s="90">
        <v>25207103401</v>
      </c>
      <c r="C85" s="45" t="s">
        <v>563</v>
      </c>
      <c r="D85" s="46" t="s">
        <v>14</v>
      </c>
      <c r="E85" s="47">
        <v>36962</v>
      </c>
      <c r="F85" s="48" t="s">
        <v>187</v>
      </c>
      <c r="G85" s="21" t="s">
        <v>3</v>
      </c>
      <c r="H85" s="134">
        <v>7.17</v>
      </c>
      <c r="I85" s="135"/>
      <c r="J85" s="121">
        <v>5.9</v>
      </c>
      <c r="K85" s="135">
        <v>8.8000000000000007</v>
      </c>
      <c r="L85" s="134">
        <v>7.1</v>
      </c>
      <c r="M85" s="134">
        <v>7.16</v>
      </c>
      <c r="N85" s="134">
        <v>2.97</v>
      </c>
      <c r="O85" s="136" t="s">
        <v>24</v>
      </c>
      <c r="P85" s="136">
        <v>0</v>
      </c>
      <c r="Q85" s="136" t="s">
        <v>24</v>
      </c>
      <c r="R85" s="136" t="s">
        <v>24</v>
      </c>
      <c r="S85" s="136" t="s">
        <v>487</v>
      </c>
      <c r="T85" s="123"/>
      <c r="U85" s="137" t="s">
        <v>489</v>
      </c>
      <c r="V85" s="22"/>
      <c r="W85" s="23">
        <v>0</v>
      </c>
      <c r="X85" s="23"/>
    </row>
    <row r="86" spans="1:24" s="20" customFormat="1" ht="20.25" customHeight="1" x14ac:dyDescent="0.25">
      <c r="A86" s="113">
        <v>21</v>
      </c>
      <c r="B86" s="90">
        <v>25207115795</v>
      </c>
      <c r="C86" s="45" t="s">
        <v>275</v>
      </c>
      <c r="D86" s="46" t="s">
        <v>564</v>
      </c>
      <c r="E86" s="47">
        <v>37014</v>
      </c>
      <c r="F86" s="48" t="s">
        <v>188</v>
      </c>
      <c r="G86" s="21" t="s">
        <v>3</v>
      </c>
      <c r="H86" s="134">
        <v>7.53</v>
      </c>
      <c r="I86" s="135"/>
      <c r="J86" s="121">
        <v>8.5</v>
      </c>
      <c r="K86" s="135">
        <v>9.1999999999999993</v>
      </c>
      <c r="L86" s="134">
        <v>8.8000000000000007</v>
      </c>
      <c r="M86" s="134">
        <v>7.58</v>
      </c>
      <c r="N86" s="134">
        <v>3.21</v>
      </c>
      <c r="O86" s="136" t="s">
        <v>24</v>
      </c>
      <c r="P86" s="136" t="s">
        <v>24</v>
      </c>
      <c r="Q86" s="136" t="s">
        <v>24</v>
      </c>
      <c r="R86" s="136" t="s">
        <v>24</v>
      </c>
      <c r="S86" s="136" t="s">
        <v>487</v>
      </c>
      <c r="T86" s="123"/>
      <c r="U86" s="137" t="s">
        <v>225</v>
      </c>
      <c r="V86" s="22"/>
      <c r="W86" s="23">
        <v>0</v>
      </c>
      <c r="X86" s="23"/>
    </row>
    <row r="87" spans="1:24" s="20" customFormat="1" ht="20.25" customHeight="1" x14ac:dyDescent="0.25">
      <c r="A87" s="113">
        <v>22</v>
      </c>
      <c r="B87" s="90">
        <v>25207115818</v>
      </c>
      <c r="C87" s="45" t="s">
        <v>565</v>
      </c>
      <c r="D87" s="46" t="s">
        <v>15</v>
      </c>
      <c r="E87" s="47">
        <v>37188</v>
      </c>
      <c r="F87" s="48" t="s">
        <v>187</v>
      </c>
      <c r="G87" s="21" t="s">
        <v>3</v>
      </c>
      <c r="H87" s="134">
        <v>8.1999999999999993</v>
      </c>
      <c r="I87" s="135"/>
      <c r="J87" s="121">
        <v>6.4</v>
      </c>
      <c r="K87" s="135">
        <v>8.8000000000000007</v>
      </c>
      <c r="L87" s="134">
        <v>7.4</v>
      </c>
      <c r="M87" s="134">
        <v>8.17</v>
      </c>
      <c r="N87" s="134">
        <v>3.51</v>
      </c>
      <c r="O87" s="136" t="s">
        <v>24</v>
      </c>
      <c r="P87" s="136" t="s">
        <v>24</v>
      </c>
      <c r="Q87" s="136" t="s">
        <v>24</v>
      </c>
      <c r="R87" s="136" t="s">
        <v>24</v>
      </c>
      <c r="S87" s="136" t="s">
        <v>500</v>
      </c>
      <c r="T87" s="123"/>
      <c r="U87" s="137" t="s">
        <v>225</v>
      </c>
      <c r="V87" s="22"/>
      <c r="W87" s="23">
        <v>0</v>
      </c>
      <c r="X87" s="23"/>
    </row>
    <row r="88" spans="1:24" s="20" customFormat="1" ht="20.25" customHeight="1" x14ac:dyDescent="0.25">
      <c r="A88" s="113">
        <v>23</v>
      </c>
      <c r="B88" s="90">
        <v>25217116065</v>
      </c>
      <c r="C88" s="45" t="s">
        <v>566</v>
      </c>
      <c r="D88" s="46" t="s">
        <v>15</v>
      </c>
      <c r="E88" s="47">
        <v>36898</v>
      </c>
      <c r="F88" s="48" t="s">
        <v>187</v>
      </c>
      <c r="G88" s="21" t="s">
        <v>5</v>
      </c>
      <c r="H88" s="134">
        <v>7.27</v>
      </c>
      <c r="I88" s="135"/>
      <c r="J88" s="121">
        <v>5.6</v>
      </c>
      <c r="K88" s="135">
        <v>7.3</v>
      </c>
      <c r="L88" s="134">
        <v>6.3</v>
      </c>
      <c r="M88" s="134">
        <v>7.23</v>
      </c>
      <c r="N88" s="134">
        <v>3.01</v>
      </c>
      <c r="O88" s="136">
        <v>0</v>
      </c>
      <c r="P88" s="136" t="s">
        <v>24</v>
      </c>
      <c r="Q88" s="136" t="s">
        <v>24</v>
      </c>
      <c r="R88" s="136" t="s">
        <v>24</v>
      </c>
      <c r="S88" s="136" t="s">
        <v>487</v>
      </c>
      <c r="T88" s="123"/>
      <c r="U88" s="137" t="s">
        <v>489</v>
      </c>
      <c r="V88" s="22"/>
      <c r="W88" s="23">
        <v>0</v>
      </c>
      <c r="X88" s="23"/>
    </row>
    <row r="89" spans="1:24" s="20" customFormat="1" ht="20.25" customHeight="1" x14ac:dyDescent="0.25">
      <c r="A89" s="113">
        <v>24</v>
      </c>
      <c r="B89" s="90">
        <v>25207105048</v>
      </c>
      <c r="C89" s="45" t="s">
        <v>567</v>
      </c>
      <c r="D89" s="46" t="s">
        <v>568</v>
      </c>
      <c r="E89" s="47">
        <v>37251</v>
      </c>
      <c r="F89" s="48" t="s">
        <v>188</v>
      </c>
      <c r="G89" s="21" t="s">
        <v>3</v>
      </c>
      <c r="H89" s="134">
        <v>7.69</v>
      </c>
      <c r="I89" s="135"/>
      <c r="J89" s="121">
        <v>7.1</v>
      </c>
      <c r="K89" s="135">
        <v>8.5</v>
      </c>
      <c r="L89" s="134">
        <v>7.7</v>
      </c>
      <c r="M89" s="134">
        <v>7.69</v>
      </c>
      <c r="N89" s="134">
        <v>3.28</v>
      </c>
      <c r="O89" s="136">
        <v>0</v>
      </c>
      <c r="P89" s="136">
        <v>0</v>
      </c>
      <c r="Q89" s="136" t="s">
        <v>24</v>
      </c>
      <c r="R89" s="136" t="s">
        <v>24</v>
      </c>
      <c r="S89" s="136" t="s">
        <v>500</v>
      </c>
      <c r="T89" s="123"/>
      <c r="U89" s="137" t="s">
        <v>489</v>
      </c>
      <c r="V89" s="22"/>
      <c r="W89" s="23">
        <v>0</v>
      </c>
      <c r="X89" s="23"/>
    </row>
    <row r="90" spans="1:24" s="20" customFormat="1" ht="20.25" customHeight="1" x14ac:dyDescent="0.25">
      <c r="A90" s="113">
        <v>25</v>
      </c>
      <c r="B90" s="90">
        <v>25207109956</v>
      </c>
      <c r="C90" s="45" t="s">
        <v>401</v>
      </c>
      <c r="D90" s="46" t="s">
        <v>568</v>
      </c>
      <c r="E90" s="47">
        <v>36912</v>
      </c>
      <c r="F90" s="48" t="s">
        <v>188</v>
      </c>
      <c r="G90" s="21" t="s">
        <v>3</v>
      </c>
      <c r="H90" s="134">
        <v>8.17</v>
      </c>
      <c r="I90" s="135"/>
      <c r="J90" s="121">
        <v>8.5</v>
      </c>
      <c r="K90" s="135">
        <v>8.4</v>
      </c>
      <c r="L90" s="134">
        <v>8.5</v>
      </c>
      <c r="M90" s="134">
        <v>8.18</v>
      </c>
      <c r="N90" s="134">
        <v>3.57</v>
      </c>
      <c r="O90" s="136" t="s">
        <v>24</v>
      </c>
      <c r="P90" s="136" t="s">
        <v>24</v>
      </c>
      <c r="Q90" s="136" t="s">
        <v>24</v>
      </c>
      <c r="R90" s="136" t="s">
        <v>24</v>
      </c>
      <c r="S90" s="136" t="s">
        <v>487</v>
      </c>
      <c r="T90" s="123"/>
      <c r="U90" s="137" t="s">
        <v>225</v>
      </c>
      <c r="V90" s="22"/>
      <c r="W90" s="23">
        <v>0</v>
      </c>
      <c r="X90" s="23"/>
    </row>
    <row r="91" spans="1:24" s="20" customFormat="1" ht="20.25" customHeight="1" x14ac:dyDescent="0.25">
      <c r="A91" s="113">
        <v>26</v>
      </c>
      <c r="B91" s="90">
        <v>25207204330</v>
      </c>
      <c r="C91" s="45" t="s">
        <v>569</v>
      </c>
      <c r="D91" s="46" t="s">
        <v>570</v>
      </c>
      <c r="E91" s="47">
        <v>37192</v>
      </c>
      <c r="F91" s="48" t="s">
        <v>187</v>
      </c>
      <c r="G91" s="21" t="s">
        <v>3</v>
      </c>
      <c r="H91" s="134">
        <v>7.82</v>
      </c>
      <c r="I91" s="135"/>
      <c r="J91" s="121">
        <v>9.3000000000000007</v>
      </c>
      <c r="K91" s="135">
        <v>8.1</v>
      </c>
      <c r="L91" s="134">
        <v>8.8000000000000007</v>
      </c>
      <c r="M91" s="134">
        <v>7.86</v>
      </c>
      <c r="N91" s="134">
        <v>3.38</v>
      </c>
      <c r="O91" s="136" t="s">
        <v>24</v>
      </c>
      <c r="P91" s="136" t="s">
        <v>24</v>
      </c>
      <c r="Q91" s="136" t="s">
        <v>24</v>
      </c>
      <c r="R91" s="136" t="s">
        <v>24</v>
      </c>
      <c r="S91" s="136" t="s">
        <v>487</v>
      </c>
      <c r="T91" s="123"/>
      <c r="U91" s="137" t="s">
        <v>225</v>
      </c>
      <c r="V91" s="22"/>
      <c r="W91" s="23">
        <v>0</v>
      </c>
      <c r="X91" s="23"/>
    </row>
    <row r="92" spans="1:24" s="20" customFormat="1" ht="20.25" customHeight="1" x14ac:dyDescent="0.25">
      <c r="A92" s="113">
        <v>27</v>
      </c>
      <c r="B92" s="90">
        <v>25217105607</v>
      </c>
      <c r="C92" s="45" t="s">
        <v>571</v>
      </c>
      <c r="D92" s="46" t="s">
        <v>572</v>
      </c>
      <c r="E92" s="47">
        <v>36948</v>
      </c>
      <c r="F92" s="48" t="s">
        <v>187</v>
      </c>
      <c r="G92" s="21" t="s">
        <v>5</v>
      </c>
      <c r="H92" s="134">
        <v>7.6</v>
      </c>
      <c r="I92" s="135"/>
      <c r="J92" s="121">
        <v>9.1999999999999993</v>
      </c>
      <c r="K92" s="135">
        <v>7</v>
      </c>
      <c r="L92" s="134">
        <v>8.3000000000000007</v>
      </c>
      <c r="M92" s="134">
        <v>7.63</v>
      </c>
      <c r="N92" s="134">
        <v>3.24</v>
      </c>
      <c r="O92" s="136" t="s">
        <v>24</v>
      </c>
      <c r="P92" s="136" t="s">
        <v>24</v>
      </c>
      <c r="Q92" s="136" t="s">
        <v>24</v>
      </c>
      <c r="R92" s="136" t="s">
        <v>24</v>
      </c>
      <c r="S92" s="136" t="s">
        <v>487</v>
      </c>
      <c r="T92" s="123"/>
      <c r="U92" s="137" t="s">
        <v>225</v>
      </c>
      <c r="V92" s="22"/>
      <c r="W92" s="23">
        <v>0</v>
      </c>
      <c r="X92" s="23"/>
    </row>
    <row r="93" spans="1:24" s="20" customFormat="1" ht="20.25" customHeight="1" x14ac:dyDescent="0.25">
      <c r="A93" s="113">
        <v>28</v>
      </c>
      <c r="B93" s="90">
        <v>25217210879</v>
      </c>
      <c r="C93" s="45" t="s">
        <v>573</v>
      </c>
      <c r="D93" s="46" t="s">
        <v>18</v>
      </c>
      <c r="E93" s="47">
        <v>36923</v>
      </c>
      <c r="F93" s="48" t="s">
        <v>231</v>
      </c>
      <c r="G93" s="21" t="s">
        <v>5</v>
      </c>
      <c r="H93" s="134">
        <v>8.23</v>
      </c>
      <c r="I93" s="135"/>
      <c r="J93" s="121">
        <v>9.5</v>
      </c>
      <c r="K93" s="135">
        <v>8.5</v>
      </c>
      <c r="L93" s="134">
        <v>9.1</v>
      </c>
      <c r="M93" s="134">
        <v>8.26</v>
      </c>
      <c r="N93" s="134">
        <v>3.57</v>
      </c>
      <c r="O93" s="136" t="s">
        <v>24</v>
      </c>
      <c r="P93" s="136" t="s">
        <v>24</v>
      </c>
      <c r="Q93" s="136" t="s">
        <v>24</v>
      </c>
      <c r="R93" s="136" t="s">
        <v>24</v>
      </c>
      <c r="S93" s="136" t="s">
        <v>500</v>
      </c>
      <c r="T93" s="123"/>
      <c r="U93" s="137" t="s">
        <v>225</v>
      </c>
      <c r="V93" s="22"/>
      <c r="W93" s="23">
        <v>0</v>
      </c>
      <c r="X93" s="23"/>
    </row>
    <row r="94" spans="1:24" s="20" customFormat="1" ht="20.25" customHeight="1" x14ac:dyDescent="0.25">
      <c r="A94" s="113">
        <v>29</v>
      </c>
      <c r="B94" s="90">
        <v>25207104911</v>
      </c>
      <c r="C94" s="45" t="s">
        <v>574</v>
      </c>
      <c r="D94" s="46" t="s">
        <v>18</v>
      </c>
      <c r="E94" s="47">
        <v>37248</v>
      </c>
      <c r="F94" s="48" t="s">
        <v>187</v>
      </c>
      <c r="G94" s="21" t="s">
        <v>3</v>
      </c>
      <c r="H94" s="134">
        <v>7.53</v>
      </c>
      <c r="I94" s="135"/>
      <c r="J94" s="121">
        <v>7.5</v>
      </c>
      <c r="K94" s="135">
        <v>8.6999999999999993</v>
      </c>
      <c r="L94" s="134">
        <v>8</v>
      </c>
      <c r="M94" s="134">
        <v>7.55</v>
      </c>
      <c r="N94" s="134">
        <v>3.18</v>
      </c>
      <c r="O94" s="136">
        <v>0</v>
      </c>
      <c r="P94" s="136">
        <v>0</v>
      </c>
      <c r="Q94" s="136" t="s">
        <v>24</v>
      </c>
      <c r="R94" s="136" t="s">
        <v>24</v>
      </c>
      <c r="S94" s="136" t="s">
        <v>226</v>
      </c>
      <c r="T94" s="123"/>
      <c r="U94" s="137" t="s">
        <v>489</v>
      </c>
      <c r="V94" s="22"/>
      <c r="W94" s="23">
        <v>0</v>
      </c>
      <c r="X94" s="23"/>
    </row>
    <row r="95" spans="1:24" s="20" customFormat="1" ht="20.25" customHeight="1" x14ac:dyDescent="0.25">
      <c r="A95" s="113">
        <v>30</v>
      </c>
      <c r="B95" s="90">
        <v>25207100681</v>
      </c>
      <c r="C95" s="45" t="s">
        <v>575</v>
      </c>
      <c r="D95" s="46" t="s">
        <v>19</v>
      </c>
      <c r="E95" s="47">
        <v>37223</v>
      </c>
      <c r="F95" s="48" t="s">
        <v>244</v>
      </c>
      <c r="G95" s="21" t="s">
        <v>3</v>
      </c>
      <c r="H95" s="134">
        <v>8.16</v>
      </c>
      <c r="I95" s="135"/>
      <c r="J95" s="121">
        <v>8.1999999999999993</v>
      </c>
      <c r="K95" s="135">
        <v>7.8</v>
      </c>
      <c r="L95" s="134">
        <v>8</v>
      </c>
      <c r="M95" s="134">
        <v>8.16</v>
      </c>
      <c r="N95" s="134">
        <v>3.52</v>
      </c>
      <c r="O95" s="136" t="s">
        <v>24</v>
      </c>
      <c r="P95" s="136" t="s">
        <v>24</v>
      </c>
      <c r="Q95" s="136" t="s">
        <v>24</v>
      </c>
      <c r="R95" s="136" t="s">
        <v>24</v>
      </c>
      <c r="S95" s="136" t="s">
        <v>487</v>
      </c>
      <c r="T95" s="123"/>
      <c r="U95" s="137" t="s">
        <v>225</v>
      </c>
      <c r="V95" s="22"/>
      <c r="W95" s="23">
        <v>0</v>
      </c>
      <c r="X95" s="23"/>
    </row>
    <row r="96" spans="1:24" s="20" customFormat="1" ht="20.25" customHeight="1" x14ac:dyDescent="0.25">
      <c r="A96" s="113">
        <v>31</v>
      </c>
      <c r="B96" s="90">
        <v>25207108198</v>
      </c>
      <c r="C96" s="45" t="s">
        <v>576</v>
      </c>
      <c r="D96" s="46" t="s">
        <v>19</v>
      </c>
      <c r="E96" s="47">
        <v>36844</v>
      </c>
      <c r="F96" s="48" t="s">
        <v>187</v>
      </c>
      <c r="G96" s="21" t="s">
        <v>3</v>
      </c>
      <c r="H96" s="134">
        <v>7.56</v>
      </c>
      <c r="I96" s="135"/>
      <c r="J96" s="121">
        <v>5.8</v>
      </c>
      <c r="K96" s="135">
        <v>8.5</v>
      </c>
      <c r="L96" s="134">
        <v>6.9</v>
      </c>
      <c r="M96" s="134">
        <v>7.54</v>
      </c>
      <c r="N96" s="134">
        <v>3.16</v>
      </c>
      <c r="O96" s="136">
        <v>0</v>
      </c>
      <c r="P96" s="136" t="s">
        <v>24</v>
      </c>
      <c r="Q96" s="136" t="s">
        <v>24</v>
      </c>
      <c r="R96" s="136" t="s">
        <v>24</v>
      </c>
      <c r="S96" s="136" t="s">
        <v>487</v>
      </c>
      <c r="T96" s="123"/>
      <c r="U96" s="137" t="s">
        <v>489</v>
      </c>
      <c r="V96" s="22"/>
      <c r="W96" s="23">
        <v>0</v>
      </c>
      <c r="X96" s="23"/>
    </row>
    <row r="97" spans="1:24" s="20" customFormat="1" ht="20.25" customHeight="1" x14ac:dyDescent="0.25">
      <c r="A97" s="113">
        <v>32</v>
      </c>
      <c r="B97" s="90">
        <v>25217104778</v>
      </c>
      <c r="C97" s="45" t="s">
        <v>577</v>
      </c>
      <c r="D97" s="46" t="s">
        <v>578</v>
      </c>
      <c r="E97" s="47">
        <v>37238</v>
      </c>
      <c r="F97" s="48" t="s">
        <v>188</v>
      </c>
      <c r="G97" s="21" t="s">
        <v>5</v>
      </c>
      <c r="H97" s="134">
        <v>7.82</v>
      </c>
      <c r="I97" s="135"/>
      <c r="J97" s="121">
        <v>8.6</v>
      </c>
      <c r="K97" s="135">
        <v>7.9</v>
      </c>
      <c r="L97" s="134">
        <v>8.3000000000000007</v>
      </c>
      <c r="M97" s="134">
        <v>7.84</v>
      </c>
      <c r="N97" s="134">
        <v>3.38</v>
      </c>
      <c r="O97" s="136" t="s">
        <v>24</v>
      </c>
      <c r="P97" s="136" t="s">
        <v>24</v>
      </c>
      <c r="Q97" s="136" t="s">
        <v>24</v>
      </c>
      <c r="R97" s="136" t="s">
        <v>24</v>
      </c>
      <c r="S97" s="136" t="s">
        <v>500</v>
      </c>
      <c r="T97" s="123"/>
      <c r="U97" s="137" t="s">
        <v>225</v>
      </c>
      <c r="V97" s="22"/>
      <c r="W97" s="23">
        <v>0</v>
      </c>
      <c r="X97" s="23"/>
    </row>
    <row r="98" spans="1:24" s="20" customFormat="1" ht="20.25" customHeight="1" x14ac:dyDescent="0.25">
      <c r="A98" s="113">
        <v>33</v>
      </c>
      <c r="B98" s="90">
        <v>25207100622</v>
      </c>
      <c r="C98" s="45" t="s">
        <v>579</v>
      </c>
      <c r="D98" s="46" t="s">
        <v>26</v>
      </c>
      <c r="E98" s="47">
        <v>36900</v>
      </c>
      <c r="F98" s="48" t="s">
        <v>238</v>
      </c>
      <c r="G98" s="21" t="s">
        <v>3</v>
      </c>
      <c r="H98" s="134">
        <v>8.3699999999999992</v>
      </c>
      <c r="I98" s="135"/>
      <c r="J98" s="121">
        <v>9.1999999999999993</v>
      </c>
      <c r="K98" s="135">
        <v>9.1999999999999993</v>
      </c>
      <c r="L98" s="134">
        <v>9.1999999999999993</v>
      </c>
      <c r="M98" s="134">
        <v>8.4</v>
      </c>
      <c r="N98" s="134">
        <v>3.66</v>
      </c>
      <c r="O98" s="136" t="s">
        <v>24</v>
      </c>
      <c r="P98" s="136" t="s">
        <v>24</v>
      </c>
      <c r="Q98" s="136" t="s">
        <v>24</v>
      </c>
      <c r="R98" s="136" t="s">
        <v>24</v>
      </c>
      <c r="S98" s="136" t="s">
        <v>500</v>
      </c>
      <c r="T98" s="123"/>
      <c r="U98" s="137" t="s">
        <v>225</v>
      </c>
      <c r="V98" s="22"/>
      <c r="W98" s="23">
        <v>0</v>
      </c>
      <c r="X98" s="23"/>
    </row>
    <row r="99" spans="1:24" s="20" customFormat="1" ht="20.25" customHeight="1" x14ac:dyDescent="0.25">
      <c r="A99" s="113">
        <v>34</v>
      </c>
      <c r="B99" s="90">
        <v>25207103895</v>
      </c>
      <c r="C99" s="45" t="s">
        <v>580</v>
      </c>
      <c r="D99" s="46" t="s">
        <v>581</v>
      </c>
      <c r="E99" s="47">
        <v>36924</v>
      </c>
      <c r="F99" s="48" t="s">
        <v>188</v>
      </c>
      <c r="G99" s="21" t="s">
        <v>3</v>
      </c>
      <c r="H99" s="134">
        <v>7.92</v>
      </c>
      <c r="I99" s="135"/>
      <c r="J99" s="121">
        <v>8.4</v>
      </c>
      <c r="K99" s="135">
        <v>8.8000000000000007</v>
      </c>
      <c r="L99" s="134">
        <v>8.6</v>
      </c>
      <c r="M99" s="134">
        <v>7.94</v>
      </c>
      <c r="N99" s="134">
        <v>3.45</v>
      </c>
      <c r="O99" s="136" t="s">
        <v>24</v>
      </c>
      <c r="P99" s="136" t="s">
        <v>24</v>
      </c>
      <c r="Q99" s="136" t="s">
        <v>24</v>
      </c>
      <c r="R99" s="136" t="s">
        <v>24</v>
      </c>
      <c r="S99" s="136" t="s">
        <v>487</v>
      </c>
      <c r="T99" s="123"/>
      <c r="U99" s="137" t="s">
        <v>225</v>
      </c>
      <c r="V99" s="22"/>
      <c r="W99" s="23">
        <v>0</v>
      </c>
      <c r="X99" s="23"/>
    </row>
    <row r="100" spans="1:24" s="20" customFormat="1" ht="20.25" customHeight="1" x14ac:dyDescent="0.25">
      <c r="A100" s="113">
        <v>35</v>
      </c>
      <c r="B100" s="90">
        <v>25207108459</v>
      </c>
      <c r="C100" s="45" t="s">
        <v>510</v>
      </c>
      <c r="D100" s="46" t="s">
        <v>581</v>
      </c>
      <c r="E100" s="47">
        <v>37191</v>
      </c>
      <c r="F100" s="48" t="s">
        <v>188</v>
      </c>
      <c r="G100" s="21" t="s">
        <v>3</v>
      </c>
      <c r="H100" s="134">
        <v>7.53</v>
      </c>
      <c r="I100" s="135"/>
      <c r="J100" s="121">
        <v>9.4</v>
      </c>
      <c r="K100" s="135">
        <v>8.4</v>
      </c>
      <c r="L100" s="134">
        <v>9</v>
      </c>
      <c r="M100" s="134">
        <v>7.58</v>
      </c>
      <c r="N100" s="134">
        <v>3.2</v>
      </c>
      <c r="O100" s="136" t="s">
        <v>24</v>
      </c>
      <c r="P100" s="136" t="s">
        <v>24</v>
      </c>
      <c r="Q100" s="136" t="s">
        <v>24</v>
      </c>
      <c r="R100" s="136" t="s">
        <v>24</v>
      </c>
      <c r="S100" s="136" t="s">
        <v>487</v>
      </c>
      <c r="T100" s="123"/>
      <c r="U100" s="137" t="s">
        <v>225</v>
      </c>
      <c r="V100" s="22"/>
      <c r="W100" s="23">
        <v>0</v>
      </c>
      <c r="X100" s="23"/>
    </row>
    <row r="101" spans="1:24" s="20" customFormat="1" ht="20.25" customHeight="1" x14ac:dyDescent="0.25">
      <c r="A101" s="113">
        <v>36</v>
      </c>
      <c r="B101" s="90">
        <v>25207105991</v>
      </c>
      <c r="C101" s="45" t="s">
        <v>232</v>
      </c>
      <c r="D101" s="46" t="s">
        <v>33</v>
      </c>
      <c r="E101" s="47">
        <v>37053</v>
      </c>
      <c r="F101" s="48" t="s">
        <v>188</v>
      </c>
      <c r="G101" s="21" t="s">
        <v>3</v>
      </c>
      <c r="H101" s="134">
        <v>7.77</v>
      </c>
      <c r="I101" s="135"/>
      <c r="J101" s="121">
        <v>7.8</v>
      </c>
      <c r="K101" s="135">
        <v>7.8</v>
      </c>
      <c r="L101" s="134">
        <v>7.8</v>
      </c>
      <c r="M101" s="134">
        <v>7.77</v>
      </c>
      <c r="N101" s="134">
        <v>3.32</v>
      </c>
      <c r="O101" s="136" t="s">
        <v>24</v>
      </c>
      <c r="P101" s="136" t="s">
        <v>24</v>
      </c>
      <c r="Q101" s="136" t="s">
        <v>24</v>
      </c>
      <c r="R101" s="136" t="s">
        <v>24</v>
      </c>
      <c r="S101" s="136" t="s">
        <v>226</v>
      </c>
      <c r="T101" s="123"/>
      <c r="U101" s="137" t="s">
        <v>225</v>
      </c>
      <c r="V101" s="22"/>
      <c r="W101" s="23">
        <v>0</v>
      </c>
      <c r="X101" s="23"/>
    </row>
    <row r="102" spans="1:24" s="20" customFormat="1" ht="20.25" customHeight="1" x14ac:dyDescent="0.25">
      <c r="A102" s="113">
        <v>37</v>
      </c>
      <c r="B102" s="90">
        <v>25207105273</v>
      </c>
      <c r="C102" s="45" t="s">
        <v>582</v>
      </c>
      <c r="D102" s="46" t="s">
        <v>33</v>
      </c>
      <c r="E102" s="47">
        <v>37234</v>
      </c>
      <c r="F102" s="48" t="s">
        <v>236</v>
      </c>
      <c r="G102" s="21" t="s">
        <v>3</v>
      </c>
      <c r="H102" s="134">
        <v>8.19</v>
      </c>
      <c r="I102" s="135"/>
      <c r="J102" s="121">
        <v>9</v>
      </c>
      <c r="K102" s="135">
        <v>8.6999999999999993</v>
      </c>
      <c r="L102" s="134">
        <v>8.9</v>
      </c>
      <c r="M102" s="134">
        <v>8.2200000000000006</v>
      </c>
      <c r="N102" s="134">
        <v>3.56</v>
      </c>
      <c r="O102" s="136" t="s">
        <v>24</v>
      </c>
      <c r="P102" s="136">
        <v>0</v>
      </c>
      <c r="Q102" s="136" t="s">
        <v>24</v>
      </c>
      <c r="R102" s="136" t="s">
        <v>24</v>
      </c>
      <c r="S102" s="136" t="s">
        <v>500</v>
      </c>
      <c r="T102" s="123"/>
      <c r="U102" s="137" t="s">
        <v>489</v>
      </c>
      <c r="V102" s="22"/>
      <c r="W102" s="23">
        <v>0</v>
      </c>
      <c r="X102" s="23"/>
    </row>
    <row r="103" spans="1:24" s="20" customFormat="1" ht="20.25" customHeight="1" x14ac:dyDescent="0.25">
      <c r="A103" s="113">
        <v>38</v>
      </c>
      <c r="B103" s="90">
        <v>25207101083</v>
      </c>
      <c r="C103" s="45" t="s">
        <v>330</v>
      </c>
      <c r="D103" s="46" t="s">
        <v>33</v>
      </c>
      <c r="E103" s="47">
        <v>37200</v>
      </c>
      <c r="F103" s="48" t="s">
        <v>234</v>
      </c>
      <c r="G103" s="21" t="s">
        <v>3</v>
      </c>
      <c r="H103" s="134">
        <v>8.34</v>
      </c>
      <c r="I103" s="135"/>
      <c r="J103" s="121">
        <v>9.6999999999999993</v>
      </c>
      <c r="K103" s="135">
        <v>8.8000000000000007</v>
      </c>
      <c r="L103" s="134">
        <v>9.3000000000000007</v>
      </c>
      <c r="M103" s="134">
        <v>8.3699999999999992</v>
      </c>
      <c r="N103" s="134">
        <v>3.6</v>
      </c>
      <c r="O103" s="136" t="s">
        <v>24</v>
      </c>
      <c r="P103" s="136" t="s">
        <v>24</v>
      </c>
      <c r="Q103" s="136" t="s">
        <v>24</v>
      </c>
      <c r="R103" s="136" t="s">
        <v>24</v>
      </c>
      <c r="S103" s="136" t="s">
        <v>487</v>
      </c>
      <c r="T103" s="123"/>
      <c r="U103" s="137" t="s">
        <v>225</v>
      </c>
      <c r="V103" s="22"/>
      <c r="W103" s="23">
        <v>0</v>
      </c>
      <c r="X103" s="23"/>
    </row>
    <row r="104" spans="1:24" s="20" customFormat="1" ht="20.25" customHeight="1" x14ac:dyDescent="0.25">
      <c r="A104" s="113">
        <v>39</v>
      </c>
      <c r="B104" s="90">
        <v>25207105064</v>
      </c>
      <c r="C104" s="45" t="s">
        <v>583</v>
      </c>
      <c r="D104" s="46" t="s">
        <v>33</v>
      </c>
      <c r="E104" s="47">
        <v>36928</v>
      </c>
      <c r="F104" s="48" t="s">
        <v>188</v>
      </c>
      <c r="G104" s="21" t="s">
        <v>3</v>
      </c>
      <c r="H104" s="134">
        <v>7.91</v>
      </c>
      <c r="I104" s="135"/>
      <c r="J104" s="121">
        <v>9.6999999999999993</v>
      </c>
      <c r="K104" s="135">
        <v>8.8000000000000007</v>
      </c>
      <c r="L104" s="134">
        <v>9.3000000000000007</v>
      </c>
      <c r="M104" s="134">
        <v>7.96</v>
      </c>
      <c r="N104" s="134">
        <v>3.4</v>
      </c>
      <c r="O104" s="136" t="s">
        <v>24</v>
      </c>
      <c r="P104" s="136" t="s">
        <v>24</v>
      </c>
      <c r="Q104" s="136" t="s">
        <v>24</v>
      </c>
      <c r="R104" s="136" t="s">
        <v>24</v>
      </c>
      <c r="S104" s="136" t="s">
        <v>500</v>
      </c>
      <c r="T104" s="123"/>
      <c r="U104" s="137" t="s">
        <v>225</v>
      </c>
      <c r="V104" s="22"/>
      <c r="W104" s="23">
        <v>0</v>
      </c>
      <c r="X104" s="23"/>
    </row>
    <row r="105" spans="1:24" s="20" customFormat="1" ht="20.25" customHeight="1" x14ac:dyDescent="0.25">
      <c r="A105" s="113">
        <v>40</v>
      </c>
      <c r="B105" s="90">
        <v>25217105432</v>
      </c>
      <c r="C105" s="45" t="s">
        <v>584</v>
      </c>
      <c r="D105" s="46" t="s">
        <v>506</v>
      </c>
      <c r="E105" s="47">
        <v>37137</v>
      </c>
      <c r="F105" s="48" t="s">
        <v>187</v>
      </c>
      <c r="G105" s="21" t="s">
        <v>5</v>
      </c>
      <c r="H105" s="134">
        <v>7.01</v>
      </c>
      <c r="I105" s="135"/>
      <c r="J105" s="121">
        <v>6.5</v>
      </c>
      <c r="K105" s="135">
        <v>9</v>
      </c>
      <c r="L105" s="134">
        <v>7.5</v>
      </c>
      <c r="M105" s="134">
        <v>7.03</v>
      </c>
      <c r="N105" s="134">
        <v>2.86</v>
      </c>
      <c r="O105" s="136" t="s">
        <v>24</v>
      </c>
      <c r="P105" s="136" t="s">
        <v>24</v>
      </c>
      <c r="Q105" s="136" t="s">
        <v>24</v>
      </c>
      <c r="R105" s="136" t="s">
        <v>24</v>
      </c>
      <c r="S105" s="136" t="s">
        <v>487</v>
      </c>
      <c r="T105" s="123"/>
      <c r="U105" s="137" t="s">
        <v>225</v>
      </c>
      <c r="V105" s="22"/>
      <c r="W105" s="23">
        <v>0</v>
      </c>
      <c r="X105" s="23"/>
    </row>
    <row r="106" spans="1:24" s="20" customFormat="1" ht="20.25" customHeight="1" x14ac:dyDescent="0.25">
      <c r="A106" s="113">
        <v>41</v>
      </c>
      <c r="B106" s="90">
        <v>25217100073</v>
      </c>
      <c r="C106" s="45" t="s">
        <v>585</v>
      </c>
      <c r="D106" s="46" t="s">
        <v>506</v>
      </c>
      <c r="E106" s="47">
        <v>36766</v>
      </c>
      <c r="F106" s="48" t="s">
        <v>234</v>
      </c>
      <c r="G106" s="21" t="s">
        <v>5</v>
      </c>
      <c r="H106" s="134">
        <v>7.61</v>
      </c>
      <c r="I106" s="135"/>
      <c r="J106" s="121">
        <v>9.1999999999999993</v>
      </c>
      <c r="K106" s="135">
        <v>9</v>
      </c>
      <c r="L106" s="134">
        <v>9.1</v>
      </c>
      <c r="M106" s="134">
        <v>7.67</v>
      </c>
      <c r="N106" s="134">
        <v>3.23</v>
      </c>
      <c r="O106" s="136" t="s">
        <v>24</v>
      </c>
      <c r="P106" s="136" t="s">
        <v>24</v>
      </c>
      <c r="Q106" s="136" t="s">
        <v>24</v>
      </c>
      <c r="R106" s="136" t="s">
        <v>24</v>
      </c>
      <c r="S106" s="136" t="s">
        <v>487</v>
      </c>
      <c r="T106" s="123"/>
      <c r="U106" s="137" t="s">
        <v>225</v>
      </c>
      <c r="V106" s="22"/>
      <c r="W106" s="23">
        <v>0</v>
      </c>
      <c r="X106" s="23"/>
    </row>
    <row r="107" spans="1:24" s="20" customFormat="1" ht="20.25" customHeight="1" x14ac:dyDescent="0.25">
      <c r="A107" s="113">
        <v>42</v>
      </c>
      <c r="B107" s="90">
        <v>25217105889</v>
      </c>
      <c r="C107" s="45" t="s">
        <v>586</v>
      </c>
      <c r="D107" s="46" t="s">
        <v>34</v>
      </c>
      <c r="E107" s="47">
        <v>37098</v>
      </c>
      <c r="F107" s="48" t="s">
        <v>240</v>
      </c>
      <c r="G107" s="21" t="s">
        <v>5</v>
      </c>
      <c r="H107" s="134">
        <v>6.91</v>
      </c>
      <c r="I107" s="135"/>
      <c r="J107" s="121">
        <v>6.7</v>
      </c>
      <c r="K107" s="135">
        <v>7.7</v>
      </c>
      <c r="L107" s="134">
        <v>7.1</v>
      </c>
      <c r="M107" s="134">
        <v>6.92</v>
      </c>
      <c r="N107" s="134">
        <v>2.78</v>
      </c>
      <c r="O107" s="136" t="s">
        <v>24</v>
      </c>
      <c r="P107" s="136" t="s">
        <v>24</v>
      </c>
      <c r="Q107" s="136" t="s">
        <v>24</v>
      </c>
      <c r="R107" s="136" t="s">
        <v>24</v>
      </c>
      <c r="S107" s="136" t="s">
        <v>226</v>
      </c>
      <c r="T107" s="123"/>
      <c r="U107" s="137" t="s">
        <v>225</v>
      </c>
      <c r="V107" s="22"/>
      <c r="W107" s="23">
        <v>0</v>
      </c>
      <c r="X107" s="23"/>
    </row>
    <row r="108" spans="1:24" s="20" customFormat="1" ht="20.25" customHeight="1" x14ac:dyDescent="0.25">
      <c r="A108" s="113">
        <v>43</v>
      </c>
      <c r="B108" s="90">
        <v>25207117108</v>
      </c>
      <c r="C108" s="45" t="s">
        <v>259</v>
      </c>
      <c r="D108" s="46" t="s">
        <v>35</v>
      </c>
      <c r="E108" s="47">
        <v>36955</v>
      </c>
      <c r="F108" s="48" t="s">
        <v>231</v>
      </c>
      <c r="G108" s="21" t="s">
        <v>3</v>
      </c>
      <c r="H108" s="134">
        <v>8.1</v>
      </c>
      <c r="I108" s="135"/>
      <c r="J108" s="121">
        <v>8.1999999999999993</v>
      </c>
      <c r="K108" s="135">
        <v>8.6999999999999993</v>
      </c>
      <c r="L108" s="134">
        <v>8.4</v>
      </c>
      <c r="M108" s="134">
        <v>8.11</v>
      </c>
      <c r="N108" s="134">
        <v>3.51</v>
      </c>
      <c r="O108" s="136">
        <v>0</v>
      </c>
      <c r="P108" s="136" t="s">
        <v>24</v>
      </c>
      <c r="Q108" s="136" t="s">
        <v>24</v>
      </c>
      <c r="R108" s="136" t="s">
        <v>24</v>
      </c>
      <c r="S108" s="136" t="s">
        <v>226</v>
      </c>
      <c r="T108" s="123"/>
      <c r="U108" s="137" t="s">
        <v>489</v>
      </c>
      <c r="V108" s="22"/>
      <c r="W108" s="23">
        <v>0</v>
      </c>
      <c r="X108" s="23"/>
    </row>
    <row r="109" spans="1:24" s="20" customFormat="1" ht="20.25" customHeight="1" x14ac:dyDescent="0.25">
      <c r="A109" s="113">
        <v>44</v>
      </c>
      <c r="B109" s="90">
        <v>25207107880</v>
      </c>
      <c r="C109" s="45" t="s">
        <v>587</v>
      </c>
      <c r="D109" s="46" t="s">
        <v>35</v>
      </c>
      <c r="E109" s="47">
        <v>37164</v>
      </c>
      <c r="F109" s="48" t="s">
        <v>331</v>
      </c>
      <c r="G109" s="21" t="s">
        <v>3</v>
      </c>
      <c r="H109" s="134">
        <v>8.0399999999999991</v>
      </c>
      <c r="I109" s="135"/>
      <c r="J109" s="121">
        <v>6.7</v>
      </c>
      <c r="K109" s="135">
        <v>8.9</v>
      </c>
      <c r="L109" s="134">
        <v>7.6</v>
      </c>
      <c r="M109" s="134">
        <v>8.02</v>
      </c>
      <c r="N109" s="134">
        <v>3.47</v>
      </c>
      <c r="O109" s="136" t="s">
        <v>24</v>
      </c>
      <c r="P109" s="136">
        <v>0</v>
      </c>
      <c r="Q109" s="136" t="s">
        <v>24</v>
      </c>
      <c r="R109" s="136" t="s">
        <v>24</v>
      </c>
      <c r="S109" s="136" t="s">
        <v>487</v>
      </c>
      <c r="T109" s="123"/>
      <c r="U109" s="137" t="s">
        <v>489</v>
      </c>
      <c r="V109" s="22"/>
      <c r="W109" s="23">
        <v>0</v>
      </c>
      <c r="X109" s="23"/>
    </row>
    <row r="110" spans="1:24" s="20" customFormat="1" ht="20.25" customHeight="1" x14ac:dyDescent="0.25">
      <c r="A110" s="113">
        <v>45</v>
      </c>
      <c r="B110" s="90">
        <v>25207110192</v>
      </c>
      <c r="C110" s="45" t="s">
        <v>494</v>
      </c>
      <c r="D110" s="46" t="s">
        <v>35</v>
      </c>
      <c r="E110" s="47">
        <v>36897</v>
      </c>
      <c r="F110" s="48" t="s">
        <v>238</v>
      </c>
      <c r="G110" s="21" t="s">
        <v>3</v>
      </c>
      <c r="H110" s="134">
        <v>6.99</v>
      </c>
      <c r="I110" s="135"/>
      <c r="J110" s="121">
        <v>6.6</v>
      </c>
      <c r="K110" s="135">
        <v>8.3000000000000007</v>
      </c>
      <c r="L110" s="134">
        <v>7.3</v>
      </c>
      <c r="M110" s="134">
        <v>7</v>
      </c>
      <c r="N110" s="134">
        <v>2.89</v>
      </c>
      <c r="O110" s="136">
        <v>0</v>
      </c>
      <c r="P110" s="136" t="s">
        <v>24</v>
      </c>
      <c r="Q110" s="136" t="s">
        <v>24</v>
      </c>
      <c r="R110" s="136" t="s">
        <v>24</v>
      </c>
      <c r="S110" s="136" t="s">
        <v>226</v>
      </c>
      <c r="T110" s="123"/>
      <c r="U110" s="137" t="s">
        <v>489</v>
      </c>
      <c r="V110" s="22"/>
      <c r="W110" s="23">
        <v>0</v>
      </c>
      <c r="X110" s="23"/>
    </row>
    <row r="111" spans="1:24" s="20" customFormat="1" ht="20.25" customHeight="1" x14ac:dyDescent="0.25">
      <c r="A111" s="113">
        <v>46</v>
      </c>
      <c r="B111" s="90">
        <v>25207115988</v>
      </c>
      <c r="C111" s="45" t="s">
        <v>274</v>
      </c>
      <c r="D111" s="46" t="s">
        <v>35</v>
      </c>
      <c r="E111" s="47">
        <v>36994</v>
      </c>
      <c r="F111" s="48" t="s">
        <v>188</v>
      </c>
      <c r="G111" s="21" t="s">
        <v>3</v>
      </c>
      <c r="H111" s="134">
        <v>7.57</v>
      </c>
      <c r="I111" s="135"/>
      <c r="J111" s="121">
        <v>7.8</v>
      </c>
      <c r="K111" s="135">
        <v>8.5</v>
      </c>
      <c r="L111" s="134">
        <v>8.1</v>
      </c>
      <c r="M111" s="134">
        <v>7.59</v>
      </c>
      <c r="N111" s="134">
        <v>3.24</v>
      </c>
      <c r="O111" s="136" t="s">
        <v>24</v>
      </c>
      <c r="P111" s="136" t="s">
        <v>24</v>
      </c>
      <c r="Q111" s="136" t="s">
        <v>24</v>
      </c>
      <c r="R111" s="136" t="s">
        <v>24</v>
      </c>
      <c r="S111" s="136" t="s">
        <v>487</v>
      </c>
      <c r="T111" s="123"/>
      <c r="U111" s="137" t="s">
        <v>225</v>
      </c>
      <c r="V111" s="22"/>
      <c r="W111" s="23">
        <v>0</v>
      </c>
      <c r="X111" s="23"/>
    </row>
    <row r="112" spans="1:24" s="20" customFormat="1" ht="20.25" customHeight="1" x14ac:dyDescent="0.25">
      <c r="A112" s="113">
        <v>47</v>
      </c>
      <c r="B112" s="90">
        <v>25207101064</v>
      </c>
      <c r="C112" s="45" t="s">
        <v>588</v>
      </c>
      <c r="D112" s="46" t="s">
        <v>35</v>
      </c>
      <c r="E112" s="47">
        <v>36929</v>
      </c>
      <c r="F112" s="48" t="s">
        <v>247</v>
      </c>
      <c r="G112" s="21" t="s">
        <v>3</v>
      </c>
      <c r="H112" s="134">
        <v>7.66</v>
      </c>
      <c r="I112" s="135"/>
      <c r="J112" s="121">
        <v>9.1999999999999993</v>
      </c>
      <c r="K112" s="135">
        <v>9</v>
      </c>
      <c r="L112" s="134">
        <v>9.1</v>
      </c>
      <c r="M112" s="134">
        <v>7.71</v>
      </c>
      <c r="N112" s="134">
        <v>3.3</v>
      </c>
      <c r="O112" s="136" t="s">
        <v>24</v>
      </c>
      <c r="P112" s="136" t="s">
        <v>24</v>
      </c>
      <c r="Q112" s="136" t="s">
        <v>24</v>
      </c>
      <c r="R112" s="136" t="s">
        <v>24</v>
      </c>
      <c r="S112" s="136" t="s">
        <v>487</v>
      </c>
      <c r="T112" s="123"/>
      <c r="U112" s="137" t="s">
        <v>225</v>
      </c>
      <c r="V112" s="22"/>
      <c r="W112" s="23">
        <v>0</v>
      </c>
      <c r="X112" s="23"/>
    </row>
    <row r="113" spans="1:24" s="20" customFormat="1" ht="20.25" customHeight="1" x14ac:dyDescent="0.25">
      <c r="A113" s="113">
        <v>48</v>
      </c>
      <c r="B113" s="90">
        <v>25207107549</v>
      </c>
      <c r="C113" s="45" t="s">
        <v>329</v>
      </c>
      <c r="D113" s="46" t="s">
        <v>59</v>
      </c>
      <c r="E113" s="47">
        <v>37081</v>
      </c>
      <c r="F113" s="48" t="s">
        <v>188</v>
      </c>
      <c r="G113" s="21" t="s">
        <v>3</v>
      </c>
      <c r="H113" s="134">
        <v>7.28</v>
      </c>
      <c r="I113" s="135"/>
      <c r="J113" s="121">
        <v>0</v>
      </c>
      <c r="K113" s="135">
        <v>8.6999999999999993</v>
      </c>
      <c r="L113" s="134">
        <v>3.5</v>
      </c>
      <c r="M113" s="134">
        <v>7.14</v>
      </c>
      <c r="N113" s="134">
        <v>2.98</v>
      </c>
      <c r="O113" s="136" t="s">
        <v>24</v>
      </c>
      <c r="P113" s="136" t="s">
        <v>24</v>
      </c>
      <c r="Q113" s="136" t="s">
        <v>24</v>
      </c>
      <c r="R113" s="136" t="s">
        <v>24</v>
      </c>
      <c r="S113" s="136" t="s">
        <v>487</v>
      </c>
      <c r="T113" s="123"/>
      <c r="U113" s="137" t="s">
        <v>543</v>
      </c>
      <c r="V113" s="22"/>
      <c r="W113" s="23">
        <v>3</v>
      </c>
      <c r="X113" s="23"/>
    </row>
    <row r="114" spans="1:24" s="20" customFormat="1" ht="20.25" customHeight="1" x14ac:dyDescent="0.25">
      <c r="A114" s="113">
        <v>49</v>
      </c>
      <c r="B114" s="90">
        <v>25207103633</v>
      </c>
      <c r="C114" s="45" t="s">
        <v>589</v>
      </c>
      <c r="D114" s="46" t="s">
        <v>23</v>
      </c>
      <c r="E114" s="47">
        <v>37139</v>
      </c>
      <c r="F114" s="48" t="s">
        <v>331</v>
      </c>
      <c r="G114" s="21" t="s">
        <v>3</v>
      </c>
      <c r="H114" s="134">
        <v>7.57</v>
      </c>
      <c r="I114" s="135"/>
      <c r="J114" s="121">
        <v>9.3000000000000007</v>
      </c>
      <c r="K114" s="135">
        <v>8.9</v>
      </c>
      <c r="L114" s="134">
        <v>9.1</v>
      </c>
      <c r="M114" s="134">
        <v>7.63</v>
      </c>
      <c r="N114" s="134">
        <v>3.28</v>
      </c>
      <c r="O114" s="136" t="s">
        <v>24</v>
      </c>
      <c r="P114" s="136" t="s">
        <v>24</v>
      </c>
      <c r="Q114" s="136" t="s">
        <v>24</v>
      </c>
      <c r="R114" s="136" t="s">
        <v>24</v>
      </c>
      <c r="S114" s="136" t="s">
        <v>487</v>
      </c>
      <c r="T114" s="123"/>
      <c r="U114" s="137" t="s">
        <v>225</v>
      </c>
      <c r="V114" s="22"/>
      <c r="W114" s="23">
        <v>0</v>
      </c>
      <c r="X114" s="23"/>
    </row>
    <row r="115" spans="1:24" s="20" customFormat="1" ht="20.25" customHeight="1" x14ac:dyDescent="0.25">
      <c r="A115" s="113">
        <v>50</v>
      </c>
      <c r="B115" s="90">
        <v>25217116176</v>
      </c>
      <c r="C115" s="45" t="s">
        <v>590</v>
      </c>
      <c r="D115" s="46" t="s">
        <v>24</v>
      </c>
      <c r="E115" s="47">
        <v>37168</v>
      </c>
      <c r="F115" s="48" t="s">
        <v>187</v>
      </c>
      <c r="G115" s="21" t="s">
        <v>5</v>
      </c>
      <c r="H115" s="134">
        <v>7.79</v>
      </c>
      <c r="I115" s="135"/>
      <c r="J115" s="121">
        <v>7.8</v>
      </c>
      <c r="K115" s="135">
        <v>8.4</v>
      </c>
      <c r="L115" s="134">
        <v>8</v>
      </c>
      <c r="M115" s="134">
        <v>7.8</v>
      </c>
      <c r="N115" s="134">
        <v>3.32</v>
      </c>
      <c r="O115" s="136" t="s">
        <v>24</v>
      </c>
      <c r="P115" s="136" t="s">
        <v>24</v>
      </c>
      <c r="Q115" s="136" t="s">
        <v>24</v>
      </c>
      <c r="R115" s="136" t="s">
        <v>24</v>
      </c>
      <c r="S115" s="136" t="s">
        <v>487</v>
      </c>
      <c r="T115" s="123"/>
      <c r="U115" s="137" t="s">
        <v>225</v>
      </c>
      <c r="V115" s="22"/>
      <c r="W115" s="23">
        <v>0</v>
      </c>
      <c r="X115" s="23"/>
    </row>
    <row r="116" spans="1:24" s="20" customFormat="1" ht="20.25" customHeight="1" x14ac:dyDescent="0.25">
      <c r="A116" s="113">
        <v>51</v>
      </c>
      <c r="B116" s="90">
        <v>25217201736</v>
      </c>
      <c r="C116" s="45" t="s">
        <v>591</v>
      </c>
      <c r="D116" s="46" t="s">
        <v>24</v>
      </c>
      <c r="E116" s="47">
        <v>37095</v>
      </c>
      <c r="F116" s="48" t="s">
        <v>231</v>
      </c>
      <c r="G116" s="21" t="s">
        <v>5</v>
      </c>
      <c r="H116" s="134">
        <v>6.85</v>
      </c>
      <c r="I116" s="135"/>
      <c r="J116" s="121">
        <v>5.7</v>
      </c>
      <c r="K116" s="135">
        <v>7.8</v>
      </c>
      <c r="L116" s="134">
        <v>6.5</v>
      </c>
      <c r="M116" s="134">
        <v>6.84</v>
      </c>
      <c r="N116" s="134">
        <v>2.74</v>
      </c>
      <c r="O116" s="136" t="s">
        <v>24</v>
      </c>
      <c r="P116" s="136" t="s">
        <v>24</v>
      </c>
      <c r="Q116" s="136" t="s">
        <v>24</v>
      </c>
      <c r="R116" s="136" t="s">
        <v>24</v>
      </c>
      <c r="S116" s="136" t="s">
        <v>487</v>
      </c>
      <c r="T116" s="123"/>
      <c r="U116" s="137" t="s">
        <v>225</v>
      </c>
      <c r="V116" s="22"/>
      <c r="W116" s="23">
        <v>0</v>
      </c>
      <c r="X116" s="23"/>
    </row>
    <row r="117" spans="1:24" s="20" customFormat="1" ht="20.25" customHeight="1" x14ac:dyDescent="0.25">
      <c r="A117" s="113">
        <v>52</v>
      </c>
      <c r="B117" s="90">
        <v>25217203456</v>
      </c>
      <c r="C117" s="45" t="s">
        <v>592</v>
      </c>
      <c r="D117" s="46" t="s">
        <v>24</v>
      </c>
      <c r="E117" s="47">
        <v>37217</v>
      </c>
      <c r="F117" s="48" t="s">
        <v>231</v>
      </c>
      <c r="G117" s="21" t="s">
        <v>5</v>
      </c>
      <c r="H117" s="134">
        <v>8.0399999999999991</v>
      </c>
      <c r="I117" s="135"/>
      <c r="J117" s="121">
        <v>7.8</v>
      </c>
      <c r="K117" s="135">
        <v>8.1999999999999993</v>
      </c>
      <c r="L117" s="134">
        <v>8</v>
      </c>
      <c r="M117" s="134">
        <v>8.0399999999999991</v>
      </c>
      <c r="N117" s="134">
        <v>3.47</v>
      </c>
      <c r="O117" s="136" t="s">
        <v>24</v>
      </c>
      <c r="P117" s="136" t="s">
        <v>24</v>
      </c>
      <c r="Q117" s="136" t="s">
        <v>24</v>
      </c>
      <c r="R117" s="136" t="s">
        <v>24</v>
      </c>
      <c r="S117" s="136" t="s">
        <v>500</v>
      </c>
      <c r="T117" s="123"/>
      <c r="U117" s="137" t="s">
        <v>225</v>
      </c>
      <c r="V117" s="22"/>
      <c r="W117" s="23">
        <v>0</v>
      </c>
      <c r="X117" s="23"/>
    </row>
    <row r="118" spans="1:24" s="20" customFormat="1" ht="20.25" customHeight="1" x14ac:dyDescent="0.25">
      <c r="A118" s="113">
        <v>53</v>
      </c>
      <c r="B118" s="90">
        <v>25217109540</v>
      </c>
      <c r="C118" s="45" t="s">
        <v>137</v>
      </c>
      <c r="D118" s="46" t="s">
        <v>593</v>
      </c>
      <c r="E118" s="47">
        <v>36539</v>
      </c>
      <c r="F118" s="48" t="s">
        <v>238</v>
      </c>
      <c r="G118" s="21" t="s">
        <v>5</v>
      </c>
      <c r="H118" s="134">
        <v>6.83</v>
      </c>
      <c r="I118" s="135"/>
      <c r="J118" s="121">
        <v>8.9</v>
      </c>
      <c r="K118" s="135">
        <v>7.8</v>
      </c>
      <c r="L118" s="134">
        <v>8.5</v>
      </c>
      <c r="M118" s="134">
        <v>6.89</v>
      </c>
      <c r="N118" s="134">
        <v>2.77</v>
      </c>
      <c r="O118" s="136" t="s">
        <v>24</v>
      </c>
      <c r="P118" s="136" t="s">
        <v>24</v>
      </c>
      <c r="Q118" s="136" t="s">
        <v>24</v>
      </c>
      <c r="R118" s="136" t="s">
        <v>24</v>
      </c>
      <c r="S118" s="136" t="s">
        <v>488</v>
      </c>
      <c r="T118" s="123"/>
      <c r="U118" s="137" t="s">
        <v>225</v>
      </c>
      <c r="V118" s="22"/>
      <c r="W118" s="23">
        <v>0</v>
      </c>
      <c r="X118" s="23"/>
    </row>
    <row r="119" spans="1:24" s="20" customFormat="1" ht="20.25" customHeight="1" x14ac:dyDescent="0.25">
      <c r="A119" s="113">
        <v>54</v>
      </c>
      <c r="B119" s="90">
        <v>25217116175</v>
      </c>
      <c r="C119" s="45" t="s">
        <v>594</v>
      </c>
      <c r="D119" s="46" t="s">
        <v>29</v>
      </c>
      <c r="E119" s="47">
        <v>36894</v>
      </c>
      <c r="F119" s="48" t="s">
        <v>187</v>
      </c>
      <c r="G119" s="21" t="s">
        <v>5</v>
      </c>
      <c r="H119" s="134">
        <v>8.36</v>
      </c>
      <c r="I119" s="135"/>
      <c r="J119" s="121">
        <v>8.8000000000000007</v>
      </c>
      <c r="K119" s="135">
        <v>8</v>
      </c>
      <c r="L119" s="134">
        <v>8.5</v>
      </c>
      <c r="M119" s="134">
        <v>8.36</v>
      </c>
      <c r="N119" s="134">
        <v>3.68</v>
      </c>
      <c r="O119" s="136" t="s">
        <v>24</v>
      </c>
      <c r="P119" s="136" t="s">
        <v>24</v>
      </c>
      <c r="Q119" s="136" t="s">
        <v>24</v>
      </c>
      <c r="R119" s="136" t="s">
        <v>24</v>
      </c>
      <c r="S119" s="136" t="s">
        <v>500</v>
      </c>
      <c r="T119" s="123"/>
      <c r="U119" s="137" t="s">
        <v>225</v>
      </c>
      <c r="V119" s="22"/>
      <c r="W119" s="23">
        <v>0</v>
      </c>
      <c r="X119" s="23"/>
    </row>
    <row r="120" spans="1:24" s="20" customFormat="1" ht="20.25" customHeight="1" x14ac:dyDescent="0.25">
      <c r="A120" s="113">
        <v>55</v>
      </c>
      <c r="B120" s="90">
        <v>25217107793</v>
      </c>
      <c r="C120" s="45" t="s">
        <v>595</v>
      </c>
      <c r="D120" s="46" t="s">
        <v>29</v>
      </c>
      <c r="E120" s="47">
        <v>37244</v>
      </c>
      <c r="F120" s="48" t="s">
        <v>187</v>
      </c>
      <c r="G120" s="21" t="s">
        <v>5</v>
      </c>
      <c r="H120" s="134">
        <v>7.89</v>
      </c>
      <c r="I120" s="135"/>
      <c r="J120" s="121">
        <v>8.8000000000000007</v>
      </c>
      <c r="K120" s="135">
        <v>8.1</v>
      </c>
      <c r="L120" s="134">
        <v>8.5</v>
      </c>
      <c r="M120" s="134">
        <v>7.92</v>
      </c>
      <c r="N120" s="134">
        <v>3.42</v>
      </c>
      <c r="O120" s="136">
        <v>0</v>
      </c>
      <c r="P120" s="136" t="s">
        <v>24</v>
      </c>
      <c r="Q120" s="136" t="s">
        <v>24</v>
      </c>
      <c r="R120" s="136" t="s">
        <v>24</v>
      </c>
      <c r="S120" s="136" t="s">
        <v>487</v>
      </c>
      <c r="T120" s="123"/>
      <c r="U120" s="137" t="s">
        <v>489</v>
      </c>
      <c r="V120" s="22"/>
      <c r="W120" s="23">
        <v>0</v>
      </c>
      <c r="X120" s="23"/>
    </row>
    <row r="121" spans="1:24" s="20" customFormat="1" ht="20.25" customHeight="1" x14ac:dyDescent="0.25">
      <c r="A121" s="113">
        <v>56</v>
      </c>
      <c r="B121" s="90">
        <v>25207104552</v>
      </c>
      <c r="C121" s="45" t="s">
        <v>596</v>
      </c>
      <c r="D121" s="46" t="s">
        <v>37</v>
      </c>
      <c r="E121" s="47">
        <v>37048</v>
      </c>
      <c r="F121" s="48" t="s">
        <v>240</v>
      </c>
      <c r="G121" s="21" t="s">
        <v>3</v>
      </c>
      <c r="H121" s="134">
        <v>6.98</v>
      </c>
      <c r="I121" s="135"/>
      <c r="J121" s="121">
        <v>6.3</v>
      </c>
      <c r="K121" s="135">
        <v>9</v>
      </c>
      <c r="L121" s="134">
        <v>7.4</v>
      </c>
      <c r="M121" s="134">
        <v>7</v>
      </c>
      <c r="N121" s="134">
        <v>2.84</v>
      </c>
      <c r="O121" s="136">
        <v>0</v>
      </c>
      <c r="P121" s="136">
        <v>0</v>
      </c>
      <c r="Q121" s="136" t="s">
        <v>24</v>
      </c>
      <c r="R121" s="136" t="s">
        <v>24</v>
      </c>
      <c r="S121" s="136" t="s">
        <v>487</v>
      </c>
      <c r="T121" s="123"/>
      <c r="U121" s="137" t="s">
        <v>489</v>
      </c>
      <c r="V121" s="22"/>
      <c r="W121" s="23">
        <v>0</v>
      </c>
      <c r="X121" s="23"/>
    </row>
    <row r="122" spans="1:24" s="20" customFormat="1" ht="20.25" customHeight="1" x14ac:dyDescent="0.25">
      <c r="A122" s="113">
        <v>57</v>
      </c>
      <c r="B122" s="90">
        <v>25207105925</v>
      </c>
      <c r="C122" s="45" t="s">
        <v>597</v>
      </c>
      <c r="D122" s="46" t="s">
        <v>37</v>
      </c>
      <c r="E122" s="47">
        <v>37170</v>
      </c>
      <c r="F122" s="48" t="s">
        <v>188</v>
      </c>
      <c r="G122" s="21" t="s">
        <v>3</v>
      </c>
      <c r="H122" s="134">
        <v>7.35</v>
      </c>
      <c r="I122" s="135"/>
      <c r="J122" s="121">
        <v>6.8</v>
      </c>
      <c r="K122" s="135">
        <v>7.8</v>
      </c>
      <c r="L122" s="134">
        <v>7.2</v>
      </c>
      <c r="M122" s="134">
        <v>7.34</v>
      </c>
      <c r="N122" s="134">
        <v>3.04</v>
      </c>
      <c r="O122" s="136">
        <v>0</v>
      </c>
      <c r="P122" s="136">
        <v>0</v>
      </c>
      <c r="Q122" s="136" t="s">
        <v>24</v>
      </c>
      <c r="R122" s="136" t="s">
        <v>24</v>
      </c>
      <c r="S122" s="136" t="s">
        <v>500</v>
      </c>
      <c r="T122" s="123"/>
      <c r="U122" s="137" t="s">
        <v>489</v>
      </c>
      <c r="V122" s="22"/>
      <c r="W122" s="23">
        <v>0</v>
      </c>
      <c r="X122" s="23"/>
    </row>
    <row r="123" spans="1:24" s="20" customFormat="1" ht="20.25" customHeight="1" x14ac:dyDescent="0.25">
      <c r="A123" s="113">
        <v>58</v>
      </c>
      <c r="B123" s="90">
        <v>25207102722</v>
      </c>
      <c r="C123" s="45" t="s">
        <v>598</v>
      </c>
      <c r="D123" s="46" t="s">
        <v>37</v>
      </c>
      <c r="E123" s="47">
        <v>37125</v>
      </c>
      <c r="F123" s="48" t="s">
        <v>188</v>
      </c>
      <c r="G123" s="21" t="s">
        <v>3</v>
      </c>
      <c r="H123" s="134">
        <v>7.83</v>
      </c>
      <c r="I123" s="135"/>
      <c r="J123" s="121">
        <v>8.1999999999999993</v>
      </c>
      <c r="K123" s="135">
        <v>8</v>
      </c>
      <c r="L123" s="134">
        <v>8.1</v>
      </c>
      <c r="M123" s="134">
        <v>7.84</v>
      </c>
      <c r="N123" s="134">
        <v>3.33</v>
      </c>
      <c r="O123" s="136">
        <v>0</v>
      </c>
      <c r="P123" s="136" t="s">
        <v>24</v>
      </c>
      <c r="Q123" s="136" t="s">
        <v>24</v>
      </c>
      <c r="R123" s="136" t="s">
        <v>24</v>
      </c>
      <c r="S123" s="136" t="s">
        <v>487</v>
      </c>
      <c r="T123" s="123"/>
      <c r="U123" s="137" t="s">
        <v>489</v>
      </c>
      <c r="V123" s="22"/>
      <c r="W123" s="23">
        <v>0</v>
      </c>
      <c r="X123" s="23"/>
    </row>
    <row r="124" spans="1:24" s="20" customFormat="1" ht="20.25" customHeight="1" x14ac:dyDescent="0.25">
      <c r="A124" s="113">
        <v>59</v>
      </c>
      <c r="B124" s="90">
        <v>25207211394</v>
      </c>
      <c r="C124" s="45" t="s">
        <v>599</v>
      </c>
      <c r="D124" s="46" t="s">
        <v>37</v>
      </c>
      <c r="E124" s="47">
        <v>37041</v>
      </c>
      <c r="F124" s="48" t="s">
        <v>188</v>
      </c>
      <c r="G124" s="21" t="s">
        <v>3</v>
      </c>
      <c r="H124" s="134">
        <v>8.23</v>
      </c>
      <c r="I124" s="135"/>
      <c r="J124" s="121">
        <v>9.1</v>
      </c>
      <c r="K124" s="135">
        <v>8</v>
      </c>
      <c r="L124" s="134">
        <v>8.6999999999999993</v>
      </c>
      <c r="M124" s="134">
        <v>8.25</v>
      </c>
      <c r="N124" s="134">
        <v>3.6</v>
      </c>
      <c r="O124" s="136" t="s">
        <v>24</v>
      </c>
      <c r="P124" s="136" t="s">
        <v>24</v>
      </c>
      <c r="Q124" s="136" t="s">
        <v>24</v>
      </c>
      <c r="R124" s="136" t="s">
        <v>24</v>
      </c>
      <c r="S124" s="136" t="s">
        <v>487</v>
      </c>
      <c r="T124" s="123"/>
      <c r="U124" s="137" t="s">
        <v>225</v>
      </c>
      <c r="V124" s="22"/>
      <c r="W124" s="23">
        <v>0</v>
      </c>
      <c r="X124" s="23"/>
    </row>
    <row r="125" spans="1:24" s="20" customFormat="1" ht="20.25" customHeight="1" x14ac:dyDescent="0.25">
      <c r="A125" s="113">
        <v>60</v>
      </c>
      <c r="B125" s="90">
        <v>25207109136</v>
      </c>
      <c r="C125" s="45" t="s">
        <v>600</v>
      </c>
      <c r="D125" s="46" t="s">
        <v>37</v>
      </c>
      <c r="E125" s="47">
        <v>37100</v>
      </c>
      <c r="F125" s="48" t="s">
        <v>187</v>
      </c>
      <c r="G125" s="21" t="s">
        <v>3</v>
      </c>
      <c r="H125" s="134">
        <v>7.91</v>
      </c>
      <c r="I125" s="135"/>
      <c r="J125" s="121">
        <v>7</v>
      </c>
      <c r="K125" s="135">
        <v>9</v>
      </c>
      <c r="L125" s="134">
        <v>7.8</v>
      </c>
      <c r="M125" s="134">
        <v>7.91</v>
      </c>
      <c r="N125" s="134">
        <v>3.4</v>
      </c>
      <c r="O125" s="136">
        <v>0</v>
      </c>
      <c r="P125" s="136" t="s">
        <v>24</v>
      </c>
      <c r="Q125" s="136" t="s">
        <v>24</v>
      </c>
      <c r="R125" s="136" t="s">
        <v>24</v>
      </c>
      <c r="S125" s="136" t="s">
        <v>487</v>
      </c>
      <c r="T125" s="123"/>
      <c r="U125" s="137" t="s">
        <v>489</v>
      </c>
      <c r="V125" s="22"/>
      <c r="W125" s="23">
        <v>0</v>
      </c>
      <c r="X125" s="23"/>
    </row>
    <row r="126" spans="1:24" s="20" customFormat="1" ht="20.25" customHeight="1" x14ac:dyDescent="0.25">
      <c r="A126" s="113">
        <v>61</v>
      </c>
      <c r="B126" s="90">
        <v>25207116113</v>
      </c>
      <c r="C126" s="45" t="s">
        <v>601</v>
      </c>
      <c r="D126" s="46" t="s">
        <v>39</v>
      </c>
      <c r="E126" s="47">
        <v>36906</v>
      </c>
      <c r="F126" s="48" t="s">
        <v>249</v>
      </c>
      <c r="G126" s="21" t="s">
        <v>3</v>
      </c>
      <c r="H126" s="134">
        <v>8.0500000000000007</v>
      </c>
      <c r="I126" s="135"/>
      <c r="J126" s="121">
        <v>8.6999999999999993</v>
      </c>
      <c r="K126" s="135">
        <v>8.9</v>
      </c>
      <c r="L126" s="134">
        <v>8.8000000000000007</v>
      </c>
      <c r="M126" s="134">
        <v>8.07</v>
      </c>
      <c r="N126" s="134">
        <v>3.48</v>
      </c>
      <c r="O126" s="136" t="s">
        <v>24</v>
      </c>
      <c r="P126" s="136" t="s">
        <v>24</v>
      </c>
      <c r="Q126" s="136" t="s">
        <v>24</v>
      </c>
      <c r="R126" s="136" t="s">
        <v>24</v>
      </c>
      <c r="S126" s="136" t="s">
        <v>487</v>
      </c>
      <c r="T126" s="123"/>
      <c r="U126" s="137" t="s">
        <v>225</v>
      </c>
      <c r="V126" s="22"/>
      <c r="W126" s="23">
        <v>0</v>
      </c>
      <c r="X126" s="23"/>
    </row>
    <row r="127" spans="1:24" s="20" customFormat="1" ht="20.25" customHeight="1" x14ac:dyDescent="0.25">
      <c r="A127" s="113">
        <v>62</v>
      </c>
      <c r="B127" s="90">
        <v>25207100963</v>
      </c>
      <c r="C127" s="45" t="s">
        <v>602</v>
      </c>
      <c r="D127" s="46" t="s">
        <v>39</v>
      </c>
      <c r="E127" s="47">
        <v>37244</v>
      </c>
      <c r="F127" s="48" t="s">
        <v>247</v>
      </c>
      <c r="G127" s="21" t="s">
        <v>3</v>
      </c>
      <c r="H127" s="134">
        <v>7.79</v>
      </c>
      <c r="I127" s="135"/>
      <c r="J127" s="121">
        <v>8.4</v>
      </c>
      <c r="K127" s="135">
        <v>8</v>
      </c>
      <c r="L127" s="134">
        <v>8.1999999999999993</v>
      </c>
      <c r="M127" s="134">
        <v>7.8</v>
      </c>
      <c r="N127" s="134">
        <v>3.35</v>
      </c>
      <c r="O127" s="136">
        <v>0</v>
      </c>
      <c r="P127" s="136" t="s">
        <v>24</v>
      </c>
      <c r="Q127" s="136" t="s">
        <v>24</v>
      </c>
      <c r="R127" s="136" t="s">
        <v>24</v>
      </c>
      <c r="S127" s="136" t="s">
        <v>487</v>
      </c>
      <c r="T127" s="123"/>
      <c r="U127" s="137" t="s">
        <v>489</v>
      </c>
      <c r="V127" s="22"/>
      <c r="W127" s="23">
        <v>0</v>
      </c>
      <c r="X127" s="23"/>
    </row>
    <row r="128" spans="1:24" s="20" customFormat="1" ht="20.25" customHeight="1" x14ac:dyDescent="0.25">
      <c r="A128" s="113">
        <v>63</v>
      </c>
      <c r="B128" s="90">
        <v>25207116231</v>
      </c>
      <c r="C128" s="45" t="s">
        <v>603</v>
      </c>
      <c r="D128" s="46" t="s">
        <v>39</v>
      </c>
      <c r="E128" s="47">
        <v>37125</v>
      </c>
      <c r="F128" s="48" t="s">
        <v>188</v>
      </c>
      <c r="G128" s="21" t="s">
        <v>3</v>
      </c>
      <c r="H128" s="134">
        <v>7.63</v>
      </c>
      <c r="I128" s="135"/>
      <c r="J128" s="121">
        <v>7.4</v>
      </c>
      <c r="K128" s="135">
        <v>7</v>
      </c>
      <c r="L128" s="134">
        <v>7.2</v>
      </c>
      <c r="M128" s="134">
        <v>7.61</v>
      </c>
      <c r="N128" s="134">
        <v>3.22</v>
      </c>
      <c r="O128" s="136" t="s">
        <v>24</v>
      </c>
      <c r="P128" s="136" t="s">
        <v>24</v>
      </c>
      <c r="Q128" s="136">
        <v>0</v>
      </c>
      <c r="R128" s="136" t="s">
        <v>24</v>
      </c>
      <c r="S128" s="136" t="s">
        <v>500</v>
      </c>
      <c r="T128" s="123"/>
      <c r="U128" s="137" t="s">
        <v>489</v>
      </c>
      <c r="V128" s="22"/>
      <c r="W128" s="23">
        <v>0</v>
      </c>
      <c r="X128" s="23"/>
    </row>
    <row r="129" spans="1:24" s="20" customFormat="1" ht="20.25" customHeight="1" x14ac:dyDescent="0.25">
      <c r="A129" s="113">
        <v>64</v>
      </c>
      <c r="B129" s="90">
        <v>25207117664</v>
      </c>
      <c r="C129" s="45" t="s">
        <v>272</v>
      </c>
      <c r="D129" s="46" t="s">
        <v>21</v>
      </c>
      <c r="E129" s="47">
        <v>37102</v>
      </c>
      <c r="F129" s="48" t="s">
        <v>331</v>
      </c>
      <c r="G129" s="21" t="s">
        <v>3</v>
      </c>
      <c r="H129" s="134">
        <v>8.1999999999999993</v>
      </c>
      <c r="I129" s="135"/>
      <c r="J129" s="121">
        <v>7.9</v>
      </c>
      <c r="K129" s="135">
        <v>9.3000000000000007</v>
      </c>
      <c r="L129" s="134">
        <v>8.5</v>
      </c>
      <c r="M129" s="134">
        <v>8.2100000000000009</v>
      </c>
      <c r="N129" s="134">
        <v>3.56</v>
      </c>
      <c r="O129" s="136" t="s">
        <v>24</v>
      </c>
      <c r="P129" s="136" t="s">
        <v>24</v>
      </c>
      <c r="Q129" s="136" t="s">
        <v>24</v>
      </c>
      <c r="R129" s="136" t="s">
        <v>24</v>
      </c>
      <c r="S129" s="136" t="s">
        <v>487</v>
      </c>
      <c r="T129" s="123"/>
      <c r="U129" s="137" t="s">
        <v>225</v>
      </c>
      <c r="V129" s="22"/>
      <c r="W129" s="23">
        <v>0</v>
      </c>
      <c r="X129" s="23"/>
    </row>
    <row r="130" spans="1:24" s="20" customFormat="1" ht="20.25" customHeight="1" x14ac:dyDescent="0.25">
      <c r="A130" s="113">
        <v>65</v>
      </c>
      <c r="B130" s="90">
        <v>25207116935</v>
      </c>
      <c r="C130" s="45" t="s">
        <v>604</v>
      </c>
      <c r="D130" s="46" t="s">
        <v>45</v>
      </c>
      <c r="E130" s="47">
        <v>37152</v>
      </c>
      <c r="F130" s="48" t="s">
        <v>236</v>
      </c>
      <c r="G130" s="21" t="s">
        <v>3</v>
      </c>
      <c r="H130" s="134">
        <v>8.0500000000000007</v>
      </c>
      <c r="I130" s="135"/>
      <c r="J130" s="121">
        <v>8.9</v>
      </c>
      <c r="K130" s="135">
        <v>8.3000000000000007</v>
      </c>
      <c r="L130" s="134">
        <v>8.6999999999999993</v>
      </c>
      <c r="M130" s="134">
        <v>8.07</v>
      </c>
      <c r="N130" s="134">
        <v>3.52</v>
      </c>
      <c r="O130" s="136">
        <v>0</v>
      </c>
      <c r="P130" s="136" t="s">
        <v>24</v>
      </c>
      <c r="Q130" s="136" t="s">
        <v>24</v>
      </c>
      <c r="R130" s="136" t="s">
        <v>24</v>
      </c>
      <c r="S130" s="136" t="s">
        <v>487</v>
      </c>
      <c r="T130" s="123"/>
      <c r="U130" s="137" t="s">
        <v>489</v>
      </c>
      <c r="V130" s="22"/>
      <c r="W130" s="23">
        <v>0</v>
      </c>
      <c r="X130" s="23"/>
    </row>
    <row r="131" spans="1:24" s="20" customFormat="1" ht="20.25" customHeight="1" x14ac:dyDescent="0.25">
      <c r="A131" s="113">
        <v>66</v>
      </c>
      <c r="B131" s="90">
        <v>25207116872</v>
      </c>
      <c r="C131" s="45" t="s">
        <v>605</v>
      </c>
      <c r="D131" s="46" t="s">
        <v>45</v>
      </c>
      <c r="E131" s="47">
        <v>36912</v>
      </c>
      <c r="F131" s="48" t="s">
        <v>187</v>
      </c>
      <c r="G131" s="21" t="s">
        <v>3</v>
      </c>
      <c r="H131" s="134">
        <v>8.08</v>
      </c>
      <c r="I131" s="135"/>
      <c r="J131" s="121">
        <v>7.5</v>
      </c>
      <c r="K131" s="135">
        <v>9</v>
      </c>
      <c r="L131" s="134">
        <v>8.1</v>
      </c>
      <c r="M131" s="134">
        <v>8.08</v>
      </c>
      <c r="N131" s="134">
        <v>3.51</v>
      </c>
      <c r="O131" s="136" t="s">
        <v>24</v>
      </c>
      <c r="P131" s="136" t="s">
        <v>24</v>
      </c>
      <c r="Q131" s="136" t="s">
        <v>24</v>
      </c>
      <c r="R131" s="136" t="s">
        <v>24</v>
      </c>
      <c r="S131" s="136" t="s">
        <v>487</v>
      </c>
      <c r="T131" s="123"/>
      <c r="U131" s="137" t="s">
        <v>225</v>
      </c>
      <c r="V131" s="22"/>
      <c r="W131" s="23">
        <v>0</v>
      </c>
      <c r="X131" s="23"/>
    </row>
    <row r="132" spans="1:24" s="20" customFormat="1" ht="20.25" customHeight="1" x14ac:dyDescent="0.25">
      <c r="A132" s="113">
        <v>67</v>
      </c>
      <c r="B132" s="90">
        <v>25207108950</v>
      </c>
      <c r="C132" s="45" t="s">
        <v>284</v>
      </c>
      <c r="D132" s="46" t="s">
        <v>45</v>
      </c>
      <c r="E132" s="47">
        <v>36942</v>
      </c>
      <c r="F132" s="48" t="s">
        <v>236</v>
      </c>
      <c r="G132" s="21" t="s">
        <v>3</v>
      </c>
      <c r="H132" s="134">
        <v>8.24</v>
      </c>
      <c r="I132" s="135"/>
      <c r="J132" s="121">
        <v>8</v>
      </c>
      <c r="K132" s="135">
        <v>9.1</v>
      </c>
      <c r="L132" s="134">
        <v>8.4</v>
      </c>
      <c r="M132" s="134">
        <v>8.25</v>
      </c>
      <c r="N132" s="134">
        <v>3.6</v>
      </c>
      <c r="O132" s="136" t="s">
        <v>24</v>
      </c>
      <c r="P132" s="136" t="s">
        <v>24</v>
      </c>
      <c r="Q132" s="136" t="s">
        <v>24</v>
      </c>
      <c r="R132" s="136" t="s">
        <v>24</v>
      </c>
      <c r="S132" s="136" t="s">
        <v>487</v>
      </c>
      <c r="T132" s="123"/>
      <c r="U132" s="137" t="s">
        <v>225</v>
      </c>
      <c r="V132" s="22"/>
      <c r="W132" s="23">
        <v>0</v>
      </c>
      <c r="X132" s="23"/>
    </row>
    <row r="133" spans="1:24" s="20" customFormat="1" ht="20.25" customHeight="1" x14ac:dyDescent="0.25">
      <c r="A133" s="113">
        <v>68</v>
      </c>
      <c r="B133" s="90">
        <v>25207205422</v>
      </c>
      <c r="C133" s="45" t="s">
        <v>274</v>
      </c>
      <c r="D133" s="46" t="s">
        <v>45</v>
      </c>
      <c r="E133" s="47">
        <v>36909</v>
      </c>
      <c r="F133" s="48" t="s">
        <v>188</v>
      </c>
      <c r="G133" s="21" t="s">
        <v>3</v>
      </c>
      <c r="H133" s="134">
        <v>7.44</v>
      </c>
      <c r="I133" s="135"/>
      <c r="J133" s="121">
        <v>8.3000000000000007</v>
      </c>
      <c r="K133" s="135">
        <v>8.3000000000000007</v>
      </c>
      <c r="L133" s="134">
        <v>8.3000000000000007</v>
      </c>
      <c r="M133" s="134">
        <v>7.48</v>
      </c>
      <c r="N133" s="134">
        <v>3.17</v>
      </c>
      <c r="O133" s="136" t="s">
        <v>24</v>
      </c>
      <c r="P133" s="136" t="s">
        <v>24</v>
      </c>
      <c r="Q133" s="136" t="s">
        <v>24</v>
      </c>
      <c r="R133" s="136" t="s">
        <v>24</v>
      </c>
      <c r="S133" s="136" t="s">
        <v>226</v>
      </c>
      <c r="T133" s="123"/>
      <c r="U133" s="137" t="s">
        <v>225</v>
      </c>
      <c r="V133" s="22"/>
      <c r="W133" s="23">
        <v>0</v>
      </c>
      <c r="X133" s="23"/>
    </row>
    <row r="134" spans="1:24" s="20" customFormat="1" ht="20.25" customHeight="1" x14ac:dyDescent="0.25">
      <c r="A134" s="113">
        <v>69</v>
      </c>
      <c r="B134" s="90">
        <v>25202209925</v>
      </c>
      <c r="C134" s="45" t="s">
        <v>606</v>
      </c>
      <c r="D134" s="46" t="s">
        <v>45</v>
      </c>
      <c r="E134" s="47">
        <v>37179</v>
      </c>
      <c r="F134" s="48" t="s">
        <v>188</v>
      </c>
      <c r="G134" s="21" t="s">
        <v>3</v>
      </c>
      <c r="H134" s="134">
        <v>8.0299999999999994</v>
      </c>
      <c r="I134" s="135"/>
      <c r="J134" s="121">
        <v>8.6999999999999993</v>
      </c>
      <c r="K134" s="135">
        <v>7.2</v>
      </c>
      <c r="L134" s="134">
        <v>8.1</v>
      </c>
      <c r="M134" s="134">
        <v>8.0399999999999991</v>
      </c>
      <c r="N134" s="134">
        <v>3.43</v>
      </c>
      <c r="O134" s="136" t="s">
        <v>24</v>
      </c>
      <c r="P134" s="136" t="s">
        <v>24</v>
      </c>
      <c r="Q134" s="136" t="s">
        <v>24</v>
      </c>
      <c r="R134" s="136" t="s">
        <v>24</v>
      </c>
      <c r="S134" s="136" t="s">
        <v>487</v>
      </c>
      <c r="T134" s="123"/>
      <c r="U134" s="137" t="s">
        <v>225</v>
      </c>
      <c r="V134" s="22"/>
      <c r="W134" s="23">
        <v>0</v>
      </c>
      <c r="X134" s="23"/>
    </row>
    <row r="135" spans="1:24" s="20" customFormat="1" ht="20.25" customHeight="1" x14ac:dyDescent="0.25">
      <c r="A135" s="113">
        <v>70</v>
      </c>
      <c r="B135" s="90">
        <v>25207115727</v>
      </c>
      <c r="C135" s="45" t="s">
        <v>607</v>
      </c>
      <c r="D135" s="46" t="s">
        <v>45</v>
      </c>
      <c r="E135" s="47">
        <v>36904</v>
      </c>
      <c r="F135" s="48" t="s">
        <v>240</v>
      </c>
      <c r="G135" s="21" t="s">
        <v>3</v>
      </c>
      <c r="H135" s="134">
        <v>8.11</v>
      </c>
      <c r="I135" s="135"/>
      <c r="J135" s="121">
        <v>6.4</v>
      </c>
      <c r="K135" s="135">
        <v>9.6</v>
      </c>
      <c r="L135" s="134">
        <v>7.7</v>
      </c>
      <c r="M135" s="134">
        <v>8.1</v>
      </c>
      <c r="N135" s="134">
        <v>3.46</v>
      </c>
      <c r="O135" s="136" t="s">
        <v>24</v>
      </c>
      <c r="P135" s="136" t="s">
        <v>24</v>
      </c>
      <c r="Q135" s="136" t="s">
        <v>24</v>
      </c>
      <c r="R135" s="136" t="s">
        <v>24</v>
      </c>
      <c r="S135" s="136" t="s">
        <v>487</v>
      </c>
      <c r="T135" s="123"/>
      <c r="U135" s="137" t="s">
        <v>225</v>
      </c>
      <c r="V135" s="22"/>
      <c r="W135" s="23">
        <v>0</v>
      </c>
      <c r="X135" s="23"/>
    </row>
    <row r="136" spans="1:24" s="20" customFormat="1" ht="20.25" customHeight="1" x14ac:dyDescent="0.25">
      <c r="A136" s="113">
        <v>71</v>
      </c>
      <c r="B136" s="90">
        <v>25207100077</v>
      </c>
      <c r="C136" s="45" t="s">
        <v>608</v>
      </c>
      <c r="D136" s="46" t="s">
        <v>43</v>
      </c>
      <c r="E136" s="47">
        <v>36735</v>
      </c>
      <c r="F136" s="48" t="s">
        <v>187</v>
      </c>
      <c r="G136" s="21" t="s">
        <v>3</v>
      </c>
      <c r="H136" s="134">
        <v>7.09</v>
      </c>
      <c r="I136" s="135"/>
      <c r="J136" s="121">
        <v>0</v>
      </c>
      <c r="K136" s="135">
        <v>8.3000000000000007</v>
      </c>
      <c r="L136" s="134">
        <v>3.3</v>
      </c>
      <c r="M136" s="134">
        <v>6.95</v>
      </c>
      <c r="N136" s="134">
        <v>2.88</v>
      </c>
      <c r="O136" s="136">
        <v>0</v>
      </c>
      <c r="P136" s="136" t="s">
        <v>24</v>
      </c>
      <c r="Q136" s="136" t="s">
        <v>24</v>
      </c>
      <c r="R136" s="136" t="s">
        <v>24</v>
      </c>
      <c r="S136" s="136" t="s">
        <v>226</v>
      </c>
      <c r="T136" s="123"/>
      <c r="U136" s="137" t="s">
        <v>543</v>
      </c>
      <c r="V136" s="22"/>
      <c r="W136" s="23">
        <v>3</v>
      </c>
      <c r="X136" s="23"/>
    </row>
    <row r="137" spans="1:24" s="20" customFormat="1" ht="20.25" customHeight="1" x14ac:dyDescent="0.25">
      <c r="A137" s="113">
        <v>72</v>
      </c>
      <c r="B137" s="90">
        <v>25207116376</v>
      </c>
      <c r="C137" s="45" t="s">
        <v>280</v>
      </c>
      <c r="D137" s="46" t="s">
        <v>43</v>
      </c>
      <c r="E137" s="47">
        <v>36964</v>
      </c>
      <c r="F137" s="48" t="s">
        <v>312</v>
      </c>
      <c r="G137" s="21" t="s">
        <v>3</v>
      </c>
      <c r="H137" s="134">
        <v>8.34</v>
      </c>
      <c r="I137" s="135"/>
      <c r="J137" s="121">
        <v>10</v>
      </c>
      <c r="K137" s="135">
        <v>9.1999999999999993</v>
      </c>
      <c r="L137" s="134">
        <v>9.6999999999999993</v>
      </c>
      <c r="M137" s="134">
        <v>8.39</v>
      </c>
      <c r="N137" s="134">
        <v>3.58</v>
      </c>
      <c r="O137" s="136" t="s">
        <v>24</v>
      </c>
      <c r="P137" s="136" t="s">
        <v>24</v>
      </c>
      <c r="Q137" s="136" t="s">
        <v>24</v>
      </c>
      <c r="R137" s="136" t="s">
        <v>24</v>
      </c>
      <c r="S137" s="136" t="s">
        <v>500</v>
      </c>
      <c r="T137" s="123"/>
      <c r="U137" s="137" t="s">
        <v>225</v>
      </c>
      <c r="V137" s="22"/>
      <c r="W137" s="23">
        <v>0</v>
      </c>
      <c r="X137" s="23"/>
    </row>
    <row r="138" spans="1:24" s="20" customFormat="1" ht="20.25" customHeight="1" x14ac:dyDescent="0.25">
      <c r="A138" s="113">
        <v>73</v>
      </c>
      <c r="B138" s="90">
        <v>25207101578</v>
      </c>
      <c r="C138" s="45" t="s">
        <v>280</v>
      </c>
      <c r="D138" s="46" t="s">
        <v>43</v>
      </c>
      <c r="E138" s="47">
        <v>37021</v>
      </c>
      <c r="F138" s="48" t="s">
        <v>231</v>
      </c>
      <c r="G138" s="21" t="s">
        <v>3</v>
      </c>
      <c r="H138" s="134">
        <v>7.56</v>
      </c>
      <c r="I138" s="135"/>
      <c r="J138" s="121">
        <v>7.8</v>
      </c>
      <c r="K138" s="135">
        <v>9</v>
      </c>
      <c r="L138" s="134">
        <v>8.3000000000000007</v>
      </c>
      <c r="M138" s="134">
        <v>7.59</v>
      </c>
      <c r="N138" s="134">
        <v>3.22</v>
      </c>
      <c r="O138" s="136">
        <v>0</v>
      </c>
      <c r="P138" s="136" t="s">
        <v>24</v>
      </c>
      <c r="Q138" s="136" t="s">
        <v>24</v>
      </c>
      <c r="R138" s="136" t="s">
        <v>24</v>
      </c>
      <c r="S138" s="136" t="s">
        <v>487</v>
      </c>
      <c r="T138" s="123"/>
      <c r="U138" s="137" t="s">
        <v>489</v>
      </c>
      <c r="V138" s="22"/>
      <c r="W138" s="23">
        <v>0</v>
      </c>
      <c r="X138" s="23"/>
    </row>
    <row r="139" spans="1:24" s="20" customFormat="1" ht="20.25" customHeight="1" x14ac:dyDescent="0.25">
      <c r="A139" s="113">
        <v>74</v>
      </c>
      <c r="B139" s="90">
        <v>25207104460</v>
      </c>
      <c r="C139" s="45" t="s">
        <v>609</v>
      </c>
      <c r="D139" s="46" t="s">
        <v>43</v>
      </c>
      <c r="E139" s="47">
        <v>36995</v>
      </c>
      <c r="F139" s="48" t="s">
        <v>240</v>
      </c>
      <c r="G139" s="21" t="s">
        <v>3</v>
      </c>
      <c r="H139" s="134">
        <v>7.51</v>
      </c>
      <c r="I139" s="135"/>
      <c r="J139" s="121">
        <v>7.7</v>
      </c>
      <c r="K139" s="135">
        <v>7.2</v>
      </c>
      <c r="L139" s="134">
        <v>7.5</v>
      </c>
      <c r="M139" s="134">
        <v>7.51</v>
      </c>
      <c r="N139" s="134">
        <v>3.15</v>
      </c>
      <c r="O139" s="136">
        <v>0</v>
      </c>
      <c r="P139" s="136" t="s">
        <v>24</v>
      </c>
      <c r="Q139" s="136" t="s">
        <v>24</v>
      </c>
      <c r="R139" s="136" t="s">
        <v>24</v>
      </c>
      <c r="S139" s="136" t="s">
        <v>487</v>
      </c>
      <c r="T139" s="123"/>
      <c r="U139" s="137" t="s">
        <v>489</v>
      </c>
      <c r="V139" s="22"/>
      <c r="W139" s="23">
        <v>0</v>
      </c>
      <c r="X139" s="23"/>
    </row>
    <row r="140" spans="1:24" s="20" customFormat="1" ht="20.25" customHeight="1" x14ac:dyDescent="0.25">
      <c r="A140" s="113">
        <v>75</v>
      </c>
      <c r="B140" s="90">
        <v>25207105935</v>
      </c>
      <c r="C140" s="45" t="s">
        <v>610</v>
      </c>
      <c r="D140" s="46" t="s">
        <v>43</v>
      </c>
      <c r="E140" s="47">
        <v>37049</v>
      </c>
      <c r="F140" s="48" t="s">
        <v>188</v>
      </c>
      <c r="G140" s="21" t="s">
        <v>3</v>
      </c>
      <c r="H140" s="134">
        <v>7.69</v>
      </c>
      <c r="I140" s="135"/>
      <c r="J140" s="121">
        <v>8</v>
      </c>
      <c r="K140" s="135">
        <v>8.6999999999999993</v>
      </c>
      <c r="L140" s="134">
        <v>8.3000000000000007</v>
      </c>
      <c r="M140" s="134">
        <v>7.71</v>
      </c>
      <c r="N140" s="134">
        <v>3.28</v>
      </c>
      <c r="O140" s="136" t="s">
        <v>24</v>
      </c>
      <c r="P140" s="136" t="s">
        <v>24</v>
      </c>
      <c r="Q140" s="136" t="s">
        <v>24</v>
      </c>
      <c r="R140" s="136" t="s">
        <v>24</v>
      </c>
      <c r="S140" s="136" t="s">
        <v>226</v>
      </c>
      <c r="T140" s="123"/>
      <c r="U140" s="137" t="s">
        <v>225</v>
      </c>
      <c r="V140" s="22"/>
      <c r="W140" s="23">
        <v>0</v>
      </c>
      <c r="X140" s="23"/>
    </row>
    <row r="141" spans="1:24" s="20" customFormat="1" ht="20.25" customHeight="1" x14ac:dyDescent="0.25">
      <c r="A141" s="113">
        <v>76</v>
      </c>
      <c r="B141" s="90">
        <v>25207201145</v>
      </c>
      <c r="C141" s="45" t="s">
        <v>611</v>
      </c>
      <c r="D141" s="46" t="s">
        <v>40</v>
      </c>
      <c r="E141" s="47">
        <v>37156</v>
      </c>
      <c r="F141" s="48" t="s">
        <v>451</v>
      </c>
      <c r="G141" s="21" t="s">
        <v>3</v>
      </c>
      <c r="H141" s="134">
        <v>7.16</v>
      </c>
      <c r="I141" s="135"/>
      <c r="J141" s="121">
        <v>6.7</v>
      </c>
      <c r="K141" s="135">
        <v>9.3000000000000007</v>
      </c>
      <c r="L141" s="134">
        <v>7.7</v>
      </c>
      <c r="M141" s="134">
        <v>7.18</v>
      </c>
      <c r="N141" s="134">
        <v>2.98</v>
      </c>
      <c r="O141" s="136">
        <v>0</v>
      </c>
      <c r="P141" s="136">
        <v>0</v>
      </c>
      <c r="Q141" s="136" t="s">
        <v>24</v>
      </c>
      <c r="R141" s="136" t="s">
        <v>24</v>
      </c>
      <c r="S141" s="136" t="s">
        <v>487</v>
      </c>
      <c r="T141" s="123"/>
      <c r="U141" s="137" t="s">
        <v>489</v>
      </c>
      <c r="V141" s="22"/>
      <c r="W141" s="23">
        <v>0</v>
      </c>
      <c r="X141" s="23"/>
    </row>
    <row r="142" spans="1:24" s="20" customFormat="1" ht="20.25" customHeight="1" x14ac:dyDescent="0.25">
      <c r="A142" s="113">
        <v>77</v>
      </c>
      <c r="B142" s="90">
        <v>25207207306</v>
      </c>
      <c r="C142" s="45" t="s">
        <v>612</v>
      </c>
      <c r="D142" s="46" t="s">
        <v>40</v>
      </c>
      <c r="E142" s="47">
        <v>37057</v>
      </c>
      <c r="F142" s="48" t="s">
        <v>188</v>
      </c>
      <c r="G142" s="21" t="s">
        <v>3</v>
      </c>
      <c r="H142" s="134">
        <v>7.55</v>
      </c>
      <c r="I142" s="135"/>
      <c r="J142" s="121">
        <v>8</v>
      </c>
      <c r="K142" s="135">
        <v>7.8</v>
      </c>
      <c r="L142" s="134">
        <v>7.9</v>
      </c>
      <c r="M142" s="134">
        <v>7.56</v>
      </c>
      <c r="N142" s="134">
        <v>3.19</v>
      </c>
      <c r="O142" s="136">
        <v>0</v>
      </c>
      <c r="P142" s="136">
        <v>0</v>
      </c>
      <c r="Q142" s="136" t="s">
        <v>24</v>
      </c>
      <c r="R142" s="136" t="s">
        <v>24</v>
      </c>
      <c r="S142" s="136" t="s">
        <v>226</v>
      </c>
      <c r="T142" s="123"/>
      <c r="U142" s="137" t="s">
        <v>489</v>
      </c>
      <c r="V142" s="22"/>
      <c r="W142" s="23">
        <v>0</v>
      </c>
      <c r="X142" s="23"/>
    </row>
    <row r="143" spans="1:24" s="20" customFormat="1" ht="20.25" customHeight="1" x14ac:dyDescent="0.25">
      <c r="A143" s="113">
        <v>78</v>
      </c>
      <c r="B143" s="90">
        <v>25203209157</v>
      </c>
      <c r="C143" s="45" t="s">
        <v>613</v>
      </c>
      <c r="D143" s="46" t="s">
        <v>49</v>
      </c>
      <c r="E143" s="47">
        <v>37035</v>
      </c>
      <c r="F143" s="48" t="s">
        <v>187</v>
      </c>
      <c r="G143" s="21" t="s">
        <v>3</v>
      </c>
      <c r="H143" s="134">
        <v>8.0500000000000007</v>
      </c>
      <c r="I143" s="135"/>
      <c r="J143" s="121">
        <v>9.6</v>
      </c>
      <c r="K143" s="135">
        <v>8.9</v>
      </c>
      <c r="L143" s="134">
        <v>9.3000000000000007</v>
      </c>
      <c r="M143" s="134">
        <v>8.1</v>
      </c>
      <c r="N143" s="134">
        <v>3.52</v>
      </c>
      <c r="O143" s="136" t="s">
        <v>24</v>
      </c>
      <c r="P143" s="136" t="s">
        <v>24</v>
      </c>
      <c r="Q143" s="136" t="s">
        <v>24</v>
      </c>
      <c r="R143" s="136" t="s">
        <v>24</v>
      </c>
      <c r="S143" s="136" t="s">
        <v>487</v>
      </c>
      <c r="T143" s="123"/>
      <c r="U143" s="137" t="s">
        <v>225</v>
      </c>
      <c r="V143" s="22"/>
      <c r="W143" s="23">
        <v>0</v>
      </c>
      <c r="X143" s="23"/>
    </row>
    <row r="144" spans="1:24" s="20" customFormat="1" ht="20.25" customHeight="1" x14ac:dyDescent="0.25">
      <c r="A144" s="113">
        <v>79</v>
      </c>
      <c r="B144" s="90">
        <v>25207109779</v>
      </c>
      <c r="C144" s="45" t="s">
        <v>275</v>
      </c>
      <c r="D144" s="46" t="s">
        <v>49</v>
      </c>
      <c r="E144" s="47">
        <v>37068</v>
      </c>
      <c r="F144" s="48" t="s">
        <v>188</v>
      </c>
      <c r="G144" s="21" t="s">
        <v>3</v>
      </c>
      <c r="H144" s="134">
        <v>7.42</v>
      </c>
      <c r="I144" s="135"/>
      <c r="J144" s="121">
        <v>0</v>
      </c>
      <c r="K144" s="135">
        <v>7</v>
      </c>
      <c r="L144" s="134">
        <v>2.8</v>
      </c>
      <c r="M144" s="134">
        <v>7.25</v>
      </c>
      <c r="N144" s="134">
        <v>3.05</v>
      </c>
      <c r="O144" s="136" t="s">
        <v>24</v>
      </c>
      <c r="P144" s="136" t="s">
        <v>24</v>
      </c>
      <c r="Q144" s="136" t="s">
        <v>24</v>
      </c>
      <c r="R144" s="136" t="s">
        <v>24</v>
      </c>
      <c r="S144" s="136" t="s">
        <v>487</v>
      </c>
      <c r="T144" s="123"/>
      <c r="U144" s="137" t="s">
        <v>543</v>
      </c>
      <c r="V144" s="22"/>
      <c r="W144" s="23">
        <v>3</v>
      </c>
      <c r="X144" s="23"/>
    </row>
    <row r="145" spans="1:24" s="20" customFormat="1" ht="20.25" customHeight="1" x14ac:dyDescent="0.25">
      <c r="A145" s="113">
        <v>80</v>
      </c>
      <c r="B145" s="90">
        <v>25207115758</v>
      </c>
      <c r="C145" s="45" t="s">
        <v>284</v>
      </c>
      <c r="D145" s="46" t="s">
        <v>49</v>
      </c>
      <c r="E145" s="47">
        <v>37118</v>
      </c>
      <c r="F145" s="48" t="s">
        <v>188</v>
      </c>
      <c r="G145" s="21" t="s">
        <v>3</v>
      </c>
      <c r="H145" s="134">
        <v>8.07</v>
      </c>
      <c r="I145" s="135"/>
      <c r="J145" s="121">
        <v>8.1</v>
      </c>
      <c r="K145" s="135">
        <v>8.9</v>
      </c>
      <c r="L145" s="134">
        <v>8.4</v>
      </c>
      <c r="M145" s="134">
        <v>8.09</v>
      </c>
      <c r="N145" s="134">
        <v>3.49</v>
      </c>
      <c r="O145" s="136" t="s">
        <v>24</v>
      </c>
      <c r="P145" s="136" t="s">
        <v>24</v>
      </c>
      <c r="Q145" s="136" t="s">
        <v>24</v>
      </c>
      <c r="R145" s="136" t="s">
        <v>24</v>
      </c>
      <c r="S145" s="136" t="s">
        <v>487</v>
      </c>
      <c r="T145" s="123"/>
      <c r="U145" s="137" t="s">
        <v>225</v>
      </c>
      <c r="V145" s="22"/>
      <c r="W145" s="23">
        <v>0</v>
      </c>
      <c r="X145" s="23"/>
    </row>
    <row r="146" spans="1:24" s="20" customFormat="1" ht="20.25" customHeight="1" x14ac:dyDescent="0.25">
      <c r="A146" s="113">
        <v>81</v>
      </c>
      <c r="B146" s="90">
        <v>25207105089</v>
      </c>
      <c r="C146" s="45" t="s">
        <v>614</v>
      </c>
      <c r="D146" s="46" t="s">
        <v>49</v>
      </c>
      <c r="E146" s="47">
        <v>37044</v>
      </c>
      <c r="F146" s="48" t="s">
        <v>187</v>
      </c>
      <c r="G146" s="21" t="s">
        <v>3</v>
      </c>
      <c r="H146" s="134">
        <v>7.2</v>
      </c>
      <c r="I146" s="135"/>
      <c r="J146" s="121">
        <v>6.3</v>
      </c>
      <c r="K146" s="135">
        <v>8.4</v>
      </c>
      <c r="L146" s="134">
        <v>7.1</v>
      </c>
      <c r="M146" s="134">
        <v>7.19</v>
      </c>
      <c r="N146" s="134">
        <v>2.96</v>
      </c>
      <c r="O146" s="136">
        <v>0</v>
      </c>
      <c r="P146" s="136" t="s">
        <v>24</v>
      </c>
      <c r="Q146" s="136" t="s">
        <v>24</v>
      </c>
      <c r="R146" s="136" t="s">
        <v>24</v>
      </c>
      <c r="S146" s="136" t="s">
        <v>500</v>
      </c>
      <c r="T146" s="123"/>
      <c r="U146" s="137" t="s">
        <v>489</v>
      </c>
      <c r="V146" s="22"/>
      <c r="W146" s="23">
        <v>0</v>
      </c>
      <c r="X146" s="23"/>
    </row>
    <row r="147" spans="1:24" s="20" customFormat="1" ht="20.25" customHeight="1" x14ac:dyDescent="0.25">
      <c r="A147" s="113">
        <v>82</v>
      </c>
      <c r="B147" s="90">
        <v>25207117616</v>
      </c>
      <c r="C147" s="45" t="s">
        <v>615</v>
      </c>
      <c r="D147" s="46" t="s">
        <v>49</v>
      </c>
      <c r="E147" s="47">
        <v>36899</v>
      </c>
      <c r="F147" s="48" t="s">
        <v>187</v>
      </c>
      <c r="G147" s="21" t="s">
        <v>3</v>
      </c>
      <c r="H147" s="134">
        <v>7.31</v>
      </c>
      <c r="I147" s="135"/>
      <c r="J147" s="121">
        <v>8.4</v>
      </c>
      <c r="K147" s="135">
        <v>7.9</v>
      </c>
      <c r="L147" s="134">
        <v>8.1999999999999993</v>
      </c>
      <c r="M147" s="134">
        <v>7.35</v>
      </c>
      <c r="N147" s="134">
        <v>3.08</v>
      </c>
      <c r="O147" s="136">
        <v>0</v>
      </c>
      <c r="P147" s="136" t="s">
        <v>24</v>
      </c>
      <c r="Q147" s="136" t="s">
        <v>24</v>
      </c>
      <c r="R147" s="136" t="s">
        <v>24</v>
      </c>
      <c r="S147" s="136" t="s">
        <v>226</v>
      </c>
      <c r="T147" s="123"/>
      <c r="U147" s="137" t="s">
        <v>489</v>
      </c>
      <c r="V147" s="22"/>
      <c r="W147" s="23">
        <v>0</v>
      </c>
      <c r="X147" s="23"/>
    </row>
    <row r="148" spans="1:24" s="20" customFormat="1" ht="20.25" customHeight="1" x14ac:dyDescent="0.25">
      <c r="A148" s="113">
        <v>83</v>
      </c>
      <c r="B148" s="90">
        <v>25207104838</v>
      </c>
      <c r="C148" s="45" t="s">
        <v>616</v>
      </c>
      <c r="D148" s="46" t="s">
        <v>49</v>
      </c>
      <c r="E148" s="47">
        <v>37124</v>
      </c>
      <c r="F148" s="48" t="s">
        <v>234</v>
      </c>
      <c r="G148" s="21" t="s">
        <v>3</v>
      </c>
      <c r="H148" s="134">
        <v>7.93</v>
      </c>
      <c r="I148" s="135"/>
      <c r="J148" s="121">
        <v>8.9</v>
      </c>
      <c r="K148" s="135">
        <v>7.7</v>
      </c>
      <c r="L148" s="134">
        <v>8.4</v>
      </c>
      <c r="M148" s="134">
        <v>7.95</v>
      </c>
      <c r="N148" s="134">
        <v>3.42</v>
      </c>
      <c r="O148" s="136" t="s">
        <v>24</v>
      </c>
      <c r="P148" s="136" t="s">
        <v>24</v>
      </c>
      <c r="Q148" s="136" t="s">
        <v>24</v>
      </c>
      <c r="R148" s="136" t="s">
        <v>24</v>
      </c>
      <c r="S148" s="136" t="s">
        <v>487</v>
      </c>
      <c r="T148" s="123"/>
      <c r="U148" s="137" t="s">
        <v>225</v>
      </c>
      <c r="V148" s="22"/>
      <c r="W148" s="23">
        <v>0</v>
      </c>
      <c r="X148" s="23"/>
    </row>
    <row r="149" spans="1:24" s="20" customFormat="1" ht="20.25" customHeight="1" x14ac:dyDescent="0.25">
      <c r="A149" s="113">
        <v>84</v>
      </c>
      <c r="B149" s="90">
        <v>25207101289</v>
      </c>
      <c r="C149" s="45" t="s">
        <v>272</v>
      </c>
      <c r="D149" s="46" t="s">
        <v>617</v>
      </c>
      <c r="E149" s="47">
        <v>37229</v>
      </c>
      <c r="F149" s="48" t="s">
        <v>331</v>
      </c>
      <c r="G149" s="21" t="s">
        <v>3</v>
      </c>
      <c r="H149" s="134">
        <v>7.74</v>
      </c>
      <c r="I149" s="135"/>
      <c r="J149" s="121">
        <v>9.4</v>
      </c>
      <c r="K149" s="135">
        <v>7.8</v>
      </c>
      <c r="L149" s="134">
        <v>8.8000000000000007</v>
      </c>
      <c r="M149" s="134">
        <v>7.78</v>
      </c>
      <c r="N149" s="134">
        <v>3.32</v>
      </c>
      <c r="O149" s="136" t="s">
        <v>24</v>
      </c>
      <c r="P149" s="136" t="s">
        <v>24</v>
      </c>
      <c r="Q149" s="136" t="s">
        <v>24</v>
      </c>
      <c r="R149" s="136" t="s">
        <v>24</v>
      </c>
      <c r="S149" s="136" t="s">
        <v>487</v>
      </c>
      <c r="T149" s="123"/>
      <c r="U149" s="137" t="s">
        <v>225</v>
      </c>
      <c r="V149" s="22"/>
      <c r="W149" s="23">
        <v>0</v>
      </c>
      <c r="X149" s="23"/>
    </row>
    <row r="150" spans="1:24" s="20" customFormat="1" ht="20.25" customHeight="1" x14ac:dyDescent="0.25">
      <c r="A150" s="113">
        <v>85</v>
      </c>
      <c r="B150" s="90">
        <v>25217105300</v>
      </c>
      <c r="C150" s="45" t="s">
        <v>310</v>
      </c>
      <c r="D150" s="46" t="s">
        <v>50</v>
      </c>
      <c r="E150" s="47">
        <v>37086</v>
      </c>
      <c r="F150" s="48" t="s">
        <v>188</v>
      </c>
      <c r="G150" s="21" t="s">
        <v>5</v>
      </c>
      <c r="H150" s="134">
        <v>7.65</v>
      </c>
      <c r="I150" s="135"/>
      <c r="J150" s="121">
        <v>0</v>
      </c>
      <c r="K150" s="135">
        <v>8.5</v>
      </c>
      <c r="L150" s="134">
        <v>3.4</v>
      </c>
      <c r="M150" s="134">
        <v>7.49</v>
      </c>
      <c r="N150" s="134">
        <v>3.2</v>
      </c>
      <c r="O150" s="136" t="s">
        <v>24</v>
      </c>
      <c r="P150" s="136" t="s">
        <v>24</v>
      </c>
      <c r="Q150" s="136" t="s">
        <v>24</v>
      </c>
      <c r="R150" s="136" t="s">
        <v>24</v>
      </c>
      <c r="S150" s="136" t="s">
        <v>487</v>
      </c>
      <c r="T150" s="123"/>
      <c r="U150" s="137" t="s">
        <v>543</v>
      </c>
      <c r="V150" s="22"/>
      <c r="W150" s="23">
        <v>3</v>
      </c>
      <c r="X150" s="23"/>
    </row>
    <row r="151" spans="1:24" s="20" customFormat="1" ht="20.25" customHeight="1" x14ac:dyDescent="0.25">
      <c r="A151" s="113">
        <v>86</v>
      </c>
      <c r="B151" s="90">
        <v>25217204997</v>
      </c>
      <c r="C151" s="45" t="s">
        <v>592</v>
      </c>
      <c r="D151" s="46" t="s">
        <v>50</v>
      </c>
      <c r="E151" s="47">
        <v>36987</v>
      </c>
      <c r="F151" s="48" t="s">
        <v>188</v>
      </c>
      <c r="G151" s="21" t="s">
        <v>5</v>
      </c>
      <c r="H151" s="134">
        <v>7</v>
      </c>
      <c r="I151" s="135"/>
      <c r="J151" s="121">
        <v>6.9</v>
      </c>
      <c r="K151" s="135">
        <v>7.6</v>
      </c>
      <c r="L151" s="134">
        <v>7.2</v>
      </c>
      <c r="M151" s="134">
        <v>7.01</v>
      </c>
      <c r="N151" s="134">
        <v>2.86</v>
      </c>
      <c r="O151" s="136" t="s">
        <v>24</v>
      </c>
      <c r="P151" s="136" t="s">
        <v>24</v>
      </c>
      <c r="Q151" s="136" t="s">
        <v>24</v>
      </c>
      <c r="R151" s="136" t="s">
        <v>24</v>
      </c>
      <c r="S151" s="136" t="s">
        <v>487</v>
      </c>
      <c r="T151" s="123"/>
      <c r="U151" s="137" t="s">
        <v>225</v>
      </c>
      <c r="V151" s="22"/>
      <c r="W151" s="23">
        <v>0</v>
      </c>
      <c r="X151" s="23"/>
    </row>
    <row r="152" spans="1:24" s="20" customFormat="1" ht="20.25" customHeight="1" x14ac:dyDescent="0.25">
      <c r="A152" s="113">
        <v>87</v>
      </c>
      <c r="B152" s="90">
        <v>25207116025</v>
      </c>
      <c r="C152" s="45" t="s">
        <v>284</v>
      </c>
      <c r="D152" s="46" t="s">
        <v>50</v>
      </c>
      <c r="E152" s="47">
        <v>37173</v>
      </c>
      <c r="F152" s="48" t="s">
        <v>247</v>
      </c>
      <c r="G152" s="21" t="s">
        <v>3</v>
      </c>
      <c r="H152" s="134">
        <v>7.86</v>
      </c>
      <c r="I152" s="135"/>
      <c r="J152" s="121">
        <v>8.9</v>
      </c>
      <c r="K152" s="135">
        <v>9.1</v>
      </c>
      <c r="L152" s="134">
        <v>9</v>
      </c>
      <c r="M152" s="134">
        <v>7.9</v>
      </c>
      <c r="N152" s="134">
        <v>3.38</v>
      </c>
      <c r="O152" s="136" t="s">
        <v>24</v>
      </c>
      <c r="P152" s="136" t="s">
        <v>24</v>
      </c>
      <c r="Q152" s="136" t="s">
        <v>24</v>
      </c>
      <c r="R152" s="136" t="s">
        <v>24</v>
      </c>
      <c r="S152" s="136" t="s">
        <v>487</v>
      </c>
      <c r="T152" s="123"/>
      <c r="U152" s="137" t="s">
        <v>225</v>
      </c>
      <c r="V152" s="22"/>
      <c r="W152" s="23">
        <v>0</v>
      </c>
      <c r="X152" s="23"/>
    </row>
    <row r="153" spans="1:24" s="20" customFormat="1" ht="20.25" customHeight="1" x14ac:dyDescent="0.25">
      <c r="A153" s="113">
        <v>88</v>
      </c>
      <c r="B153" s="90">
        <v>25217105808</v>
      </c>
      <c r="C153" s="45" t="s">
        <v>618</v>
      </c>
      <c r="D153" s="46" t="s">
        <v>50</v>
      </c>
      <c r="E153" s="47">
        <v>37147</v>
      </c>
      <c r="F153" s="48" t="s">
        <v>187</v>
      </c>
      <c r="G153" s="21" t="s">
        <v>5</v>
      </c>
      <c r="H153" s="134">
        <v>7.28</v>
      </c>
      <c r="I153" s="135"/>
      <c r="J153" s="121">
        <v>5.6</v>
      </c>
      <c r="K153" s="135">
        <v>8.5</v>
      </c>
      <c r="L153" s="134">
        <v>6.8</v>
      </c>
      <c r="M153" s="134">
        <v>7.26</v>
      </c>
      <c r="N153" s="134">
        <v>3.01</v>
      </c>
      <c r="O153" s="136" t="s">
        <v>24</v>
      </c>
      <c r="P153" s="136" t="s">
        <v>24</v>
      </c>
      <c r="Q153" s="136" t="s">
        <v>24</v>
      </c>
      <c r="R153" s="136" t="s">
        <v>24</v>
      </c>
      <c r="S153" s="136" t="s">
        <v>487</v>
      </c>
      <c r="T153" s="123"/>
      <c r="U153" s="137" t="s">
        <v>225</v>
      </c>
      <c r="V153" s="22"/>
      <c r="W153" s="23">
        <v>0</v>
      </c>
      <c r="X153" s="23"/>
    </row>
    <row r="154" spans="1:24" s="20" customFormat="1" ht="20.25" customHeight="1" x14ac:dyDescent="0.25">
      <c r="A154" s="113">
        <v>89</v>
      </c>
      <c r="B154" s="90">
        <v>25207115837</v>
      </c>
      <c r="C154" s="45" t="s">
        <v>619</v>
      </c>
      <c r="D154" s="46" t="s">
        <v>50</v>
      </c>
      <c r="E154" s="47">
        <v>37202</v>
      </c>
      <c r="F154" s="48" t="s">
        <v>188</v>
      </c>
      <c r="G154" s="21" t="s">
        <v>3</v>
      </c>
      <c r="H154" s="134">
        <v>8.1300000000000008</v>
      </c>
      <c r="I154" s="135"/>
      <c r="J154" s="121">
        <v>8.9</v>
      </c>
      <c r="K154" s="135">
        <v>9.1999999999999993</v>
      </c>
      <c r="L154" s="134">
        <v>9</v>
      </c>
      <c r="M154" s="134">
        <v>8.17</v>
      </c>
      <c r="N154" s="134">
        <v>3.54</v>
      </c>
      <c r="O154" s="136" t="s">
        <v>24</v>
      </c>
      <c r="P154" s="136" t="s">
        <v>24</v>
      </c>
      <c r="Q154" s="136" t="s">
        <v>24</v>
      </c>
      <c r="R154" s="136" t="s">
        <v>24</v>
      </c>
      <c r="S154" s="136" t="s">
        <v>487</v>
      </c>
      <c r="T154" s="123"/>
      <c r="U154" s="137" t="s">
        <v>225</v>
      </c>
      <c r="V154" s="22"/>
      <c r="W154" s="23">
        <v>0</v>
      </c>
      <c r="X154" s="23"/>
    </row>
    <row r="155" spans="1:24" s="20" customFormat="1" ht="20.25" customHeight="1" x14ac:dyDescent="0.25">
      <c r="A155" s="113">
        <v>90</v>
      </c>
      <c r="B155" s="90">
        <v>25207101037</v>
      </c>
      <c r="C155" s="45" t="s">
        <v>507</v>
      </c>
      <c r="D155" s="46" t="s">
        <v>51</v>
      </c>
      <c r="E155" s="47">
        <v>36969</v>
      </c>
      <c r="F155" s="48" t="s">
        <v>331</v>
      </c>
      <c r="G155" s="21" t="s">
        <v>3</v>
      </c>
      <c r="H155" s="134">
        <v>7.06</v>
      </c>
      <c r="I155" s="135"/>
      <c r="J155" s="121">
        <v>8.5</v>
      </c>
      <c r="K155" s="135">
        <v>7.8</v>
      </c>
      <c r="L155" s="134">
        <v>8.1999999999999993</v>
      </c>
      <c r="M155" s="134">
        <v>7.1</v>
      </c>
      <c r="N155" s="134">
        <v>2.93</v>
      </c>
      <c r="O155" s="136">
        <v>0</v>
      </c>
      <c r="P155" s="136" t="s">
        <v>24</v>
      </c>
      <c r="Q155" s="136" t="s">
        <v>24</v>
      </c>
      <c r="R155" s="136" t="s">
        <v>24</v>
      </c>
      <c r="S155" s="136" t="s">
        <v>487</v>
      </c>
      <c r="T155" s="123"/>
      <c r="U155" s="137" t="s">
        <v>489</v>
      </c>
      <c r="V155" s="22"/>
      <c r="W155" s="23">
        <v>0</v>
      </c>
      <c r="X155" s="23"/>
    </row>
    <row r="156" spans="1:24" s="20" customFormat="1" ht="20.25" customHeight="1" x14ac:dyDescent="0.25">
      <c r="A156" s="113">
        <v>91</v>
      </c>
      <c r="B156" s="90">
        <v>25207115736</v>
      </c>
      <c r="C156" s="45" t="s">
        <v>620</v>
      </c>
      <c r="D156" s="46" t="s">
        <v>53</v>
      </c>
      <c r="E156" s="47">
        <v>37046</v>
      </c>
      <c r="F156" s="48" t="s">
        <v>188</v>
      </c>
      <c r="G156" s="21" t="s">
        <v>3</v>
      </c>
      <c r="H156" s="134">
        <v>8.1</v>
      </c>
      <c r="I156" s="135"/>
      <c r="J156" s="121">
        <v>9.1</v>
      </c>
      <c r="K156" s="135">
        <v>8</v>
      </c>
      <c r="L156" s="134">
        <v>8.6999999999999993</v>
      </c>
      <c r="M156" s="134">
        <v>8.1300000000000008</v>
      </c>
      <c r="N156" s="134">
        <v>3.53</v>
      </c>
      <c r="O156" s="136" t="s">
        <v>24</v>
      </c>
      <c r="P156" s="136">
        <v>0</v>
      </c>
      <c r="Q156" s="136" t="s">
        <v>24</v>
      </c>
      <c r="R156" s="136" t="s">
        <v>24</v>
      </c>
      <c r="S156" s="136" t="s">
        <v>487</v>
      </c>
      <c r="T156" s="123"/>
      <c r="U156" s="137" t="s">
        <v>489</v>
      </c>
      <c r="V156" s="22"/>
      <c r="W156" s="23">
        <v>0</v>
      </c>
      <c r="X156" s="23"/>
    </row>
    <row r="157" spans="1:24" s="20" customFormat="1" ht="20.25" customHeight="1" x14ac:dyDescent="0.25">
      <c r="A157" s="113">
        <v>92</v>
      </c>
      <c r="B157" s="90">
        <v>25207211837</v>
      </c>
      <c r="C157" s="45" t="s">
        <v>284</v>
      </c>
      <c r="D157" s="46" t="s">
        <v>54</v>
      </c>
      <c r="E157" s="47">
        <v>36899</v>
      </c>
      <c r="F157" s="48" t="s">
        <v>242</v>
      </c>
      <c r="G157" s="21" t="s">
        <v>3</v>
      </c>
      <c r="H157" s="134">
        <v>7.54</v>
      </c>
      <c r="I157" s="135"/>
      <c r="J157" s="121">
        <v>8.8000000000000007</v>
      </c>
      <c r="K157" s="135">
        <v>9</v>
      </c>
      <c r="L157" s="134">
        <v>8.9</v>
      </c>
      <c r="M157" s="134">
        <v>7.59</v>
      </c>
      <c r="N157" s="134">
        <v>3.2</v>
      </c>
      <c r="O157" s="136" t="s">
        <v>24</v>
      </c>
      <c r="P157" s="136" t="s">
        <v>24</v>
      </c>
      <c r="Q157" s="136" t="s">
        <v>24</v>
      </c>
      <c r="R157" s="136" t="s">
        <v>24</v>
      </c>
      <c r="S157" s="136" t="s">
        <v>226</v>
      </c>
      <c r="T157" s="123"/>
      <c r="U157" s="137" t="s">
        <v>225</v>
      </c>
      <c r="V157" s="22"/>
      <c r="W157" s="23">
        <v>0</v>
      </c>
      <c r="X157" s="23"/>
    </row>
    <row r="158" spans="1:24" s="20" customFormat="1" ht="20.25" customHeight="1" x14ac:dyDescent="0.25">
      <c r="A158" s="113">
        <v>93</v>
      </c>
      <c r="B158" s="90">
        <v>25217109033</v>
      </c>
      <c r="C158" s="45" t="s">
        <v>621</v>
      </c>
      <c r="D158" s="46" t="s">
        <v>10</v>
      </c>
      <c r="E158" s="47">
        <v>37079</v>
      </c>
      <c r="F158" s="48" t="s">
        <v>187</v>
      </c>
      <c r="G158" s="21" t="s">
        <v>5</v>
      </c>
      <c r="H158" s="134">
        <v>6.64</v>
      </c>
      <c r="I158" s="135"/>
      <c r="J158" s="121">
        <v>7.4</v>
      </c>
      <c r="K158" s="135">
        <v>8.4</v>
      </c>
      <c r="L158" s="134">
        <v>7.8</v>
      </c>
      <c r="M158" s="134">
        <v>6.68</v>
      </c>
      <c r="N158" s="134">
        <v>2.67</v>
      </c>
      <c r="O158" s="136">
        <v>0</v>
      </c>
      <c r="P158" s="136">
        <v>0</v>
      </c>
      <c r="Q158" s="136" t="s">
        <v>24</v>
      </c>
      <c r="R158" s="136" t="s">
        <v>24</v>
      </c>
      <c r="S158" s="136" t="s">
        <v>226</v>
      </c>
      <c r="T158" s="123"/>
      <c r="U158" s="137" t="s">
        <v>489</v>
      </c>
      <c r="V158" s="22"/>
      <c r="W158" s="23">
        <v>0</v>
      </c>
      <c r="X158" s="23"/>
    </row>
    <row r="159" spans="1:24" s="20" customFormat="1" ht="20.25" customHeight="1" x14ac:dyDescent="0.25">
      <c r="A159" s="113">
        <v>94</v>
      </c>
      <c r="B159" s="90">
        <v>25207107246</v>
      </c>
      <c r="C159" s="45" t="s">
        <v>350</v>
      </c>
      <c r="D159" s="46" t="s">
        <v>42</v>
      </c>
      <c r="E159" s="47">
        <v>36951</v>
      </c>
      <c r="F159" s="48" t="s">
        <v>188</v>
      </c>
      <c r="G159" s="21" t="s">
        <v>3</v>
      </c>
      <c r="H159" s="134">
        <v>7.96</v>
      </c>
      <c r="I159" s="135"/>
      <c r="J159" s="121">
        <v>9</v>
      </c>
      <c r="K159" s="135">
        <v>9</v>
      </c>
      <c r="L159" s="134">
        <v>9</v>
      </c>
      <c r="M159" s="134">
        <v>8</v>
      </c>
      <c r="N159" s="134">
        <v>3.42</v>
      </c>
      <c r="O159" s="136" t="s">
        <v>24</v>
      </c>
      <c r="P159" s="136" t="s">
        <v>24</v>
      </c>
      <c r="Q159" s="136" t="s">
        <v>24</v>
      </c>
      <c r="R159" s="136" t="s">
        <v>24</v>
      </c>
      <c r="S159" s="136" t="s">
        <v>487</v>
      </c>
      <c r="T159" s="123"/>
      <c r="U159" s="137" t="s">
        <v>225</v>
      </c>
      <c r="V159" s="22"/>
      <c r="W159" s="23">
        <v>0</v>
      </c>
      <c r="X159" s="23"/>
    </row>
    <row r="160" spans="1:24" s="20" customFormat="1" ht="20.25" customHeight="1" x14ac:dyDescent="0.25">
      <c r="A160" s="113">
        <v>95</v>
      </c>
      <c r="B160" s="90">
        <v>25207116878</v>
      </c>
      <c r="C160" s="45" t="s">
        <v>284</v>
      </c>
      <c r="D160" s="46" t="s">
        <v>42</v>
      </c>
      <c r="E160" s="47">
        <v>37231</v>
      </c>
      <c r="F160" s="48" t="s">
        <v>622</v>
      </c>
      <c r="G160" s="21" t="s">
        <v>3</v>
      </c>
      <c r="H160" s="134">
        <v>8.1</v>
      </c>
      <c r="I160" s="135"/>
      <c r="J160" s="121">
        <v>9.1999999999999993</v>
      </c>
      <c r="K160" s="135">
        <v>9.1999999999999993</v>
      </c>
      <c r="L160" s="134">
        <v>9.1999999999999993</v>
      </c>
      <c r="M160" s="134">
        <v>8.14</v>
      </c>
      <c r="N160" s="134">
        <v>3.55</v>
      </c>
      <c r="O160" s="136" t="s">
        <v>24</v>
      </c>
      <c r="P160" s="136" t="s">
        <v>24</v>
      </c>
      <c r="Q160" s="136" t="s">
        <v>24</v>
      </c>
      <c r="R160" s="136" t="s">
        <v>24</v>
      </c>
      <c r="S160" s="136" t="s">
        <v>487</v>
      </c>
      <c r="T160" s="123"/>
      <c r="U160" s="137" t="s">
        <v>225</v>
      </c>
      <c r="V160" s="22"/>
      <c r="W160" s="23">
        <v>0</v>
      </c>
      <c r="X160" s="23"/>
    </row>
    <row r="161" spans="1:24" s="20" customFormat="1" ht="20.25" customHeight="1" x14ac:dyDescent="0.25">
      <c r="A161" s="113">
        <v>96</v>
      </c>
      <c r="B161" s="90">
        <v>25207105910</v>
      </c>
      <c r="C161" s="45" t="s">
        <v>623</v>
      </c>
      <c r="D161" s="46" t="s">
        <v>42</v>
      </c>
      <c r="E161" s="47">
        <v>37072</v>
      </c>
      <c r="F161" s="48" t="s">
        <v>188</v>
      </c>
      <c r="G161" s="21" t="s">
        <v>3</v>
      </c>
      <c r="H161" s="134">
        <v>7.7</v>
      </c>
      <c r="I161" s="135"/>
      <c r="J161" s="121">
        <v>9</v>
      </c>
      <c r="K161" s="135">
        <v>8.8000000000000007</v>
      </c>
      <c r="L161" s="134">
        <v>8.9</v>
      </c>
      <c r="M161" s="134">
        <v>7.74</v>
      </c>
      <c r="N161" s="134">
        <v>3.3</v>
      </c>
      <c r="O161" s="136" t="s">
        <v>24</v>
      </c>
      <c r="P161" s="136" t="s">
        <v>24</v>
      </c>
      <c r="Q161" s="136" t="s">
        <v>24</v>
      </c>
      <c r="R161" s="136" t="s">
        <v>24</v>
      </c>
      <c r="S161" s="136" t="s">
        <v>487</v>
      </c>
      <c r="T161" s="123"/>
      <c r="U161" s="137" t="s">
        <v>225</v>
      </c>
      <c r="V161" s="22"/>
      <c r="W161" s="23">
        <v>0</v>
      </c>
      <c r="X161" s="23"/>
    </row>
    <row r="162" spans="1:24" s="20" customFormat="1" ht="20.25" customHeight="1" x14ac:dyDescent="0.25">
      <c r="A162" s="113">
        <v>97</v>
      </c>
      <c r="B162" s="90">
        <v>25207107761</v>
      </c>
      <c r="C162" s="45" t="s">
        <v>624</v>
      </c>
      <c r="D162" s="46" t="s">
        <v>42</v>
      </c>
      <c r="E162" s="47">
        <v>37222</v>
      </c>
      <c r="F162" s="48" t="s">
        <v>188</v>
      </c>
      <c r="G162" s="21" t="s">
        <v>3</v>
      </c>
      <c r="H162" s="134">
        <v>8.26</v>
      </c>
      <c r="I162" s="135"/>
      <c r="J162" s="121">
        <v>9</v>
      </c>
      <c r="K162" s="135">
        <v>8.5</v>
      </c>
      <c r="L162" s="134">
        <v>8.8000000000000007</v>
      </c>
      <c r="M162" s="134">
        <v>8.2799999999999994</v>
      </c>
      <c r="N162" s="134">
        <v>3.61</v>
      </c>
      <c r="O162" s="136" t="s">
        <v>24</v>
      </c>
      <c r="P162" s="136" t="s">
        <v>24</v>
      </c>
      <c r="Q162" s="136" t="s">
        <v>24</v>
      </c>
      <c r="R162" s="136" t="s">
        <v>24</v>
      </c>
      <c r="S162" s="136" t="s">
        <v>487</v>
      </c>
      <c r="T162" s="123"/>
      <c r="U162" s="137" t="s">
        <v>225</v>
      </c>
      <c r="V162" s="22"/>
      <c r="W162" s="23">
        <v>0</v>
      </c>
      <c r="X162" s="23"/>
    </row>
    <row r="163" spans="1:24" s="20" customFormat="1" ht="20.25" customHeight="1" x14ac:dyDescent="0.25">
      <c r="A163" s="113">
        <v>98</v>
      </c>
      <c r="B163" s="90">
        <v>25217102769</v>
      </c>
      <c r="C163" s="45" t="s">
        <v>625</v>
      </c>
      <c r="D163" s="46" t="s">
        <v>55</v>
      </c>
      <c r="E163" s="47">
        <v>37198</v>
      </c>
      <c r="F163" s="48" t="s">
        <v>188</v>
      </c>
      <c r="G163" s="21" t="s">
        <v>5</v>
      </c>
      <c r="H163" s="134">
        <v>7.5</v>
      </c>
      <c r="I163" s="135"/>
      <c r="J163" s="121">
        <v>8</v>
      </c>
      <c r="K163" s="135">
        <v>8.4</v>
      </c>
      <c r="L163" s="134">
        <v>8.1999999999999993</v>
      </c>
      <c r="M163" s="134">
        <v>7.53</v>
      </c>
      <c r="N163" s="134">
        <v>3.18</v>
      </c>
      <c r="O163" s="136">
        <v>0</v>
      </c>
      <c r="P163" s="136" t="s">
        <v>24</v>
      </c>
      <c r="Q163" s="136" t="s">
        <v>24</v>
      </c>
      <c r="R163" s="136" t="s">
        <v>24</v>
      </c>
      <c r="S163" s="136" t="s">
        <v>226</v>
      </c>
      <c r="T163" s="123"/>
      <c r="U163" s="137" t="s">
        <v>489</v>
      </c>
      <c r="V163" s="22"/>
      <c r="W163" s="23">
        <v>0</v>
      </c>
      <c r="X163" s="23"/>
    </row>
    <row r="164" spans="1:24" s="20" customFormat="1" ht="20.25" customHeight="1" x14ac:dyDescent="0.25">
      <c r="A164" s="113">
        <v>99</v>
      </c>
      <c r="B164" s="90">
        <v>25217109163</v>
      </c>
      <c r="C164" s="45" t="s">
        <v>66</v>
      </c>
      <c r="D164" s="46" t="s">
        <v>55</v>
      </c>
      <c r="E164" s="47">
        <v>36916</v>
      </c>
      <c r="F164" s="48" t="s">
        <v>187</v>
      </c>
      <c r="G164" s="21" t="s">
        <v>5</v>
      </c>
      <c r="H164" s="134">
        <v>7.21</v>
      </c>
      <c r="I164" s="135"/>
      <c r="J164" s="121">
        <v>7.1</v>
      </c>
      <c r="K164" s="135">
        <v>8.3000000000000007</v>
      </c>
      <c r="L164" s="134">
        <v>7.6</v>
      </c>
      <c r="M164" s="134">
        <v>7.23</v>
      </c>
      <c r="N164" s="134">
        <v>2.97</v>
      </c>
      <c r="O164" s="136">
        <v>0</v>
      </c>
      <c r="P164" s="136">
        <v>0</v>
      </c>
      <c r="Q164" s="136" t="s">
        <v>24</v>
      </c>
      <c r="R164" s="136" t="s">
        <v>24</v>
      </c>
      <c r="S164" s="136" t="s">
        <v>487</v>
      </c>
      <c r="T164" s="123"/>
      <c r="U164" s="137" t="s">
        <v>489</v>
      </c>
      <c r="V164" s="22"/>
      <c r="W164" s="23">
        <v>0</v>
      </c>
      <c r="X164" s="23"/>
    </row>
    <row r="165" spans="1:24" s="20" customFormat="1" ht="20.25" customHeight="1" x14ac:dyDescent="0.25">
      <c r="A165" s="113">
        <v>100</v>
      </c>
      <c r="B165" s="90">
        <v>24207115282</v>
      </c>
      <c r="C165" s="45" t="s">
        <v>626</v>
      </c>
      <c r="D165" s="46" t="s">
        <v>65</v>
      </c>
      <c r="E165" s="47">
        <v>36558</v>
      </c>
      <c r="F165" s="48" t="s">
        <v>187</v>
      </c>
      <c r="G165" s="21" t="s">
        <v>3</v>
      </c>
      <c r="H165" s="134">
        <v>7.03</v>
      </c>
      <c r="I165" s="135"/>
      <c r="J165" s="121">
        <v>8.9</v>
      </c>
      <c r="K165" s="135">
        <v>9</v>
      </c>
      <c r="L165" s="134">
        <v>8.9</v>
      </c>
      <c r="M165" s="134">
        <v>7.1</v>
      </c>
      <c r="N165" s="134">
        <v>2.93</v>
      </c>
      <c r="O165" s="136" t="s">
        <v>24</v>
      </c>
      <c r="P165" s="136">
        <v>0</v>
      </c>
      <c r="Q165" s="136" t="s">
        <v>24</v>
      </c>
      <c r="R165" s="136" t="s">
        <v>24</v>
      </c>
      <c r="S165" s="136" t="s">
        <v>488</v>
      </c>
      <c r="T165" s="123"/>
      <c r="U165" s="137" t="s">
        <v>489</v>
      </c>
      <c r="V165" s="22"/>
      <c r="W165" s="23">
        <v>0</v>
      </c>
      <c r="X165" s="23"/>
    </row>
    <row r="166" spans="1:24" s="20" customFormat="1" ht="20.25" customHeight="1" x14ac:dyDescent="0.25">
      <c r="A166" s="113">
        <v>101</v>
      </c>
      <c r="B166" s="90">
        <v>25207110410</v>
      </c>
      <c r="C166" s="45" t="s">
        <v>627</v>
      </c>
      <c r="D166" s="46" t="s">
        <v>65</v>
      </c>
      <c r="E166" s="47">
        <v>37120</v>
      </c>
      <c r="F166" s="48" t="s">
        <v>331</v>
      </c>
      <c r="G166" s="21" t="s">
        <v>3</v>
      </c>
      <c r="H166" s="134">
        <v>6.73</v>
      </c>
      <c r="I166" s="135"/>
      <c r="J166" s="121">
        <v>7</v>
      </c>
      <c r="K166" s="135">
        <v>8.4</v>
      </c>
      <c r="L166" s="134">
        <v>7.6</v>
      </c>
      <c r="M166" s="134">
        <v>6.76</v>
      </c>
      <c r="N166" s="134">
        <v>2.73</v>
      </c>
      <c r="O166" s="136">
        <v>0</v>
      </c>
      <c r="P166" s="136">
        <v>0</v>
      </c>
      <c r="Q166" s="136" t="s">
        <v>24</v>
      </c>
      <c r="R166" s="136" t="s">
        <v>24</v>
      </c>
      <c r="S166" s="136" t="s">
        <v>487</v>
      </c>
      <c r="T166" s="123"/>
      <c r="U166" s="137" t="s">
        <v>489</v>
      </c>
      <c r="V166" s="22"/>
      <c r="W166" s="23">
        <v>0</v>
      </c>
      <c r="X166" s="23"/>
    </row>
    <row r="167" spans="1:24" s="20" customFormat="1" ht="20.25" customHeight="1" x14ac:dyDescent="0.25">
      <c r="A167" s="113">
        <v>102</v>
      </c>
      <c r="B167" s="90">
        <v>25207103397</v>
      </c>
      <c r="C167" s="45" t="s">
        <v>628</v>
      </c>
      <c r="D167" s="46" t="s">
        <v>65</v>
      </c>
      <c r="E167" s="47">
        <v>36959</v>
      </c>
      <c r="F167" s="48" t="s">
        <v>240</v>
      </c>
      <c r="G167" s="21" t="s">
        <v>3</v>
      </c>
      <c r="H167" s="134">
        <v>7.44</v>
      </c>
      <c r="I167" s="135"/>
      <c r="J167" s="121">
        <v>9.6999999999999993</v>
      </c>
      <c r="K167" s="135">
        <v>7.9</v>
      </c>
      <c r="L167" s="134">
        <v>9</v>
      </c>
      <c r="M167" s="134">
        <v>7.5</v>
      </c>
      <c r="N167" s="134">
        <v>3.18</v>
      </c>
      <c r="O167" s="136" t="s">
        <v>24</v>
      </c>
      <c r="P167" s="136" t="s">
        <v>24</v>
      </c>
      <c r="Q167" s="136" t="s">
        <v>24</v>
      </c>
      <c r="R167" s="136" t="s">
        <v>24</v>
      </c>
      <c r="S167" s="136" t="s">
        <v>487</v>
      </c>
      <c r="T167" s="123"/>
      <c r="U167" s="137" t="s">
        <v>225</v>
      </c>
      <c r="V167" s="22"/>
      <c r="W167" s="23">
        <v>0</v>
      </c>
      <c r="X167" s="23"/>
    </row>
    <row r="168" spans="1:24" s="20" customFormat="1" ht="20.25" customHeight="1" x14ac:dyDescent="0.25">
      <c r="A168" s="113">
        <v>103</v>
      </c>
      <c r="B168" s="90">
        <v>25207107727</v>
      </c>
      <c r="C168" s="45" t="s">
        <v>280</v>
      </c>
      <c r="D168" s="46" t="s">
        <v>65</v>
      </c>
      <c r="E168" s="47">
        <v>36918</v>
      </c>
      <c r="F168" s="48" t="s">
        <v>187</v>
      </c>
      <c r="G168" s="21" t="s">
        <v>3</v>
      </c>
      <c r="H168" s="134">
        <v>7.75</v>
      </c>
      <c r="I168" s="135"/>
      <c r="J168" s="121">
        <v>8.4</v>
      </c>
      <c r="K168" s="135">
        <v>8.9</v>
      </c>
      <c r="L168" s="134">
        <v>8.6</v>
      </c>
      <c r="M168" s="134">
        <v>7.78</v>
      </c>
      <c r="N168" s="134">
        <v>3.36</v>
      </c>
      <c r="O168" s="136" t="s">
        <v>24</v>
      </c>
      <c r="P168" s="136" t="s">
        <v>24</v>
      </c>
      <c r="Q168" s="136" t="s">
        <v>24</v>
      </c>
      <c r="R168" s="136" t="s">
        <v>24</v>
      </c>
      <c r="S168" s="136" t="s">
        <v>487</v>
      </c>
      <c r="T168" s="123"/>
      <c r="U168" s="137" t="s">
        <v>225</v>
      </c>
      <c r="V168" s="22"/>
      <c r="W168" s="23">
        <v>0</v>
      </c>
      <c r="X168" s="23"/>
    </row>
    <row r="169" spans="1:24" s="20" customFormat="1" ht="20.25" customHeight="1" x14ac:dyDescent="0.25">
      <c r="A169" s="113">
        <v>104</v>
      </c>
      <c r="B169" s="90">
        <v>25207116731</v>
      </c>
      <c r="C169" s="45" t="s">
        <v>629</v>
      </c>
      <c r="D169" s="46" t="s">
        <v>65</v>
      </c>
      <c r="E169" s="47">
        <v>37094</v>
      </c>
      <c r="F169" s="48" t="s">
        <v>331</v>
      </c>
      <c r="G169" s="21" t="s">
        <v>3</v>
      </c>
      <c r="H169" s="134">
        <v>7.75</v>
      </c>
      <c r="I169" s="135"/>
      <c r="J169" s="121">
        <v>8.6</v>
      </c>
      <c r="K169" s="135">
        <v>8.4</v>
      </c>
      <c r="L169" s="134">
        <v>8.5</v>
      </c>
      <c r="M169" s="134">
        <v>7.78</v>
      </c>
      <c r="N169" s="134">
        <v>3.33</v>
      </c>
      <c r="O169" s="136" t="s">
        <v>24</v>
      </c>
      <c r="P169" s="136" t="s">
        <v>24</v>
      </c>
      <c r="Q169" s="136" t="s">
        <v>24</v>
      </c>
      <c r="R169" s="136" t="s">
        <v>24</v>
      </c>
      <c r="S169" s="136" t="s">
        <v>487</v>
      </c>
      <c r="T169" s="123"/>
      <c r="U169" s="137" t="s">
        <v>225</v>
      </c>
      <c r="V169" s="22"/>
      <c r="W169" s="23">
        <v>0</v>
      </c>
      <c r="X169" s="23"/>
    </row>
    <row r="170" spans="1:24" s="20" customFormat="1" ht="20.25" customHeight="1" x14ac:dyDescent="0.25">
      <c r="A170" s="113">
        <v>105</v>
      </c>
      <c r="B170" s="90">
        <v>25217116179</v>
      </c>
      <c r="C170" s="45" t="s">
        <v>630</v>
      </c>
      <c r="D170" s="46" t="s">
        <v>60</v>
      </c>
      <c r="E170" s="47">
        <v>37200</v>
      </c>
      <c r="F170" s="48" t="s">
        <v>188</v>
      </c>
      <c r="G170" s="21" t="s">
        <v>5</v>
      </c>
      <c r="H170" s="134">
        <v>8.11</v>
      </c>
      <c r="I170" s="135"/>
      <c r="J170" s="121">
        <v>8.6999999999999993</v>
      </c>
      <c r="K170" s="135">
        <v>8.5</v>
      </c>
      <c r="L170" s="134">
        <v>8.6</v>
      </c>
      <c r="M170" s="134">
        <v>8.1300000000000008</v>
      </c>
      <c r="N170" s="134">
        <v>3.55</v>
      </c>
      <c r="O170" s="136" t="s">
        <v>24</v>
      </c>
      <c r="P170" s="136" t="s">
        <v>24</v>
      </c>
      <c r="Q170" s="136" t="s">
        <v>24</v>
      </c>
      <c r="R170" s="136" t="s">
        <v>24</v>
      </c>
      <c r="S170" s="136" t="s">
        <v>500</v>
      </c>
      <c r="T170" s="123"/>
      <c r="U170" s="137" t="s">
        <v>225</v>
      </c>
      <c r="V170" s="22"/>
      <c r="W170" s="23">
        <v>0</v>
      </c>
      <c r="X170" s="23"/>
    </row>
    <row r="171" spans="1:24" s="20" customFormat="1" ht="20.25" customHeight="1" x14ac:dyDescent="0.25">
      <c r="A171" s="113">
        <v>106</v>
      </c>
      <c r="B171" s="90">
        <v>25207116000</v>
      </c>
      <c r="C171" s="45" t="s">
        <v>631</v>
      </c>
      <c r="D171" s="46" t="s">
        <v>62</v>
      </c>
      <c r="E171" s="47">
        <v>37071</v>
      </c>
      <c r="F171" s="48" t="s">
        <v>187</v>
      </c>
      <c r="G171" s="21" t="s">
        <v>3</v>
      </c>
      <c r="H171" s="134">
        <v>7.24</v>
      </c>
      <c r="I171" s="135"/>
      <c r="J171" s="121">
        <v>8.6</v>
      </c>
      <c r="K171" s="135">
        <v>9.4</v>
      </c>
      <c r="L171" s="134">
        <v>8.9</v>
      </c>
      <c r="M171" s="134">
        <v>7.3</v>
      </c>
      <c r="N171" s="134">
        <v>3.06</v>
      </c>
      <c r="O171" s="136">
        <v>0</v>
      </c>
      <c r="P171" s="136">
        <v>0</v>
      </c>
      <c r="Q171" s="136">
        <v>0</v>
      </c>
      <c r="R171" s="136" t="s">
        <v>24</v>
      </c>
      <c r="S171" s="136" t="s">
        <v>226</v>
      </c>
      <c r="T171" s="123"/>
      <c r="U171" s="137" t="s">
        <v>489</v>
      </c>
      <c r="V171" s="22"/>
      <c r="W171" s="23">
        <v>1</v>
      </c>
      <c r="X171" s="23"/>
    </row>
    <row r="172" spans="1:24" s="20" customFormat="1" ht="20.25" customHeight="1" x14ac:dyDescent="0.25">
      <c r="A172" s="113">
        <v>107</v>
      </c>
      <c r="B172" s="90">
        <v>25202108671</v>
      </c>
      <c r="C172" s="45" t="s">
        <v>632</v>
      </c>
      <c r="D172" s="46" t="s">
        <v>62</v>
      </c>
      <c r="E172" s="47">
        <v>36932</v>
      </c>
      <c r="F172" s="48" t="s">
        <v>331</v>
      </c>
      <c r="G172" s="21" t="s">
        <v>3</v>
      </c>
      <c r="H172" s="134">
        <v>7.53</v>
      </c>
      <c r="I172" s="135"/>
      <c r="J172" s="121">
        <v>8.9</v>
      </c>
      <c r="K172" s="135">
        <v>8.8000000000000007</v>
      </c>
      <c r="L172" s="134">
        <v>8.9</v>
      </c>
      <c r="M172" s="134">
        <v>7.58</v>
      </c>
      <c r="N172" s="134">
        <v>3.2</v>
      </c>
      <c r="O172" s="136">
        <v>0</v>
      </c>
      <c r="P172" s="136">
        <v>0</v>
      </c>
      <c r="Q172" s="136" t="s">
        <v>24</v>
      </c>
      <c r="R172" s="136" t="s">
        <v>24</v>
      </c>
      <c r="S172" s="136" t="s">
        <v>500</v>
      </c>
      <c r="T172" s="123"/>
      <c r="U172" s="137" t="s">
        <v>489</v>
      </c>
      <c r="V172" s="22"/>
      <c r="W172" s="23">
        <v>0</v>
      </c>
      <c r="X172" s="23"/>
    </row>
    <row r="173" spans="1:24" s="20" customFormat="1" ht="20.25" customHeight="1" x14ac:dyDescent="0.25">
      <c r="A173" s="113">
        <v>108</v>
      </c>
      <c r="B173" s="90">
        <v>25207116238</v>
      </c>
      <c r="C173" s="45" t="s">
        <v>368</v>
      </c>
      <c r="D173" s="46" t="s">
        <v>62</v>
      </c>
      <c r="E173" s="47">
        <v>36976</v>
      </c>
      <c r="F173" s="48" t="s">
        <v>188</v>
      </c>
      <c r="G173" s="21" t="s">
        <v>3</v>
      </c>
      <c r="H173" s="134">
        <v>7.88</v>
      </c>
      <c r="I173" s="135"/>
      <c r="J173" s="121">
        <v>9.1999999999999993</v>
      </c>
      <c r="K173" s="135">
        <v>8.9</v>
      </c>
      <c r="L173" s="134">
        <v>9.1</v>
      </c>
      <c r="M173" s="134">
        <v>7.92</v>
      </c>
      <c r="N173" s="134">
        <v>3.44</v>
      </c>
      <c r="O173" s="136" t="s">
        <v>24</v>
      </c>
      <c r="P173" s="136" t="s">
        <v>24</v>
      </c>
      <c r="Q173" s="136" t="s">
        <v>24</v>
      </c>
      <c r="R173" s="136" t="s">
        <v>24</v>
      </c>
      <c r="S173" s="136" t="s">
        <v>487</v>
      </c>
      <c r="T173" s="123"/>
      <c r="U173" s="137" t="s">
        <v>225</v>
      </c>
      <c r="V173" s="22"/>
      <c r="W173" s="23">
        <v>0</v>
      </c>
      <c r="X173" s="23"/>
    </row>
    <row r="174" spans="1:24" s="20" customFormat="1" ht="20.25" customHeight="1" x14ac:dyDescent="0.25">
      <c r="A174" s="113">
        <v>109</v>
      </c>
      <c r="B174" s="90">
        <v>25207110578</v>
      </c>
      <c r="C174" s="45" t="s">
        <v>280</v>
      </c>
      <c r="D174" s="46" t="s">
        <v>62</v>
      </c>
      <c r="E174" s="47">
        <v>37166</v>
      </c>
      <c r="F174" s="48" t="s">
        <v>188</v>
      </c>
      <c r="G174" s="21" t="s">
        <v>3</v>
      </c>
      <c r="H174" s="134">
        <v>7.79</v>
      </c>
      <c r="I174" s="135"/>
      <c r="J174" s="121">
        <v>9.3000000000000007</v>
      </c>
      <c r="K174" s="135">
        <v>7.9</v>
      </c>
      <c r="L174" s="134">
        <v>8.6999999999999993</v>
      </c>
      <c r="M174" s="134">
        <v>7.83</v>
      </c>
      <c r="N174" s="134">
        <v>3.35</v>
      </c>
      <c r="O174" s="136" t="s">
        <v>24</v>
      </c>
      <c r="P174" s="136" t="s">
        <v>24</v>
      </c>
      <c r="Q174" s="136" t="s">
        <v>24</v>
      </c>
      <c r="R174" s="136" t="s">
        <v>24</v>
      </c>
      <c r="S174" s="136" t="s">
        <v>487</v>
      </c>
      <c r="T174" s="123"/>
      <c r="U174" s="137" t="s">
        <v>225</v>
      </c>
      <c r="V174" s="22"/>
      <c r="W174" s="23">
        <v>0</v>
      </c>
      <c r="X174" s="23"/>
    </row>
    <row r="175" spans="1:24" s="20" customFormat="1" ht="20.25" customHeight="1" x14ac:dyDescent="0.25">
      <c r="A175" s="113">
        <v>110</v>
      </c>
      <c r="B175" s="90">
        <v>25203209159</v>
      </c>
      <c r="C175" s="45" t="s">
        <v>633</v>
      </c>
      <c r="D175" s="46" t="s">
        <v>62</v>
      </c>
      <c r="E175" s="47">
        <v>37150</v>
      </c>
      <c r="F175" s="48" t="s">
        <v>187</v>
      </c>
      <c r="G175" s="21" t="s">
        <v>3</v>
      </c>
      <c r="H175" s="134">
        <v>7.76</v>
      </c>
      <c r="I175" s="135"/>
      <c r="J175" s="121">
        <v>9.6</v>
      </c>
      <c r="K175" s="135">
        <v>9</v>
      </c>
      <c r="L175" s="134">
        <v>9.4</v>
      </c>
      <c r="M175" s="134">
        <v>7.82</v>
      </c>
      <c r="N175" s="134">
        <v>3.35</v>
      </c>
      <c r="O175" s="136" t="s">
        <v>24</v>
      </c>
      <c r="P175" s="136" t="s">
        <v>24</v>
      </c>
      <c r="Q175" s="136" t="s">
        <v>24</v>
      </c>
      <c r="R175" s="136" t="s">
        <v>24</v>
      </c>
      <c r="S175" s="136" t="s">
        <v>487</v>
      </c>
      <c r="T175" s="123"/>
      <c r="U175" s="137" t="s">
        <v>225</v>
      </c>
      <c r="V175" s="22"/>
      <c r="W175" s="23">
        <v>0</v>
      </c>
      <c r="X175" s="23"/>
    </row>
    <row r="176" spans="1:24" s="20" customFormat="1" ht="20.25" customHeight="1" x14ac:dyDescent="0.25">
      <c r="A176" s="113">
        <v>111</v>
      </c>
      <c r="B176" s="90">
        <v>25207212175</v>
      </c>
      <c r="C176" s="45" t="s">
        <v>634</v>
      </c>
      <c r="D176" s="46" t="s">
        <v>62</v>
      </c>
      <c r="E176" s="47">
        <v>37125</v>
      </c>
      <c r="F176" s="48" t="s">
        <v>244</v>
      </c>
      <c r="G176" s="21" t="s">
        <v>3</v>
      </c>
      <c r="H176" s="134">
        <v>7.24</v>
      </c>
      <c r="I176" s="135"/>
      <c r="J176" s="121">
        <v>8.1999999999999993</v>
      </c>
      <c r="K176" s="135" t="s">
        <v>179</v>
      </c>
      <c r="L176" s="134">
        <v>4.9000000000000004</v>
      </c>
      <c r="M176" s="134">
        <v>7.16</v>
      </c>
      <c r="N176" s="134">
        <v>2.99</v>
      </c>
      <c r="O176" s="136">
        <v>0</v>
      </c>
      <c r="P176" s="136">
        <v>0</v>
      </c>
      <c r="Q176" s="136" t="s">
        <v>24</v>
      </c>
      <c r="R176" s="136" t="s">
        <v>24</v>
      </c>
      <c r="S176" s="136" t="s">
        <v>487</v>
      </c>
      <c r="T176" s="123"/>
      <c r="U176" s="137" t="s">
        <v>543</v>
      </c>
      <c r="V176" s="22"/>
      <c r="W176" s="23">
        <v>2</v>
      </c>
      <c r="X176" s="23"/>
    </row>
    <row r="177" spans="1:24" s="20" customFormat="1" ht="20.25" customHeight="1" x14ac:dyDescent="0.25">
      <c r="A177" s="113">
        <v>112</v>
      </c>
      <c r="B177" s="90">
        <v>25207107424</v>
      </c>
      <c r="C177" s="45" t="s">
        <v>510</v>
      </c>
      <c r="D177" s="46" t="s">
        <v>635</v>
      </c>
      <c r="E177" s="47">
        <v>37076</v>
      </c>
      <c r="F177" s="48" t="s">
        <v>187</v>
      </c>
      <c r="G177" s="21" t="s">
        <v>3</v>
      </c>
      <c r="H177" s="134">
        <v>7.17</v>
      </c>
      <c r="I177" s="135"/>
      <c r="J177" s="121">
        <v>6.7</v>
      </c>
      <c r="K177" s="135">
        <v>8.8000000000000007</v>
      </c>
      <c r="L177" s="134">
        <v>7.5</v>
      </c>
      <c r="M177" s="134">
        <v>7.18</v>
      </c>
      <c r="N177" s="134">
        <v>2.95</v>
      </c>
      <c r="O177" s="136" t="s">
        <v>24</v>
      </c>
      <c r="P177" s="136">
        <v>0</v>
      </c>
      <c r="Q177" s="136" t="s">
        <v>24</v>
      </c>
      <c r="R177" s="136" t="s">
        <v>24</v>
      </c>
      <c r="S177" s="136" t="s">
        <v>226</v>
      </c>
      <c r="T177" s="123"/>
      <c r="U177" s="137" t="s">
        <v>489</v>
      </c>
      <c r="V177" s="22"/>
      <c r="W177" s="23">
        <v>0</v>
      </c>
      <c r="X177" s="23"/>
    </row>
    <row r="178" spans="1:24" s="20" customFormat="1" ht="20.25" customHeight="1" x14ac:dyDescent="0.25">
      <c r="A178" s="113">
        <v>113</v>
      </c>
      <c r="B178" s="90">
        <v>25207105339</v>
      </c>
      <c r="C178" s="45" t="s">
        <v>636</v>
      </c>
      <c r="D178" s="46" t="s">
        <v>76</v>
      </c>
      <c r="E178" s="47">
        <v>37169</v>
      </c>
      <c r="F178" s="48" t="s">
        <v>187</v>
      </c>
      <c r="G178" s="21" t="s">
        <v>3</v>
      </c>
      <c r="H178" s="134">
        <v>7.47</v>
      </c>
      <c r="I178" s="135"/>
      <c r="J178" s="121">
        <v>9</v>
      </c>
      <c r="K178" s="135">
        <v>8.5</v>
      </c>
      <c r="L178" s="134">
        <v>8.8000000000000007</v>
      </c>
      <c r="M178" s="134">
        <v>7.52</v>
      </c>
      <c r="N178" s="134">
        <v>3.17</v>
      </c>
      <c r="O178" s="136">
        <v>0</v>
      </c>
      <c r="P178" s="136" t="s">
        <v>24</v>
      </c>
      <c r="Q178" s="136" t="s">
        <v>24</v>
      </c>
      <c r="R178" s="136" t="s">
        <v>24</v>
      </c>
      <c r="S178" s="136" t="s">
        <v>487</v>
      </c>
      <c r="T178" s="123"/>
      <c r="U178" s="137" t="s">
        <v>489</v>
      </c>
      <c r="V178" s="22"/>
      <c r="W178" s="23">
        <v>0</v>
      </c>
      <c r="X178" s="23"/>
    </row>
    <row r="179" spans="1:24" s="20" customFormat="1" ht="20.25" customHeight="1" x14ac:dyDescent="0.25">
      <c r="A179" s="113">
        <v>114</v>
      </c>
      <c r="B179" s="90">
        <v>25213505513</v>
      </c>
      <c r="C179" s="45" t="s">
        <v>637</v>
      </c>
      <c r="D179" s="46" t="s">
        <v>638</v>
      </c>
      <c r="E179" s="47">
        <v>37173</v>
      </c>
      <c r="F179" s="48" t="s">
        <v>187</v>
      </c>
      <c r="G179" s="21" t="s">
        <v>5</v>
      </c>
      <c r="H179" s="134">
        <v>7.74</v>
      </c>
      <c r="I179" s="135"/>
      <c r="J179" s="121">
        <v>9.4</v>
      </c>
      <c r="K179" s="135">
        <v>9.1999999999999993</v>
      </c>
      <c r="L179" s="134">
        <v>9.3000000000000007</v>
      </c>
      <c r="M179" s="134">
        <v>7.8</v>
      </c>
      <c r="N179" s="134">
        <v>3.32</v>
      </c>
      <c r="O179" s="136" t="s">
        <v>24</v>
      </c>
      <c r="P179" s="136">
        <v>0</v>
      </c>
      <c r="Q179" s="136" t="s">
        <v>24</v>
      </c>
      <c r="R179" s="136" t="s">
        <v>24</v>
      </c>
      <c r="S179" s="136" t="s">
        <v>500</v>
      </c>
      <c r="T179" s="123"/>
      <c r="U179" s="137" t="s">
        <v>489</v>
      </c>
      <c r="V179" s="22"/>
      <c r="W179" s="23">
        <v>0</v>
      </c>
      <c r="X179" s="23"/>
    </row>
    <row r="180" spans="1:24" s="20" customFormat="1" ht="20.25" customHeight="1" x14ac:dyDescent="0.25">
      <c r="A180" s="113">
        <v>115</v>
      </c>
      <c r="B180" s="90">
        <v>25217104212</v>
      </c>
      <c r="C180" s="45" t="s">
        <v>639</v>
      </c>
      <c r="D180" s="46" t="s">
        <v>68</v>
      </c>
      <c r="E180" s="47">
        <v>37237</v>
      </c>
      <c r="F180" s="48" t="s">
        <v>187</v>
      </c>
      <c r="G180" s="21" t="s">
        <v>5</v>
      </c>
      <c r="H180" s="134">
        <v>6.78</v>
      </c>
      <c r="I180" s="135"/>
      <c r="J180" s="121">
        <v>0</v>
      </c>
      <c r="K180" s="135">
        <v>7</v>
      </c>
      <c r="L180" s="134">
        <v>2.8</v>
      </c>
      <c r="M180" s="134">
        <v>6.63</v>
      </c>
      <c r="N180" s="134">
        <v>2.66</v>
      </c>
      <c r="O180" s="136">
        <v>0</v>
      </c>
      <c r="P180" s="136" t="s">
        <v>24</v>
      </c>
      <c r="Q180" s="136" t="s">
        <v>24</v>
      </c>
      <c r="R180" s="136" t="s">
        <v>24</v>
      </c>
      <c r="S180" s="136" t="s">
        <v>226</v>
      </c>
      <c r="T180" s="123"/>
      <c r="U180" s="137" t="s">
        <v>543</v>
      </c>
      <c r="V180" s="22"/>
      <c r="W180" s="23">
        <v>3</v>
      </c>
      <c r="X180" s="23"/>
    </row>
    <row r="181" spans="1:24" s="20" customFormat="1" ht="20.25" customHeight="1" x14ac:dyDescent="0.25">
      <c r="A181" s="113">
        <v>116</v>
      </c>
      <c r="B181" s="90">
        <v>25212112258</v>
      </c>
      <c r="C181" s="45" t="s">
        <v>640</v>
      </c>
      <c r="D181" s="46" t="s">
        <v>70</v>
      </c>
      <c r="E181" s="47">
        <v>36961</v>
      </c>
      <c r="F181" s="48" t="s">
        <v>331</v>
      </c>
      <c r="G181" s="21" t="s">
        <v>5</v>
      </c>
      <c r="H181" s="134">
        <v>8.16</v>
      </c>
      <c r="I181" s="135"/>
      <c r="J181" s="121">
        <v>8.5</v>
      </c>
      <c r="K181" s="135">
        <v>9</v>
      </c>
      <c r="L181" s="134">
        <v>8.6999999999999993</v>
      </c>
      <c r="M181" s="134">
        <v>8.18</v>
      </c>
      <c r="N181" s="134">
        <v>3.56</v>
      </c>
      <c r="O181" s="136">
        <v>0</v>
      </c>
      <c r="P181" s="136" t="s">
        <v>24</v>
      </c>
      <c r="Q181" s="136" t="s">
        <v>24</v>
      </c>
      <c r="R181" s="136" t="s">
        <v>24</v>
      </c>
      <c r="S181" s="136" t="s">
        <v>487</v>
      </c>
      <c r="T181" s="123"/>
      <c r="U181" s="137" t="s">
        <v>489</v>
      </c>
      <c r="V181" s="22"/>
      <c r="W181" s="23">
        <v>0</v>
      </c>
      <c r="X181" s="23"/>
    </row>
    <row r="182" spans="1:24" s="20" customFormat="1" ht="20.25" customHeight="1" x14ac:dyDescent="0.25">
      <c r="A182" s="113">
        <v>117</v>
      </c>
      <c r="B182" s="90">
        <v>25217105552</v>
      </c>
      <c r="C182" s="45" t="s">
        <v>388</v>
      </c>
      <c r="D182" s="46" t="s">
        <v>70</v>
      </c>
      <c r="E182" s="47">
        <v>37141</v>
      </c>
      <c r="F182" s="48" t="s">
        <v>231</v>
      </c>
      <c r="G182" s="21" t="s">
        <v>5</v>
      </c>
      <c r="H182" s="134">
        <v>7.06</v>
      </c>
      <c r="I182" s="135"/>
      <c r="J182" s="121">
        <v>6.1</v>
      </c>
      <c r="K182" s="135">
        <v>8.6</v>
      </c>
      <c r="L182" s="134">
        <v>7.1</v>
      </c>
      <c r="M182" s="134">
        <v>7.06</v>
      </c>
      <c r="N182" s="134">
        <v>2.89</v>
      </c>
      <c r="O182" s="136" t="s">
        <v>24</v>
      </c>
      <c r="P182" s="136" t="s">
        <v>24</v>
      </c>
      <c r="Q182" s="136" t="s">
        <v>24</v>
      </c>
      <c r="R182" s="136" t="s">
        <v>24</v>
      </c>
      <c r="S182" s="136" t="s">
        <v>487</v>
      </c>
      <c r="T182" s="123"/>
      <c r="U182" s="137" t="s">
        <v>225</v>
      </c>
      <c r="V182" s="22"/>
      <c r="W182" s="23">
        <v>0</v>
      </c>
      <c r="X182" s="23"/>
    </row>
    <row r="183" spans="1:24" s="20" customFormat="1" ht="20.25" customHeight="1" x14ac:dyDescent="0.25">
      <c r="A183" s="113">
        <v>118</v>
      </c>
      <c r="B183" s="90">
        <v>25217204574</v>
      </c>
      <c r="C183" s="45" t="s">
        <v>149</v>
      </c>
      <c r="D183" s="46" t="s">
        <v>28</v>
      </c>
      <c r="E183" s="47">
        <v>36900</v>
      </c>
      <c r="F183" s="48" t="s">
        <v>188</v>
      </c>
      <c r="G183" s="21" t="s">
        <v>5</v>
      </c>
      <c r="H183" s="134">
        <v>7.6</v>
      </c>
      <c r="I183" s="135"/>
      <c r="J183" s="121">
        <v>8.3000000000000007</v>
      </c>
      <c r="K183" s="135">
        <v>8.9</v>
      </c>
      <c r="L183" s="134">
        <v>8.5</v>
      </c>
      <c r="M183" s="134">
        <v>7.63</v>
      </c>
      <c r="N183" s="134">
        <v>3.27</v>
      </c>
      <c r="O183" s="136" t="s">
        <v>24</v>
      </c>
      <c r="P183" s="136" t="s">
        <v>24</v>
      </c>
      <c r="Q183" s="136" t="s">
        <v>24</v>
      </c>
      <c r="R183" s="136" t="s">
        <v>24</v>
      </c>
      <c r="S183" s="136" t="s">
        <v>487</v>
      </c>
      <c r="T183" s="123"/>
      <c r="U183" s="137" t="s">
        <v>225</v>
      </c>
      <c r="V183" s="22"/>
      <c r="W183" s="23">
        <v>0</v>
      </c>
      <c r="X183" s="23"/>
    </row>
    <row r="184" spans="1:24" s="20" customFormat="1" ht="20.25" customHeight="1" x14ac:dyDescent="0.25">
      <c r="A184" s="113">
        <v>119</v>
      </c>
      <c r="B184" s="90">
        <v>25207103058</v>
      </c>
      <c r="C184" s="45" t="s">
        <v>641</v>
      </c>
      <c r="D184" s="46" t="s">
        <v>6</v>
      </c>
      <c r="E184" s="47">
        <v>37022</v>
      </c>
      <c r="F184" s="48" t="s">
        <v>188</v>
      </c>
      <c r="G184" s="21" t="s">
        <v>3</v>
      </c>
      <c r="H184" s="134">
        <v>7.24</v>
      </c>
      <c r="I184" s="135"/>
      <c r="J184" s="121">
        <v>8.3000000000000007</v>
      </c>
      <c r="K184" s="135">
        <v>8.5</v>
      </c>
      <c r="L184" s="134">
        <v>8.4</v>
      </c>
      <c r="M184" s="134">
        <v>7.29</v>
      </c>
      <c r="N184" s="134">
        <v>3.07</v>
      </c>
      <c r="O184" s="136">
        <v>0</v>
      </c>
      <c r="P184" s="136">
        <v>0</v>
      </c>
      <c r="Q184" s="136" t="s">
        <v>24</v>
      </c>
      <c r="R184" s="136" t="s">
        <v>24</v>
      </c>
      <c r="S184" s="136" t="s">
        <v>226</v>
      </c>
      <c r="T184" s="123"/>
      <c r="U184" s="137" t="s">
        <v>489</v>
      </c>
      <c r="V184" s="22"/>
      <c r="W184" s="23">
        <v>0</v>
      </c>
      <c r="X184" s="23"/>
    </row>
    <row r="185" spans="1:24" s="20" customFormat="1" ht="20.25" customHeight="1" x14ac:dyDescent="0.25">
      <c r="A185" s="113">
        <v>120</v>
      </c>
      <c r="B185" s="90">
        <v>25207116149</v>
      </c>
      <c r="C185" s="45" t="s">
        <v>272</v>
      </c>
      <c r="D185" s="46" t="s">
        <v>6</v>
      </c>
      <c r="E185" s="47">
        <v>37018</v>
      </c>
      <c r="F185" s="48" t="s">
        <v>187</v>
      </c>
      <c r="G185" s="21" t="s">
        <v>3</v>
      </c>
      <c r="H185" s="134">
        <v>7.08</v>
      </c>
      <c r="I185" s="135"/>
      <c r="J185" s="121">
        <v>6.5</v>
      </c>
      <c r="K185" s="135">
        <v>8.3000000000000007</v>
      </c>
      <c r="L185" s="134">
        <v>7.2</v>
      </c>
      <c r="M185" s="134">
        <v>7.08</v>
      </c>
      <c r="N185" s="134">
        <v>2.93</v>
      </c>
      <c r="O185" s="136">
        <v>0</v>
      </c>
      <c r="P185" s="136">
        <v>0</v>
      </c>
      <c r="Q185" s="136">
        <v>0</v>
      </c>
      <c r="R185" s="136" t="s">
        <v>24</v>
      </c>
      <c r="S185" s="136" t="s">
        <v>226</v>
      </c>
      <c r="T185" s="123"/>
      <c r="U185" s="137" t="s">
        <v>489</v>
      </c>
      <c r="V185" s="22"/>
      <c r="W185" s="23">
        <v>1</v>
      </c>
      <c r="X185" s="23"/>
    </row>
    <row r="186" spans="1:24" s="20" customFormat="1" ht="20.25" customHeight="1" x14ac:dyDescent="0.25">
      <c r="A186" s="113">
        <v>121</v>
      </c>
      <c r="B186" s="90">
        <v>25207103726</v>
      </c>
      <c r="C186" s="45" t="s">
        <v>642</v>
      </c>
      <c r="D186" s="46" t="s">
        <v>643</v>
      </c>
      <c r="E186" s="47">
        <v>37085</v>
      </c>
      <c r="F186" s="48" t="s">
        <v>187</v>
      </c>
      <c r="G186" s="21" t="s">
        <v>3</v>
      </c>
      <c r="H186" s="134">
        <v>6.93</v>
      </c>
      <c r="I186" s="135"/>
      <c r="J186" s="121">
        <v>7.7</v>
      </c>
      <c r="K186" s="135">
        <v>8.4</v>
      </c>
      <c r="L186" s="134">
        <v>8</v>
      </c>
      <c r="M186" s="134">
        <v>6.96</v>
      </c>
      <c r="N186" s="134">
        <v>2.81</v>
      </c>
      <c r="O186" s="136" t="s">
        <v>24</v>
      </c>
      <c r="P186" s="136">
        <v>0</v>
      </c>
      <c r="Q186" s="136" t="s">
        <v>24</v>
      </c>
      <c r="R186" s="136" t="s">
        <v>24</v>
      </c>
      <c r="S186" s="136" t="s">
        <v>487</v>
      </c>
      <c r="T186" s="123"/>
      <c r="U186" s="137" t="s">
        <v>489</v>
      </c>
      <c r="V186" s="22"/>
      <c r="W186" s="23">
        <v>0</v>
      </c>
      <c r="X186" s="23"/>
    </row>
    <row r="187" spans="1:24" s="20" customFormat="1" ht="20.25" customHeight="1" x14ac:dyDescent="0.25">
      <c r="A187" s="113">
        <v>122</v>
      </c>
      <c r="B187" s="90">
        <v>25202703043</v>
      </c>
      <c r="C187" s="45" t="s">
        <v>644</v>
      </c>
      <c r="D187" s="46" t="s">
        <v>79</v>
      </c>
      <c r="E187" s="47">
        <v>37248</v>
      </c>
      <c r="F187" s="48" t="s">
        <v>244</v>
      </c>
      <c r="G187" s="21" t="s">
        <v>3</v>
      </c>
      <c r="H187" s="134">
        <v>7.17</v>
      </c>
      <c r="I187" s="135"/>
      <c r="J187" s="121">
        <v>7.2</v>
      </c>
      <c r="K187" s="135">
        <v>7.8</v>
      </c>
      <c r="L187" s="134">
        <v>7.4</v>
      </c>
      <c r="M187" s="134">
        <v>7.18</v>
      </c>
      <c r="N187" s="134">
        <v>2.96</v>
      </c>
      <c r="O187" s="136" t="s">
        <v>24</v>
      </c>
      <c r="P187" s="136">
        <v>0</v>
      </c>
      <c r="Q187" s="136" t="s">
        <v>24</v>
      </c>
      <c r="R187" s="136" t="s">
        <v>24</v>
      </c>
      <c r="S187" s="136" t="s">
        <v>226</v>
      </c>
      <c r="T187" s="123"/>
      <c r="U187" s="137" t="s">
        <v>489</v>
      </c>
      <c r="V187" s="22"/>
      <c r="W187" s="23">
        <v>0</v>
      </c>
      <c r="X187" s="23"/>
    </row>
    <row r="188" spans="1:24" s="20" customFormat="1" ht="20.25" customHeight="1" x14ac:dyDescent="0.25">
      <c r="A188" s="113">
        <v>123</v>
      </c>
      <c r="B188" s="90">
        <v>25202107494</v>
      </c>
      <c r="C188" s="45" t="s">
        <v>645</v>
      </c>
      <c r="D188" s="46" t="s">
        <v>79</v>
      </c>
      <c r="E188" s="47">
        <v>37024</v>
      </c>
      <c r="F188" s="48" t="s">
        <v>188</v>
      </c>
      <c r="G188" s="21" t="s">
        <v>3</v>
      </c>
      <c r="H188" s="134">
        <v>7.44</v>
      </c>
      <c r="I188" s="135"/>
      <c r="J188" s="121">
        <v>9.1</v>
      </c>
      <c r="K188" s="135">
        <v>9.1999999999999993</v>
      </c>
      <c r="L188" s="134">
        <v>9.1</v>
      </c>
      <c r="M188" s="134">
        <v>7.5</v>
      </c>
      <c r="N188" s="134">
        <v>3.17</v>
      </c>
      <c r="O188" s="136" t="s">
        <v>24</v>
      </c>
      <c r="P188" s="136">
        <v>0</v>
      </c>
      <c r="Q188" s="136" t="s">
        <v>24</v>
      </c>
      <c r="R188" s="136" t="s">
        <v>24</v>
      </c>
      <c r="S188" s="136" t="s">
        <v>226</v>
      </c>
      <c r="T188" s="123"/>
      <c r="U188" s="137" t="s">
        <v>489</v>
      </c>
      <c r="V188" s="22"/>
      <c r="W188" s="23">
        <v>0</v>
      </c>
      <c r="X188" s="23"/>
    </row>
    <row r="189" spans="1:24" s="20" customFormat="1" ht="20.25" customHeight="1" x14ac:dyDescent="0.25">
      <c r="A189" s="113">
        <v>124</v>
      </c>
      <c r="B189" s="90">
        <v>25207103716</v>
      </c>
      <c r="C189" s="45" t="s">
        <v>540</v>
      </c>
      <c r="D189" s="46" t="s">
        <v>79</v>
      </c>
      <c r="E189" s="47">
        <v>36948</v>
      </c>
      <c r="F189" s="48" t="s">
        <v>188</v>
      </c>
      <c r="G189" s="21" t="s">
        <v>3</v>
      </c>
      <c r="H189" s="134">
        <v>8.24</v>
      </c>
      <c r="I189" s="135"/>
      <c r="J189" s="121">
        <v>9.6</v>
      </c>
      <c r="K189" s="135">
        <v>8.8000000000000007</v>
      </c>
      <c r="L189" s="134">
        <v>9.3000000000000007</v>
      </c>
      <c r="M189" s="134">
        <v>8.2799999999999994</v>
      </c>
      <c r="N189" s="134">
        <v>3.6</v>
      </c>
      <c r="O189" s="136">
        <v>0</v>
      </c>
      <c r="P189" s="136" t="s">
        <v>24</v>
      </c>
      <c r="Q189" s="136" t="s">
        <v>24</v>
      </c>
      <c r="R189" s="136" t="s">
        <v>24</v>
      </c>
      <c r="S189" s="136" t="s">
        <v>487</v>
      </c>
      <c r="T189" s="123"/>
      <c r="U189" s="137" t="s">
        <v>489</v>
      </c>
      <c r="V189" s="22"/>
      <c r="W189" s="23">
        <v>0</v>
      </c>
      <c r="X189" s="23"/>
    </row>
    <row r="190" spans="1:24" s="20" customFormat="1" ht="20.25" customHeight="1" x14ac:dyDescent="0.25">
      <c r="A190" s="113">
        <v>125</v>
      </c>
      <c r="B190" s="90">
        <v>25207104064</v>
      </c>
      <c r="C190" s="45" t="s">
        <v>646</v>
      </c>
      <c r="D190" s="46" t="s">
        <v>79</v>
      </c>
      <c r="E190" s="47">
        <v>36955</v>
      </c>
      <c r="F190" s="48" t="s">
        <v>647</v>
      </c>
      <c r="G190" s="21" t="s">
        <v>3</v>
      </c>
      <c r="H190" s="134">
        <v>8.1199999999999992</v>
      </c>
      <c r="I190" s="135"/>
      <c r="J190" s="121">
        <v>8.9</v>
      </c>
      <c r="K190" s="135">
        <v>9.5</v>
      </c>
      <c r="L190" s="134">
        <v>9.1</v>
      </c>
      <c r="M190" s="134">
        <v>8.16</v>
      </c>
      <c r="N190" s="134">
        <v>3.53</v>
      </c>
      <c r="O190" s="136" t="s">
        <v>24</v>
      </c>
      <c r="P190" s="136" t="s">
        <v>24</v>
      </c>
      <c r="Q190" s="136" t="s">
        <v>24</v>
      </c>
      <c r="R190" s="136" t="s">
        <v>24</v>
      </c>
      <c r="S190" s="136" t="s">
        <v>487</v>
      </c>
      <c r="T190" s="123"/>
      <c r="U190" s="137" t="s">
        <v>225</v>
      </c>
      <c r="V190" s="22"/>
      <c r="W190" s="23">
        <v>0</v>
      </c>
      <c r="X190" s="23"/>
    </row>
    <row r="191" spans="1:24" s="20" customFormat="1" ht="20.25" customHeight="1" x14ac:dyDescent="0.25">
      <c r="A191" s="113">
        <v>126</v>
      </c>
      <c r="B191" s="90">
        <v>25207101432</v>
      </c>
      <c r="C191" s="45" t="s">
        <v>36</v>
      </c>
      <c r="D191" s="46" t="s">
        <v>79</v>
      </c>
      <c r="E191" s="47">
        <v>37100</v>
      </c>
      <c r="F191" s="48" t="s">
        <v>622</v>
      </c>
      <c r="G191" s="21" t="s">
        <v>3</v>
      </c>
      <c r="H191" s="134">
        <v>7.83</v>
      </c>
      <c r="I191" s="135"/>
      <c r="J191" s="121">
        <v>8.6</v>
      </c>
      <c r="K191" s="135">
        <v>7.5</v>
      </c>
      <c r="L191" s="134">
        <v>8.1999999999999993</v>
      </c>
      <c r="M191" s="134">
        <v>7.85</v>
      </c>
      <c r="N191" s="134">
        <v>3.35</v>
      </c>
      <c r="O191" s="136" t="s">
        <v>24</v>
      </c>
      <c r="P191" s="136" t="s">
        <v>24</v>
      </c>
      <c r="Q191" s="136" t="s">
        <v>24</v>
      </c>
      <c r="R191" s="136" t="s">
        <v>24</v>
      </c>
      <c r="S191" s="136" t="s">
        <v>226</v>
      </c>
      <c r="T191" s="123"/>
      <c r="U191" s="137" t="s">
        <v>225</v>
      </c>
      <c r="V191" s="22"/>
      <c r="W191" s="23">
        <v>0</v>
      </c>
      <c r="X191" s="23"/>
    </row>
    <row r="192" spans="1:24" s="20" customFormat="1" ht="20.25" customHeight="1" x14ac:dyDescent="0.25">
      <c r="A192" s="113">
        <v>127</v>
      </c>
      <c r="B192" s="90">
        <v>25207101296</v>
      </c>
      <c r="C192" s="45" t="s">
        <v>246</v>
      </c>
      <c r="D192" s="46" t="s">
        <v>79</v>
      </c>
      <c r="E192" s="47">
        <v>36922</v>
      </c>
      <c r="F192" s="48" t="s">
        <v>240</v>
      </c>
      <c r="G192" s="21" t="s">
        <v>3</v>
      </c>
      <c r="H192" s="134">
        <v>7.69</v>
      </c>
      <c r="I192" s="135"/>
      <c r="J192" s="121">
        <v>8.6</v>
      </c>
      <c r="K192" s="135">
        <v>8.5</v>
      </c>
      <c r="L192" s="134">
        <v>8.6</v>
      </c>
      <c r="M192" s="134">
        <v>7.72</v>
      </c>
      <c r="N192" s="134">
        <v>3.3</v>
      </c>
      <c r="O192" s="136" t="s">
        <v>24</v>
      </c>
      <c r="P192" s="136" t="s">
        <v>24</v>
      </c>
      <c r="Q192" s="136" t="s">
        <v>24</v>
      </c>
      <c r="R192" s="136" t="s">
        <v>24</v>
      </c>
      <c r="S192" s="136" t="s">
        <v>487</v>
      </c>
      <c r="T192" s="123"/>
      <c r="U192" s="137" t="s">
        <v>225</v>
      </c>
      <c r="V192" s="22"/>
      <c r="W192" s="23">
        <v>0</v>
      </c>
      <c r="X192" s="23"/>
    </row>
    <row r="193" spans="1:24" s="20" customFormat="1" ht="20.25" customHeight="1" x14ac:dyDescent="0.25">
      <c r="A193" s="113">
        <v>128</v>
      </c>
      <c r="B193" s="90">
        <v>25207200455</v>
      </c>
      <c r="C193" s="45" t="s">
        <v>410</v>
      </c>
      <c r="D193" s="46" t="s">
        <v>79</v>
      </c>
      <c r="E193" s="47">
        <v>37060</v>
      </c>
      <c r="F193" s="48" t="s">
        <v>240</v>
      </c>
      <c r="G193" s="21" t="s">
        <v>3</v>
      </c>
      <c r="H193" s="134">
        <v>8.14</v>
      </c>
      <c r="I193" s="135"/>
      <c r="J193" s="121">
        <v>9.1999999999999993</v>
      </c>
      <c r="K193" s="135">
        <v>7.9</v>
      </c>
      <c r="L193" s="134">
        <v>8.6999999999999993</v>
      </c>
      <c r="M193" s="134">
        <v>8.16</v>
      </c>
      <c r="N193" s="134">
        <v>3.51</v>
      </c>
      <c r="O193" s="136" t="s">
        <v>24</v>
      </c>
      <c r="P193" s="136" t="s">
        <v>24</v>
      </c>
      <c r="Q193" s="136" t="s">
        <v>24</v>
      </c>
      <c r="R193" s="136" t="s">
        <v>24</v>
      </c>
      <c r="S193" s="136" t="s">
        <v>487</v>
      </c>
      <c r="T193" s="123"/>
      <c r="U193" s="137" t="s">
        <v>225</v>
      </c>
      <c r="V193" s="22"/>
      <c r="W193" s="23">
        <v>0</v>
      </c>
      <c r="X193" s="23"/>
    </row>
    <row r="194" spans="1:24" s="20" customFormat="1" ht="20.25" customHeight="1" x14ac:dyDescent="0.25">
      <c r="A194" s="113">
        <v>129</v>
      </c>
      <c r="B194" s="90">
        <v>25207103472</v>
      </c>
      <c r="C194" s="45" t="s">
        <v>174</v>
      </c>
      <c r="D194" s="46" t="s">
        <v>79</v>
      </c>
      <c r="E194" s="47">
        <v>36927</v>
      </c>
      <c r="F194" s="48" t="s">
        <v>188</v>
      </c>
      <c r="G194" s="21" t="s">
        <v>3</v>
      </c>
      <c r="H194" s="134">
        <v>8.27</v>
      </c>
      <c r="I194" s="135"/>
      <c r="J194" s="121">
        <v>9.6</v>
      </c>
      <c r="K194" s="135">
        <v>8</v>
      </c>
      <c r="L194" s="134">
        <v>9</v>
      </c>
      <c r="M194" s="134">
        <v>8.2899999999999991</v>
      </c>
      <c r="N194" s="134">
        <v>3.55</v>
      </c>
      <c r="O194" s="136">
        <v>0</v>
      </c>
      <c r="P194" s="136" t="s">
        <v>24</v>
      </c>
      <c r="Q194" s="136" t="s">
        <v>24</v>
      </c>
      <c r="R194" s="136" t="s">
        <v>24</v>
      </c>
      <c r="S194" s="136" t="s">
        <v>500</v>
      </c>
      <c r="T194" s="123"/>
      <c r="U194" s="137" t="s">
        <v>489</v>
      </c>
      <c r="V194" s="22"/>
      <c r="W194" s="23">
        <v>0</v>
      </c>
      <c r="X194" s="23"/>
    </row>
    <row r="195" spans="1:24" s="20" customFormat="1" ht="20.25" customHeight="1" x14ac:dyDescent="0.25">
      <c r="A195" s="113">
        <v>130</v>
      </c>
      <c r="B195" s="90">
        <v>25207115980</v>
      </c>
      <c r="C195" s="45" t="s">
        <v>648</v>
      </c>
      <c r="D195" s="46" t="s">
        <v>79</v>
      </c>
      <c r="E195" s="47">
        <v>36964</v>
      </c>
      <c r="F195" s="48" t="s">
        <v>188</v>
      </c>
      <c r="G195" s="21" t="s">
        <v>3</v>
      </c>
      <c r="H195" s="134">
        <v>7.85</v>
      </c>
      <c r="I195" s="135"/>
      <c r="J195" s="121">
        <v>7.5</v>
      </c>
      <c r="K195" s="135">
        <v>8.6999999999999993</v>
      </c>
      <c r="L195" s="134">
        <v>8</v>
      </c>
      <c r="M195" s="134">
        <v>7.86</v>
      </c>
      <c r="N195" s="134">
        <v>3.41</v>
      </c>
      <c r="O195" s="136" t="s">
        <v>24</v>
      </c>
      <c r="P195" s="136" t="s">
        <v>24</v>
      </c>
      <c r="Q195" s="136" t="s">
        <v>24</v>
      </c>
      <c r="R195" s="136" t="s">
        <v>24</v>
      </c>
      <c r="S195" s="136" t="s">
        <v>487</v>
      </c>
      <c r="T195" s="123"/>
      <c r="U195" s="137" t="s">
        <v>225</v>
      </c>
      <c r="V195" s="22"/>
      <c r="W195" s="23">
        <v>0</v>
      </c>
      <c r="X195" s="23"/>
    </row>
    <row r="196" spans="1:24" s="20" customFormat="1" ht="20.25" customHeight="1" x14ac:dyDescent="0.25">
      <c r="A196" s="113">
        <v>131</v>
      </c>
      <c r="B196" s="90">
        <v>25202107439</v>
      </c>
      <c r="C196" s="45" t="s">
        <v>649</v>
      </c>
      <c r="D196" s="46" t="s">
        <v>79</v>
      </c>
      <c r="E196" s="47">
        <v>37172</v>
      </c>
      <c r="F196" s="48" t="s">
        <v>188</v>
      </c>
      <c r="G196" s="21" t="s">
        <v>3</v>
      </c>
      <c r="H196" s="134">
        <v>6.54</v>
      </c>
      <c r="I196" s="135"/>
      <c r="J196" s="121">
        <v>5.8</v>
      </c>
      <c r="K196" s="135">
        <v>7</v>
      </c>
      <c r="L196" s="134">
        <v>6.3</v>
      </c>
      <c r="M196" s="134">
        <v>6.53</v>
      </c>
      <c r="N196" s="134">
        <v>2.5299999999999998</v>
      </c>
      <c r="O196" s="136">
        <v>0</v>
      </c>
      <c r="P196" s="136" t="s">
        <v>24</v>
      </c>
      <c r="Q196" s="136" t="s">
        <v>24</v>
      </c>
      <c r="R196" s="136" t="s">
        <v>24</v>
      </c>
      <c r="S196" s="136" t="s">
        <v>487</v>
      </c>
      <c r="T196" s="123"/>
      <c r="U196" s="137" t="s">
        <v>489</v>
      </c>
      <c r="V196" s="22"/>
      <c r="W196" s="23">
        <v>0</v>
      </c>
      <c r="X196" s="23"/>
    </row>
    <row r="197" spans="1:24" s="20" customFormat="1" ht="20.25" customHeight="1" x14ac:dyDescent="0.25">
      <c r="A197" s="113">
        <v>132</v>
      </c>
      <c r="B197" s="90">
        <v>25207108238</v>
      </c>
      <c r="C197" s="45" t="s">
        <v>290</v>
      </c>
      <c r="D197" s="46" t="s">
        <v>81</v>
      </c>
      <c r="E197" s="47">
        <v>37219</v>
      </c>
      <c r="F197" s="48" t="s">
        <v>187</v>
      </c>
      <c r="G197" s="21" t="s">
        <v>3</v>
      </c>
      <c r="H197" s="134">
        <v>7.48</v>
      </c>
      <c r="I197" s="135"/>
      <c r="J197" s="121">
        <v>8.6</v>
      </c>
      <c r="K197" s="135">
        <v>8.4</v>
      </c>
      <c r="L197" s="134">
        <v>8.5</v>
      </c>
      <c r="M197" s="134">
        <v>7.52</v>
      </c>
      <c r="N197" s="134">
        <v>3.16</v>
      </c>
      <c r="O197" s="136" t="s">
        <v>24</v>
      </c>
      <c r="P197" s="136" t="s">
        <v>24</v>
      </c>
      <c r="Q197" s="136" t="s">
        <v>24</v>
      </c>
      <c r="R197" s="136" t="s">
        <v>24</v>
      </c>
      <c r="S197" s="136" t="s">
        <v>487</v>
      </c>
      <c r="T197" s="123"/>
      <c r="U197" s="137" t="s">
        <v>225</v>
      </c>
      <c r="V197" s="22"/>
      <c r="W197" s="23">
        <v>0</v>
      </c>
      <c r="X197" s="23"/>
    </row>
    <row r="198" spans="1:24" s="20" customFormat="1" ht="20.25" customHeight="1" x14ac:dyDescent="0.25">
      <c r="A198" s="113">
        <v>133</v>
      </c>
      <c r="B198" s="90">
        <v>25207108842</v>
      </c>
      <c r="C198" s="45" t="s">
        <v>274</v>
      </c>
      <c r="D198" s="46" t="s">
        <v>81</v>
      </c>
      <c r="E198" s="47">
        <v>36927</v>
      </c>
      <c r="F198" s="48" t="s">
        <v>238</v>
      </c>
      <c r="G198" s="21" t="s">
        <v>3</v>
      </c>
      <c r="H198" s="134">
        <v>7.29</v>
      </c>
      <c r="I198" s="135"/>
      <c r="J198" s="121">
        <v>7.2</v>
      </c>
      <c r="K198" s="135">
        <v>9</v>
      </c>
      <c r="L198" s="134">
        <v>7.9</v>
      </c>
      <c r="M198" s="134">
        <v>7.31</v>
      </c>
      <c r="N198" s="134">
        <v>3.04</v>
      </c>
      <c r="O198" s="136" t="s">
        <v>24</v>
      </c>
      <c r="P198" s="136" t="s">
        <v>24</v>
      </c>
      <c r="Q198" s="136" t="s">
        <v>24</v>
      </c>
      <c r="R198" s="136" t="s">
        <v>24</v>
      </c>
      <c r="S198" s="136" t="s">
        <v>487</v>
      </c>
      <c r="T198" s="123"/>
      <c r="U198" s="137" t="s">
        <v>225</v>
      </c>
      <c r="V198" s="22"/>
      <c r="W198" s="23">
        <v>0</v>
      </c>
      <c r="X198" s="23"/>
    </row>
    <row r="199" spans="1:24" s="20" customFormat="1" ht="20.25" customHeight="1" x14ac:dyDescent="0.25">
      <c r="A199" s="113">
        <v>134</v>
      </c>
      <c r="B199" s="90">
        <v>25207212538</v>
      </c>
      <c r="C199" s="45" t="s">
        <v>650</v>
      </c>
      <c r="D199" s="46" t="s">
        <v>81</v>
      </c>
      <c r="E199" s="47">
        <v>37082</v>
      </c>
      <c r="F199" s="48" t="s">
        <v>188</v>
      </c>
      <c r="G199" s="21" t="s">
        <v>3</v>
      </c>
      <c r="H199" s="134">
        <v>7.35</v>
      </c>
      <c r="I199" s="135"/>
      <c r="J199" s="121">
        <v>8</v>
      </c>
      <c r="K199" s="135" t="s">
        <v>179</v>
      </c>
      <c r="L199" s="134">
        <v>4.8</v>
      </c>
      <c r="M199" s="134">
        <v>7.25</v>
      </c>
      <c r="N199" s="134">
        <v>3.03</v>
      </c>
      <c r="O199" s="136">
        <v>0</v>
      </c>
      <c r="P199" s="136">
        <v>0</v>
      </c>
      <c r="Q199" s="136" t="s">
        <v>24</v>
      </c>
      <c r="R199" s="136" t="s">
        <v>24</v>
      </c>
      <c r="S199" s="136" t="s">
        <v>487</v>
      </c>
      <c r="T199" s="123"/>
      <c r="U199" s="137" t="s">
        <v>543</v>
      </c>
      <c r="V199" s="22"/>
      <c r="W199" s="23">
        <v>2</v>
      </c>
      <c r="X199" s="23"/>
    </row>
    <row r="200" spans="1:24" s="20" customFormat="1" ht="20.25" customHeight="1" x14ac:dyDescent="0.25">
      <c r="A200" s="113">
        <v>135</v>
      </c>
      <c r="B200" s="90">
        <v>25217117194</v>
      </c>
      <c r="C200" s="45" t="s">
        <v>592</v>
      </c>
      <c r="D200" s="46" t="s">
        <v>83</v>
      </c>
      <c r="E200" s="47">
        <v>37102</v>
      </c>
      <c r="F200" s="48" t="s">
        <v>409</v>
      </c>
      <c r="G200" s="21" t="s">
        <v>5</v>
      </c>
      <c r="H200" s="134">
        <v>8.24</v>
      </c>
      <c r="I200" s="135"/>
      <c r="J200" s="121">
        <v>8.6</v>
      </c>
      <c r="K200" s="135">
        <v>8.6999999999999993</v>
      </c>
      <c r="L200" s="134">
        <v>8.6</v>
      </c>
      <c r="M200" s="134">
        <v>8.25</v>
      </c>
      <c r="N200" s="134">
        <v>3.59</v>
      </c>
      <c r="O200" s="136" t="s">
        <v>24</v>
      </c>
      <c r="P200" s="136" t="s">
        <v>24</v>
      </c>
      <c r="Q200" s="136" t="s">
        <v>24</v>
      </c>
      <c r="R200" s="136" t="s">
        <v>24</v>
      </c>
      <c r="S200" s="136" t="s">
        <v>487</v>
      </c>
      <c r="T200" s="123"/>
      <c r="U200" s="137" t="s">
        <v>225</v>
      </c>
      <c r="V200" s="22"/>
      <c r="W200" s="23">
        <v>0</v>
      </c>
      <c r="X200" s="23"/>
    </row>
    <row r="201" spans="1:24" s="20" customFormat="1" ht="20.25" customHeight="1" x14ac:dyDescent="0.25">
      <c r="A201" s="113">
        <v>136</v>
      </c>
      <c r="B201" s="90">
        <v>25217109927</v>
      </c>
      <c r="C201" s="45" t="s">
        <v>651</v>
      </c>
      <c r="D201" s="46" t="s">
        <v>97</v>
      </c>
      <c r="E201" s="47">
        <v>36700</v>
      </c>
      <c r="F201" s="48" t="s">
        <v>238</v>
      </c>
      <c r="G201" s="21" t="s">
        <v>5</v>
      </c>
      <c r="H201" s="134">
        <v>6.89</v>
      </c>
      <c r="I201" s="135"/>
      <c r="J201" s="121">
        <v>0</v>
      </c>
      <c r="K201" s="135">
        <v>8.5</v>
      </c>
      <c r="L201" s="134">
        <v>3.4</v>
      </c>
      <c r="M201" s="134">
        <v>6.76</v>
      </c>
      <c r="N201" s="134">
        <v>2.77</v>
      </c>
      <c r="O201" s="136">
        <v>0</v>
      </c>
      <c r="P201" s="136">
        <v>0</v>
      </c>
      <c r="Q201" s="136" t="s">
        <v>24</v>
      </c>
      <c r="R201" s="136">
        <v>0</v>
      </c>
      <c r="S201" s="136" t="s">
        <v>487</v>
      </c>
      <c r="T201" s="123"/>
      <c r="U201" s="137" t="s">
        <v>543</v>
      </c>
      <c r="V201" s="22"/>
      <c r="W201" s="23">
        <v>3</v>
      </c>
      <c r="X201" s="23"/>
    </row>
    <row r="202" spans="1:24" s="20" customFormat="1" ht="20.25" customHeight="1" x14ac:dyDescent="0.25">
      <c r="A202" s="113">
        <v>137</v>
      </c>
      <c r="B202" s="90">
        <v>25207108421</v>
      </c>
      <c r="C202" s="45" t="s">
        <v>652</v>
      </c>
      <c r="D202" s="46" t="s">
        <v>87</v>
      </c>
      <c r="E202" s="47">
        <v>36898</v>
      </c>
      <c r="F202" s="48" t="s">
        <v>312</v>
      </c>
      <c r="G202" s="21" t="s">
        <v>3</v>
      </c>
      <c r="H202" s="134">
        <v>7.28</v>
      </c>
      <c r="I202" s="135"/>
      <c r="J202" s="121">
        <v>5.6</v>
      </c>
      <c r="K202" s="135">
        <v>8.6</v>
      </c>
      <c r="L202" s="134">
        <v>6.8</v>
      </c>
      <c r="M202" s="134">
        <v>7.26</v>
      </c>
      <c r="N202" s="134">
        <v>3.05</v>
      </c>
      <c r="O202" s="136" t="s">
        <v>24</v>
      </c>
      <c r="P202" s="136">
        <v>0</v>
      </c>
      <c r="Q202" s="136" t="s">
        <v>24</v>
      </c>
      <c r="R202" s="136" t="s">
        <v>24</v>
      </c>
      <c r="S202" s="136" t="s">
        <v>487</v>
      </c>
      <c r="T202" s="123"/>
      <c r="U202" s="137" t="s">
        <v>489</v>
      </c>
      <c r="V202" s="22"/>
      <c r="W202" s="23">
        <v>0</v>
      </c>
      <c r="X202" s="23"/>
    </row>
    <row r="203" spans="1:24" s="20" customFormat="1" ht="20.25" customHeight="1" x14ac:dyDescent="0.25">
      <c r="A203" s="113">
        <v>138</v>
      </c>
      <c r="B203" s="90">
        <v>25207103650</v>
      </c>
      <c r="C203" s="45" t="s">
        <v>582</v>
      </c>
      <c r="D203" s="46" t="s">
        <v>87</v>
      </c>
      <c r="E203" s="47">
        <v>37028</v>
      </c>
      <c r="F203" s="48" t="s">
        <v>188</v>
      </c>
      <c r="G203" s="21" t="s">
        <v>3</v>
      </c>
      <c r="H203" s="134">
        <v>7.16</v>
      </c>
      <c r="I203" s="135"/>
      <c r="J203" s="121">
        <v>9</v>
      </c>
      <c r="K203" s="135">
        <v>9.1</v>
      </c>
      <c r="L203" s="134">
        <v>9</v>
      </c>
      <c r="M203" s="134">
        <v>7.23</v>
      </c>
      <c r="N203" s="134">
        <v>3</v>
      </c>
      <c r="O203" s="136">
        <v>0</v>
      </c>
      <c r="P203" s="136" t="s">
        <v>24</v>
      </c>
      <c r="Q203" s="136" t="s">
        <v>24</v>
      </c>
      <c r="R203" s="136" t="s">
        <v>24</v>
      </c>
      <c r="S203" s="136" t="s">
        <v>487</v>
      </c>
      <c r="T203" s="123"/>
      <c r="U203" s="137" t="s">
        <v>489</v>
      </c>
      <c r="V203" s="22"/>
      <c r="W203" s="23">
        <v>0</v>
      </c>
      <c r="X203" s="23"/>
    </row>
    <row r="204" spans="1:24" s="20" customFormat="1" ht="20.25" customHeight="1" x14ac:dyDescent="0.25">
      <c r="A204" s="113">
        <v>139</v>
      </c>
      <c r="B204" s="90">
        <v>25207105958</v>
      </c>
      <c r="C204" s="45" t="s">
        <v>653</v>
      </c>
      <c r="D204" s="46" t="s">
        <v>87</v>
      </c>
      <c r="E204" s="47">
        <v>37179</v>
      </c>
      <c r="F204" s="48" t="s">
        <v>312</v>
      </c>
      <c r="G204" s="21" t="s">
        <v>3</v>
      </c>
      <c r="H204" s="134">
        <v>7.9</v>
      </c>
      <c r="I204" s="135"/>
      <c r="J204" s="121">
        <v>9.4</v>
      </c>
      <c r="K204" s="135">
        <v>9.1</v>
      </c>
      <c r="L204" s="134">
        <v>9.3000000000000007</v>
      </c>
      <c r="M204" s="134">
        <v>7.95</v>
      </c>
      <c r="N204" s="134">
        <v>3.4</v>
      </c>
      <c r="O204" s="136" t="s">
        <v>24</v>
      </c>
      <c r="P204" s="136">
        <v>0</v>
      </c>
      <c r="Q204" s="136" t="s">
        <v>24</v>
      </c>
      <c r="R204" s="136" t="s">
        <v>24</v>
      </c>
      <c r="S204" s="136" t="s">
        <v>487</v>
      </c>
      <c r="T204" s="123"/>
      <c r="U204" s="137" t="s">
        <v>489</v>
      </c>
      <c r="V204" s="22"/>
      <c r="W204" s="23">
        <v>0</v>
      </c>
      <c r="X204" s="23"/>
    </row>
    <row r="205" spans="1:24" s="20" customFormat="1" ht="20.25" customHeight="1" x14ac:dyDescent="0.25">
      <c r="A205" s="113">
        <v>140</v>
      </c>
      <c r="B205" s="90">
        <v>25207105814</v>
      </c>
      <c r="C205" s="45" t="s">
        <v>654</v>
      </c>
      <c r="D205" s="46" t="s">
        <v>87</v>
      </c>
      <c r="E205" s="47">
        <v>37227</v>
      </c>
      <c r="F205" s="48" t="s">
        <v>188</v>
      </c>
      <c r="G205" s="21" t="s">
        <v>3</v>
      </c>
      <c r="H205" s="134">
        <v>6.65</v>
      </c>
      <c r="I205" s="135"/>
      <c r="J205" s="121">
        <v>8.8000000000000007</v>
      </c>
      <c r="K205" s="135">
        <v>8.4</v>
      </c>
      <c r="L205" s="134">
        <v>8.6</v>
      </c>
      <c r="M205" s="134">
        <v>6.72</v>
      </c>
      <c r="N205" s="134">
        <v>2.71</v>
      </c>
      <c r="O205" s="136" t="s">
        <v>24</v>
      </c>
      <c r="P205" s="136" t="s">
        <v>24</v>
      </c>
      <c r="Q205" s="136" t="s">
        <v>24</v>
      </c>
      <c r="R205" s="136" t="s">
        <v>24</v>
      </c>
      <c r="S205" s="136" t="s">
        <v>487</v>
      </c>
      <c r="T205" s="123"/>
      <c r="U205" s="137" t="s">
        <v>225</v>
      </c>
      <c r="V205" s="22"/>
      <c r="W205" s="23">
        <v>0</v>
      </c>
      <c r="X205" s="23"/>
    </row>
    <row r="206" spans="1:24" s="20" customFormat="1" ht="20.25" customHeight="1" x14ac:dyDescent="0.25">
      <c r="A206" s="113">
        <v>141</v>
      </c>
      <c r="B206" s="90">
        <v>25207102948</v>
      </c>
      <c r="C206" s="45" t="s">
        <v>655</v>
      </c>
      <c r="D206" s="46" t="s">
        <v>87</v>
      </c>
      <c r="E206" s="47">
        <v>36990</v>
      </c>
      <c r="F206" s="48" t="s">
        <v>188</v>
      </c>
      <c r="G206" s="21" t="s">
        <v>3</v>
      </c>
      <c r="H206" s="134">
        <v>7.14</v>
      </c>
      <c r="I206" s="135"/>
      <c r="J206" s="121">
        <v>9.5</v>
      </c>
      <c r="K206" s="135">
        <v>7.5</v>
      </c>
      <c r="L206" s="134">
        <v>8.6999999999999993</v>
      </c>
      <c r="M206" s="134">
        <v>7.2</v>
      </c>
      <c r="N206" s="134">
        <v>2.95</v>
      </c>
      <c r="O206" s="136" t="s">
        <v>24</v>
      </c>
      <c r="P206" s="136" t="s">
        <v>24</v>
      </c>
      <c r="Q206" s="136" t="s">
        <v>24</v>
      </c>
      <c r="R206" s="136" t="s">
        <v>24</v>
      </c>
      <c r="S206" s="136" t="s">
        <v>487</v>
      </c>
      <c r="T206" s="123"/>
      <c r="U206" s="137" t="s">
        <v>225</v>
      </c>
      <c r="V206" s="22"/>
      <c r="W206" s="23">
        <v>0</v>
      </c>
      <c r="X206" s="23"/>
    </row>
    <row r="207" spans="1:24" s="20" customFormat="1" ht="20.25" customHeight="1" x14ac:dyDescent="0.25">
      <c r="A207" s="113">
        <v>142</v>
      </c>
      <c r="B207" s="90">
        <v>25207109724</v>
      </c>
      <c r="C207" s="45" t="s">
        <v>272</v>
      </c>
      <c r="D207" s="46" t="s">
        <v>87</v>
      </c>
      <c r="E207" s="47">
        <v>36901</v>
      </c>
      <c r="F207" s="48" t="s">
        <v>187</v>
      </c>
      <c r="G207" s="21" t="s">
        <v>3</v>
      </c>
      <c r="H207" s="134">
        <v>7.01</v>
      </c>
      <c r="I207" s="135"/>
      <c r="J207" s="121">
        <v>8.8000000000000007</v>
      </c>
      <c r="K207" s="135">
        <v>9</v>
      </c>
      <c r="L207" s="134">
        <v>8.9</v>
      </c>
      <c r="M207" s="134">
        <v>7.08</v>
      </c>
      <c r="N207" s="134">
        <v>2.92</v>
      </c>
      <c r="O207" s="136" t="s">
        <v>24</v>
      </c>
      <c r="P207" s="136" t="s">
        <v>24</v>
      </c>
      <c r="Q207" s="136" t="s">
        <v>24</v>
      </c>
      <c r="R207" s="136" t="s">
        <v>24</v>
      </c>
      <c r="S207" s="136" t="s">
        <v>487</v>
      </c>
      <c r="T207" s="123"/>
      <c r="U207" s="137" t="s">
        <v>225</v>
      </c>
      <c r="V207" s="22"/>
      <c r="W207" s="23">
        <v>0</v>
      </c>
      <c r="X207" s="23"/>
    </row>
    <row r="208" spans="1:24" s="20" customFormat="1" ht="20.25" customHeight="1" x14ac:dyDescent="0.25">
      <c r="A208" s="113">
        <v>143</v>
      </c>
      <c r="B208" s="90">
        <v>25207100832</v>
      </c>
      <c r="C208" s="45" t="s">
        <v>656</v>
      </c>
      <c r="D208" s="46" t="s">
        <v>85</v>
      </c>
      <c r="E208" s="47">
        <v>36956</v>
      </c>
      <c r="F208" s="48" t="s">
        <v>657</v>
      </c>
      <c r="G208" s="21" t="s">
        <v>3</v>
      </c>
      <c r="H208" s="134">
        <v>7.93</v>
      </c>
      <c r="I208" s="135"/>
      <c r="J208" s="121">
        <v>9.6</v>
      </c>
      <c r="K208" s="135">
        <v>8.4</v>
      </c>
      <c r="L208" s="134">
        <v>9.1</v>
      </c>
      <c r="M208" s="134">
        <v>7.97</v>
      </c>
      <c r="N208" s="134">
        <v>3.43</v>
      </c>
      <c r="O208" s="136" t="s">
        <v>24</v>
      </c>
      <c r="P208" s="136" t="s">
        <v>24</v>
      </c>
      <c r="Q208" s="136" t="s">
        <v>24</v>
      </c>
      <c r="R208" s="136" t="s">
        <v>24</v>
      </c>
      <c r="S208" s="136" t="s">
        <v>500</v>
      </c>
      <c r="T208" s="123"/>
      <c r="U208" s="137" t="s">
        <v>225</v>
      </c>
      <c r="V208" s="22"/>
      <c r="W208" s="23">
        <v>0</v>
      </c>
      <c r="X208" s="23"/>
    </row>
    <row r="209" spans="1:24" s="20" customFormat="1" ht="20.25" customHeight="1" x14ac:dyDescent="0.25">
      <c r="A209" s="113">
        <v>144</v>
      </c>
      <c r="B209" s="90">
        <v>25207109190</v>
      </c>
      <c r="C209" s="45" t="s">
        <v>41</v>
      </c>
      <c r="D209" s="46" t="s">
        <v>85</v>
      </c>
      <c r="E209" s="47">
        <v>37125</v>
      </c>
      <c r="F209" s="48" t="s">
        <v>187</v>
      </c>
      <c r="G209" s="21" t="s">
        <v>3</v>
      </c>
      <c r="H209" s="134">
        <v>8.24</v>
      </c>
      <c r="I209" s="135"/>
      <c r="J209" s="121">
        <v>9.6</v>
      </c>
      <c r="K209" s="135">
        <v>9.1</v>
      </c>
      <c r="L209" s="134">
        <v>9.4</v>
      </c>
      <c r="M209" s="134">
        <v>8.2899999999999991</v>
      </c>
      <c r="N209" s="134">
        <v>3.57</v>
      </c>
      <c r="O209" s="136" t="s">
        <v>24</v>
      </c>
      <c r="P209" s="136" t="s">
        <v>24</v>
      </c>
      <c r="Q209" s="136" t="s">
        <v>24</v>
      </c>
      <c r="R209" s="136" t="s">
        <v>24</v>
      </c>
      <c r="S209" s="136" t="s">
        <v>487</v>
      </c>
      <c r="T209" s="123"/>
      <c r="U209" s="137" t="s">
        <v>225</v>
      </c>
      <c r="V209" s="22"/>
      <c r="W209" s="23">
        <v>0</v>
      </c>
      <c r="X209" s="23"/>
    </row>
    <row r="210" spans="1:24" s="20" customFormat="1" ht="20.25" customHeight="1" x14ac:dyDescent="0.25">
      <c r="A210" s="113">
        <v>145</v>
      </c>
      <c r="B210" s="90">
        <v>25207104291</v>
      </c>
      <c r="C210" s="45" t="s">
        <v>658</v>
      </c>
      <c r="D210" s="46" t="s">
        <v>85</v>
      </c>
      <c r="E210" s="47">
        <v>37154</v>
      </c>
      <c r="F210" s="48" t="s">
        <v>188</v>
      </c>
      <c r="G210" s="21" t="s">
        <v>3</v>
      </c>
      <c r="H210" s="134">
        <v>8.35</v>
      </c>
      <c r="I210" s="135"/>
      <c r="J210" s="121">
        <v>9.6</v>
      </c>
      <c r="K210" s="135">
        <v>7.5</v>
      </c>
      <c r="L210" s="134">
        <v>8.8000000000000007</v>
      </c>
      <c r="M210" s="134">
        <v>8.3699999999999992</v>
      </c>
      <c r="N210" s="134">
        <v>3.6</v>
      </c>
      <c r="O210" s="136" t="s">
        <v>24</v>
      </c>
      <c r="P210" s="136" t="s">
        <v>24</v>
      </c>
      <c r="Q210" s="136" t="s">
        <v>24</v>
      </c>
      <c r="R210" s="136" t="s">
        <v>24</v>
      </c>
      <c r="S210" s="136" t="s">
        <v>487</v>
      </c>
      <c r="T210" s="123"/>
      <c r="U210" s="137" t="s">
        <v>225</v>
      </c>
      <c r="V210" s="22"/>
      <c r="W210" s="23">
        <v>0</v>
      </c>
      <c r="X210" s="23"/>
    </row>
    <row r="211" spans="1:24" s="20" customFormat="1" ht="20.25" customHeight="1" x14ac:dyDescent="0.25">
      <c r="A211" s="113">
        <v>146</v>
      </c>
      <c r="B211" s="90">
        <v>25207117015</v>
      </c>
      <c r="C211" s="45" t="s">
        <v>611</v>
      </c>
      <c r="D211" s="46" t="s">
        <v>85</v>
      </c>
      <c r="E211" s="47">
        <v>36919</v>
      </c>
      <c r="F211" s="48" t="s">
        <v>188</v>
      </c>
      <c r="G211" s="21" t="s">
        <v>3</v>
      </c>
      <c r="H211" s="134">
        <v>7.74</v>
      </c>
      <c r="I211" s="135"/>
      <c r="J211" s="121">
        <v>8.6999999999999993</v>
      </c>
      <c r="K211" s="135" t="s">
        <v>179</v>
      </c>
      <c r="L211" s="134">
        <v>5.2</v>
      </c>
      <c r="M211" s="134">
        <v>7.65</v>
      </c>
      <c r="N211" s="134">
        <v>3.28</v>
      </c>
      <c r="O211" s="136" t="s">
        <v>24</v>
      </c>
      <c r="P211" s="136" t="s">
        <v>24</v>
      </c>
      <c r="Q211" s="136" t="s">
        <v>24</v>
      </c>
      <c r="R211" s="136" t="s">
        <v>24</v>
      </c>
      <c r="S211" s="136" t="s">
        <v>487</v>
      </c>
      <c r="T211" s="123"/>
      <c r="U211" s="137" t="s">
        <v>543</v>
      </c>
      <c r="V211" s="22"/>
      <c r="W211" s="23">
        <v>2</v>
      </c>
      <c r="X211" s="23"/>
    </row>
    <row r="212" spans="1:24" s="20" customFormat="1" ht="20.25" customHeight="1" x14ac:dyDescent="0.25">
      <c r="A212" s="113">
        <v>147</v>
      </c>
      <c r="B212" s="90">
        <v>25207116047</v>
      </c>
      <c r="C212" s="45" t="s">
        <v>538</v>
      </c>
      <c r="D212" s="46" t="s">
        <v>89</v>
      </c>
      <c r="E212" s="47">
        <v>37084</v>
      </c>
      <c r="F212" s="48" t="s">
        <v>188</v>
      </c>
      <c r="G212" s="21" t="s">
        <v>3</v>
      </c>
      <c r="H212" s="134">
        <v>7.37</v>
      </c>
      <c r="I212" s="135"/>
      <c r="J212" s="121">
        <v>8</v>
      </c>
      <c r="K212" s="135">
        <v>8.8000000000000007</v>
      </c>
      <c r="L212" s="134">
        <v>8.3000000000000007</v>
      </c>
      <c r="M212" s="134">
        <v>7.41</v>
      </c>
      <c r="N212" s="134">
        <v>3.1</v>
      </c>
      <c r="O212" s="136">
        <v>0</v>
      </c>
      <c r="P212" s="136" t="s">
        <v>24</v>
      </c>
      <c r="Q212" s="136" t="s">
        <v>24</v>
      </c>
      <c r="R212" s="136" t="s">
        <v>24</v>
      </c>
      <c r="S212" s="136" t="s">
        <v>487</v>
      </c>
      <c r="T212" s="123"/>
      <c r="U212" s="137" t="s">
        <v>489</v>
      </c>
      <c r="V212" s="22"/>
      <c r="W212" s="23">
        <v>0</v>
      </c>
      <c r="X212" s="23"/>
    </row>
    <row r="213" spans="1:24" s="20" customFormat="1" ht="20.25" customHeight="1" x14ac:dyDescent="0.25">
      <c r="A213" s="113">
        <v>148</v>
      </c>
      <c r="B213" s="90">
        <v>25217109846</v>
      </c>
      <c r="C213" s="45" t="s">
        <v>444</v>
      </c>
      <c r="D213" s="46" t="s">
        <v>58</v>
      </c>
      <c r="E213" s="47">
        <v>37157</v>
      </c>
      <c r="F213" s="48" t="s">
        <v>187</v>
      </c>
      <c r="G213" s="21" t="s">
        <v>5</v>
      </c>
      <c r="H213" s="134">
        <v>7.67</v>
      </c>
      <c r="I213" s="135"/>
      <c r="J213" s="121">
        <v>8.8000000000000007</v>
      </c>
      <c r="K213" s="135">
        <v>8.4</v>
      </c>
      <c r="L213" s="134">
        <v>8.6</v>
      </c>
      <c r="M213" s="134">
        <v>7.7</v>
      </c>
      <c r="N213" s="134">
        <v>3.3</v>
      </c>
      <c r="O213" s="136">
        <v>0</v>
      </c>
      <c r="P213" s="136" t="s">
        <v>24</v>
      </c>
      <c r="Q213" s="136" t="s">
        <v>24</v>
      </c>
      <c r="R213" s="136" t="s">
        <v>24</v>
      </c>
      <c r="S213" s="136" t="s">
        <v>487</v>
      </c>
      <c r="T213" s="123"/>
      <c r="U213" s="137" t="s">
        <v>489</v>
      </c>
      <c r="V213" s="22"/>
      <c r="W213" s="23">
        <v>0</v>
      </c>
      <c r="X213" s="23"/>
    </row>
    <row r="214" spans="1:24" s="20" customFormat="1" ht="20.25" customHeight="1" x14ac:dyDescent="0.25">
      <c r="A214" s="113">
        <v>149</v>
      </c>
      <c r="B214" s="90">
        <v>25203316500</v>
      </c>
      <c r="C214" s="45" t="s">
        <v>659</v>
      </c>
      <c r="D214" s="46" t="s">
        <v>93</v>
      </c>
      <c r="E214" s="47">
        <v>37157</v>
      </c>
      <c r="F214" s="48" t="s">
        <v>187</v>
      </c>
      <c r="G214" s="21" t="s">
        <v>3</v>
      </c>
      <c r="H214" s="134">
        <v>7.77</v>
      </c>
      <c r="I214" s="135"/>
      <c r="J214" s="121">
        <v>8.9</v>
      </c>
      <c r="K214" s="135">
        <v>8.8000000000000007</v>
      </c>
      <c r="L214" s="134">
        <v>8.9</v>
      </c>
      <c r="M214" s="134">
        <v>7.81</v>
      </c>
      <c r="N214" s="134">
        <v>3.35</v>
      </c>
      <c r="O214" s="136" t="s">
        <v>24</v>
      </c>
      <c r="P214" s="136" t="s">
        <v>24</v>
      </c>
      <c r="Q214" s="136" t="s">
        <v>24</v>
      </c>
      <c r="R214" s="136" t="s">
        <v>24</v>
      </c>
      <c r="S214" s="136" t="s">
        <v>487</v>
      </c>
      <c r="T214" s="123"/>
      <c r="U214" s="137" t="s">
        <v>225</v>
      </c>
      <c r="V214" s="22"/>
      <c r="W214" s="23">
        <v>0</v>
      </c>
      <c r="X214" s="23"/>
    </row>
    <row r="215" spans="1:24" s="20" customFormat="1" ht="20.25" customHeight="1" x14ac:dyDescent="0.25">
      <c r="A215" s="113">
        <v>150</v>
      </c>
      <c r="B215" s="90">
        <v>25207108177</v>
      </c>
      <c r="C215" s="45" t="s">
        <v>519</v>
      </c>
      <c r="D215" s="46" t="s">
        <v>93</v>
      </c>
      <c r="E215" s="47">
        <v>36934</v>
      </c>
      <c r="F215" s="48" t="s">
        <v>231</v>
      </c>
      <c r="G215" s="21" t="s">
        <v>3</v>
      </c>
      <c r="H215" s="134">
        <v>7.88</v>
      </c>
      <c r="I215" s="135"/>
      <c r="J215" s="121">
        <v>8.8000000000000007</v>
      </c>
      <c r="K215" s="135">
        <v>9</v>
      </c>
      <c r="L215" s="134">
        <v>8.9</v>
      </c>
      <c r="M215" s="134">
        <v>7.92</v>
      </c>
      <c r="N215" s="134">
        <v>3.41</v>
      </c>
      <c r="O215" s="136">
        <v>0</v>
      </c>
      <c r="P215" s="136" t="s">
        <v>24</v>
      </c>
      <c r="Q215" s="136" t="s">
        <v>24</v>
      </c>
      <c r="R215" s="136" t="s">
        <v>24</v>
      </c>
      <c r="S215" s="136" t="s">
        <v>487</v>
      </c>
      <c r="T215" s="123"/>
      <c r="U215" s="137" t="s">
        <v>489</v>
      </c>
      <c r="V215" s="22"/>
      <c r="W215" s="23">
        <v>0</v>
      </c>
      <c r="X215" s="23"/>
    </row>
    <row r="216" spans="1:24" s="20" customFormat="1" ht="20.25" customHeight="1" x14ac:dyDescent="0.25">
      <c r="A216" s="113">
        <v>151</v>
      </c>
      <c r="B216" s="90">
        <v>25207101288</v>
      </c>
      <c r="C216" s="45" t="s">
        <v>660</v>
      </c>
      <c r="D216" s="46" t="s">
        <v>93</v>
      </c>
      <c r="E216" s="47">
        <v>36932</v>
      </c>
      <c r="F216" s="48" t="s">
        <v>231</v>
      </c>
      <c r="G216" s="21" t="s">
        <v>3</v>
      </c>
      <c r="H216" s="134">
        <v>7.11</v>
      </c>
      <c r="I216" s="135"/>
      <c r="J216" s="121">
        <v>8.9</v>
      </c>
      <c r="K216" s="135">
        <v>7.8</v>
      </c>
      <c r="L216" s="134">
        <v>8.5</v>
      </c>
      <c r="M216" s="134">
        <v>7.16</v>
      </c>
      <c r="N216" s="134">
        <v>2.96</v>
      </c>
      <c r="O216" s="136" t="s">
        <v>24</v>
      </c>
      <c r="P216" s="136">
        <v>0</v>
      </c>
      <c r="Q216" s="136" t="s">
        <v>24</v>
      </c>
      <c r="R216" s="136" t="s">
        <v>24</v>
      </c>
      <c r="S216" s="136" t="s">
        <v>487</v>
      </c>
      <c r="T216" s="123"/>
      <c r="U216" s="137" t="s">
        <v>489</v>
      </c>
      <c r="V216" s="22"/>
      <c r="W216" s="23">
        <v>0</v>
      </c>
      <c r="X216" s="23"/>
    </row>
    <row r="217" spans="1:24" s="20" customFormat="1" ht="20.25" customHeight="1" x14ac:dyDescent="0.25">
      <c r="A217" s="113">
        <v>152</v>
      </c>
      <c r="B217" s="90">
        <v>25207103341</v>
      </c>
      <c r="C217" s="45" t="s">
        <v>661</v>
      </c>
      <c r="D217" s="46" t="s">
        <v>93</v>
      </c>
      <c r="E217" s="47">
        <v>37052</v>
      </c>
      <c r="F217" s="48" t="s">
        <v>242</v>
      </c>
      <c r="G217" s="21" t="s">
        <v>3</v>
      </c>
      <c r="H217" s="134">
        <v>6.91</v>
      </c>
      <c r="I217" s="135"/>
      <c r="J217" s="121">
        <v>0</v>
      </c>
      <c r="K217" s="135">
        <v>8</v>
      </c>
      <c r="L217" s="134">
        <v>3.2</v>
      </c>
      <c r="M217" s="134">
        <v>6.77</v>
      </c>
      <c r="N217" s="134">
        <v>2.73</v>
      </c>
      <c r="O217" s="136" t="s">
        <v>24</v>
      </c>
      <c r="P217" s="136" t="s">
        <v>24</v>
      </c>
      <c r="Q217" s="136" t="s">
        <v>24</v>
      </c>
      <c r="R217" s="136" t="s">
        <v>24</v>
      </c>
      <c r="S217" s="136" t="s">
        <v>487</v>
      </c>
      <c r="T217" s="123"/>
      <c r="U217" s="137" t="s">
        <v>543</v>
      </c>
      <c r="V217" s="22"/>
      <c r="W217" s="23">
        <v>3</v>
      </c>
      <c r="X217" s="23"/>
    </row>
    <row r="218" spans="1:24" s="20" customFormat="1" ht="20.25" customHeight="1" x14ac:dyDescent="0.25">
      <c r="A218" s="113">
        <v>153</v>
      </c>
      <c r="B218" s="90">
        <v>25207212855</v>
      </c>
      <c r="C218" s="45" t="s">
        <v>349</v>
      </c>
      <c r="D218" s="46" t="s">
        <v>93</v>
      </c>
      <c r="E218" s="47">
        <v>36921</v>
      </c>
      <c r="F218" s="48" t="s">
        <v>238</v>
      </c>
      <c r="G218" s="21" t="s">
        <v>3</v>
      </c>
      <c r="H218" s="134">
        <v>8.66</v>
      </c>
      <c r="I218" s="135"/>
      <c r="J218" s="121">
        <v>8.6999999999999993</v>
      </c>
      <c r="K218" s="135">
        <v>8.5</v>
      </c>
      <c r="L218" s="134">
        <v>8.6</v>
      </c>
      <c r="M218" s="134">
        <v>8.66</v>
      </c>
      <c r="N218" s="134">
        <v>3.75</v>
      </c>
      <c r="O218" s="136" t="s">
        <v>24</v>
      </c>
      <c r="P218" s="136" t="s">
        <v>24</v>
      </c>
      <c r="Q218" s="136" t="s">
        <v>24</v>
      </c>
      <c r="R218" s="136" t="s">
        <v>24</v>
      </c>
      <c r="S218" s="136" t="s">
        <v>500</v>
      </c>
      <c r="T218" s="123"/>
      <c r="U218" s="137" t="s">
        <v>225</v>
      </c>
      <c r="V218" s="22"/>
      <c r="W218" s="23">
        <v>0</v>
      </c>
      <c r="X218" s="23"/>
    </row>
    <row r="219" spans="1:24" s="20" customFormat="1" ht="20.25" customHeight="1" x14ac:dyDescent="0.25">
      <c r="A219" s="113">
        <v>154</v>
      </c>
      <c r="B219" s="90">
        <v>25207110587</v>
      </c>
      <c r="C219" s="45" t="s">
        <v>662</v>
      </c>
      <c r="D219" s="46" t="s">
        <v>93</v>
      </c>
      <c r="E219" s="47">
        <v>37165</v>
      </c>
      <c r="F219" s="48" t="s">
        <v>187</v>
      </c>
      <c r="G219" s="21" t="s">
        <v>3</v>
      </c>
      <c r="H219" s="134">
        <v>7.66</v>
      </c>
      <c r="I219" s="135"/>
      <c r="J219" s="121">
        <v>9.3000000000000007</v>
      </c>
      <c r="K219" s="135">
        <v>8.8000000000000007</v>
      </c>
      <c r="L219" s="134">
        <v>9.1</v>
      </c>
      <c r="M219" s="134">
        <v>7.71</v>
      </c>
      <c r="N219" s="134">
        <v>3.29</v>
      </c>
      <c r="O219" s="136" t="s">
        <v>24</v>
      </c>
      <c r="P219" s="136" t="s">
        <v>24</v>
      </c>
      <c r="Q219" s="136" t="s">
        <v>24</v>
      </c>
      <c r="R219" s="136" t="s">
        <v>24</v>
      </c>
      <c r="S219" s="136" t="s">
        <v>487</v>
      </c>
      <c r="T219" s="123"/>
      <c r="U219" s="137" t="s">
        <v>225</v>
      </c>
      <c r="V219" s="22"/>
      <c r="W219" s="23">
        <v>0</v>
      </c>
      <c r="X219" s="23"/>
    </row>
    <row r="220" spans="1:24" s="20" customFormat="1" ht="20.25" customHeight="1" x14ac:dyDescent="0.25">
      <c r="A220" s="113">
        <v>155</v>
      </c>
      <c r="B220" s="90">
        <v>25207108635</v>
      </c>
      <c r="C220" s="45" t="s">
        <v>663</v>
      </c>
      <c r="D220" s="46" t="s">
        <v>107</v>
      </c>
      <c r="E220" s="47">
        <v>36931</v>
      </c>
      <c r="F220" s="48" t="s">
        <v>231</v>
      </c>
      <c r="G220" s="21" t="s">
        <v>3</v>
      </c>
      <c r="H220" s="134">
        <v>7.37</v>
      </c>
      <c r="I220" s="135"/>
      <c r="J220" s="121">
        <v>7.8</v>
      </c>
      <c r="K220" s="135">
        <v>8.5</v>
      </c>
      <c r="L220" s="134">
        <v>8.1</v>
      </c>
      <c r="M220" s="134">
        <v>7.39</v>
      </c>
      <c r="N220" s="134">
        <v>3.12</v>
      </c>
      <c r="O220" s="136">
        <v>0</v>
      </c>
      <c r="P220" s="136" t="s">
        <v>24</v>
      </c>
      <c r="Q220" s="136" t="s">
        <v>24</v>
      </c>
      <c r="R220" s="136" t="s">
        <v>24</v>
      </c>
      <c r="S220" s="136" t="s">
        <v>487</v>
      </c>
      <c r="T220" s="123"/>
      <c r="U220" s="137" t="s">
        <v>489</v>
      </c>
      <c r="V220" s="22"/>
      <c r="W220" s="23">
        <v>0</v>
      </c>
      <c r="X220" s="23"/>
    </row>
    <row r="221" spans="1:24" s="20" customFormat="1" ht="20.25" customHeight="1" x14ac:dyDescent="0.25">
      <c r="A221" s="113">
        <v>156</v>
      </c>
      <c r="B221" s="90">
        <v>25207117160</v>
      </c>
      <c r="C221" s="45" t="s">
        <v>563</v>
      </c>
      <c r="D221" s="46" t="s">
        <v>664</v>
      </c>
      <c r="E221" s="47">
        <v>36960</v>
      </c>
      <c r="F221" s="48" t="s">
        <v>231</v>
      </c>
      <c r="G221" s="21" t="s">
        <v>3</v>
      </c>
      <c r="H221" s="134">
        <v>8.6999999999999993</v>
      </c>
      <c r="I221" s="135"/>
      <c r="J221" s="121">
        <v>9.3000000000000007</v>
      </c>
      <c r="K221" s="135">
        <v>8.1999999999999993</v>
      </c>
      <c r="L221" s="134">
        <v>8.9</v>
      </c>
      <c r="M221" s="134">
        <v>8.6999999999999993</v>
      </c>
      <c r="N221" s="134">
        <v>3.78</v>
      </c>
      <c r="O221" s="136" t="s">
        <v>24</v>
      </c>
      <c r="P221" s="136" t="s">
        <v>24</v>
      </c>
      <c r="Q221" s="136" t="s">
        <v>24</v>
      </c>
      <c r="R221" s="136" t="s">
        <v>24</v>
      </c>
      <c r="S221" s="136" t="s">
        <v>500</v>
      </c>
      <c r="T221" s="123"/>
      <c r="U221" s="137" t="s">
        <v>225</v>
      </c>
      <c r="V221" s="22"/>
      <c r="W221" s="23">
        <v>0</v>
      </c>
      <c r="X221" s="23"/>
    </row>
    <row r="222" spans="1:24" s="20" customFormat="1" ht="20.25" customHeight="1" x14ac:dyDescent="0.25">
      <c r="A222" s="113">
        <v>157</v>
      </c>
      <c r="B222" s="90">
        <v>25207102907</v>
      </c>
      <c r="C222" s="45" t="s">
        <v>665</v>
      </c>
      <c r="D222" s="46" t="s">
        <v>521</v>
      </c>
      <c r="E222" s="47">
        <v>37123</v>
      </c>
      <c r="F222" s="48" t="s">
        <v>188</v>
      </c>
      <c r="G222" s="21" t="s">
        <v>3</v>
      </c>
      <c r="H222" s="134">
        <v>7.52</v>
      </c>
      <c r="I222" s="135"/>
      <c r="J222" s="121">
        <v>8.6999999999999993</v>
      </c>
      <c r="K222" s="135">
        <v>8.8000000000000007</v>
      </c>
      <c r="L222" s="134">
        <v>8.6999999999999993</v>
      </c>
      <c r="M222" s="134">
        <v>7.57</v>
      </c>
      <c r="N222" s="134">
        <v>3.19</v>
      </c>
      <c r="O222" s="136" t="s">
        <v>24</v>
      </c>
      <c r="P222" s="136" t="s">
        <v>24</v>
      </c>
      <c r="Q222" s="136" t="s">
        <v>24</v>
      </c>
      <c r="R222" s="136" t="s">
        <v>24</v>
      </c>
      <c r="S222" s="136" t="s">
        <v>487</v>
      </c>
      <c r="T222" s="123"/>
      <c r="U222" s="137" t="s">
        <v>225</v>
      </c>
      <c r="V222" s="22"/>
      <c r="W222" s="23">
        <v>0</v>
      </c>
      <c r="X222" s="23"/>
    </row>
    <row r="223" spans="1:24" s="20" customFormat="1" ht="20.25" customHeight="1" x14ac:dyDescent="0.25">
      <c r="A223" s="113">
        <v>158</v>
      </c>
      <c r="B223" s="90">
        <v>25202900117</v>
      </c>
      <c r="C223" s="45" t="s">
        <v>666</v>
      </c>
      <c r="D223" s="46" t="s">
        <v>521</v>
      </c>
      <c r="E223" s="47">
        <v>37045</v>
      </c>
      <c r="F223" s="48" t="s">
        <v>231</v>
      </c>
      <c r="G223" s="21" t="s">
        <v>3</v>
      </c>
      <c r="H223" s="134">
        <v>7.17</v>
      </c>
      <c r="I223" s="135"/>
      <c r="J223" s="121">
        <v>6.9</v>
      </c>
      <c r="K223" s="135">
        <v>8.9</v>
      </c>
      <c r="L223" s="134">
        <v>7.7</v>
      </c>
      <c r="M223" s="134">
        <v>7.19</v>
      </c>
      <c r="N223" s="134">
        <v>2.94</v>
      </c>
      <c r="O223" s="136" t="s">
        <v>24</v>
      </c>
      <c r="P223" s="136" t="s">
        <v>24</v>
      </c>
      <c r="Q223" s="136" t="s">
        <v>24</v>
      </c>
      <c r="R223" s="136" t="s">
        <v>24</v>
      </c>
      <c r="S223" s="136" t="s">
        <v>487</v>
      </c>
      <c r="T223" s="123"/>
      <c r="U223" s="137" t="s">
        <v>225</v>
      </c>
      <c r="V223" s="22"/>
      <c r="W223" s="23">
        <v>0</v>
      </c>
      <c r="X223" s="23"/>
    </row>
    <row r="224" spans="1:24" s="20" customFormat="1" ht="20.25" customHeight="1" x14ac:dyDescent="0.25">
      <c r="A224" s="113">
        <v>159</v>
      </c>
      <c r="B224" s="90">
        <v>25207108206</v>
      </c>
      <c r="C224" s="45" t="s">
        <v>667</v>
      </c>
      <c r="D224" s="46" t="s">
        <v>521</v>
      </c>
      <c r="E224" s="47">
        <v>37224</v>
      </c>
      <c r="F224" s="48" t="s">
        <v>187</v>
      </c>
      <c r="G224" s="21" t="s">
        <v>3</v>
      </c>
      <c r="H224" s="134">
        <v>6.98</v>
      </c>
      <c r="I224" s="135"/>
      <c r="J224" s="121">
        <v>7.9</v>
      </c>
      <c r="K224" s="135">
        <v>8.3000000000000007</v>
      </c>
      <c r="L224" s="134">
        <v>8.1</v>
      </c>
      <c r="M224" s="134">
        <v>7.02</v>
      </c>
      <c r="N224" s="134">
        <v>2.89</v>
      </c>
      <c r="O224" s="136" t="s">
        <v>24</v>
      </c>
      <c r="P224" s="136" t="s">
        <v>24</v>
      </c>
      <c r="Q224" s="136" t="s">
        <v>24</v>
      </c>
      <c r="R224" s="136" t="s">
        <v>24</v>
      </c>
      <c r="S224" s="136" t="s">
        <v>487</v>
      </c>
      <c r="T224" s="123"/>
      <c r="U224" s="137" t="s">
        <v>225</v>
      </c>
      <c r="V224" s="22"/>
      <c r="W224" s="23">
        <v>0</v>
      </c>
      <c r="X224" s="23"/>
    </row>
    <row r="225" spans="1:24" s="20" customFormat="1" ht="20.25" customHeight="1" x14ac:dyDescent="0.25">
      <c r="A225" s="113">
        <v>160</v>
      </c>
      <c r="B225" s="90">
        <v>25207212975</v>
      </c>
      <c r="C225" s="45" t="s">
        <v>256</v>
      </c>
      <c r="D225" s="46" t="s">
        <v>521</v>
      </c>
      <c r="E225" s="47">
        <v>37015</v>
      </c>
      <c r="F225" s="48" t="s">
        <v>187</v>
      </c>
      <c r="G225" s="21" t="s">
        <v>3</v>
      </c>
      <c r="H225" s="134">
        <v>8.43</v>
      </c>
      <c r="I225" s="135"/>
      <c r="J225" s="121">
        <v>8.8000000000000007</v>
      </c>
      <c r="K225" s="135">
        <v>8.3000000000000007</v>
      </c>
      <c r="L225" s="134">
        <v>8.6</v>
      </c>
      <c r="M225" s="134">
        <v>8.44</v>
      </c>
      <c r="N225" s="134">
        <v>3.71</v>
      </c>
      <c r="O225" s="136" t="s">
        <v>24</v>
      </c>
      <c r="P225" s="136" t="s">
        <v>24</v>
      </c>
      <c r="Q225" s="136" t="s">
        <v>24</v>
      </c>
      <c r="R225" s="136" t="s">
        <v>24</v>
      </c>
      <c r="S225" s="136" t="s">
        <v>500</v>
      </c>
      <c r="T225" s="123"/>
      <c r="U225" s="137" t="s">
        <v>225</v>
      </c>
      <c r="V225" s="22"/>
      <c r="W225" s="23">
        <v>0</v>
      </c>
      <c r="X225" s="23"/>
    </row>
    <row r="226" spans="1:24" s="20" customFormat="1" ht="20.25" customHeight="1" x14ac:dyDescent="0.25">
      <c r="A226" s="113">
        <v>161</v>
      </c>
      <c r="B226" s="90">
        <v>25207105536</v>
      </c>
      <c r="C226" s="45" t="s">
        <v>508</v>
      </c>
      <c r="D226" s="46" t="s">
        <v>521</v>
      </c>
      <c r="E226" s="47">
        <v>37089</v>
      </c>
      <c r="F226" s="48" t="s">
        <v>236</v>
      </c>
      <c r="G226" s="21" t="s">
        <v>3</v>
      </c>
      <c r="H226" s="134">
        <v>7.9</v>
      </c>
      <c r="I226" s="135"/>
      <c r="J226" s="121">
        <v>9.3000000000000007</v>
      </c>
      <c r="K226" s="135">
        <v>9</v>
      </c>
      <c r="L226" s="134">
        <v>9.1999999999999993</v>
      </c>
      <c r="M226" s="134">
        <v>7.95</v>
      </c>
      <c r="N226" s="134">
        <v>3.46</v>
      </c>
      <c r="O226" s="136">
        <v>0</v>
      </c>
      <c r="P226" s="136" t="s">
        <v>24</v>
      </c>
      <c r="Q226" s="136" t="s">
        <v>24</v>
      </c>
      <c r="R226" s="136" t="s">
        <v>24</v>
      </c>
      <c r="S226" s="136" t="s">
        <v>487</v>
      </c>
      <c r="T226" s="123"/>
      <c r="U226" s="137" t="s">
        <v>489</v>
      </c>
      <c r="V226" s="22"/>
      <c r="W226" s="23">
        <v>1</v>
      </c>
      <c r="X226" s="23"/>
    </row>
    <row r="227" spans="1:24" s="20" customFormat="1" ht="20.25" customHeight="1" x14ac:dyDescent="0.25">
      <c r="A227" s="113">
        <v>162</v>
      </c>
      <c r="B227" s="90">
        <v>25207116015</v>
      </c>
      <c r="C227" s="45" t="s">
        <v>668</v>
      </c>
      <c r="D227" s="46" t="s">
        <v>95</v>
      </c>
      <c r="E227" s="47">
        <v>36963</v>
      </c>
      <c r="F227" s="48" t="s">
        <v>187</v>
      </c>
      <c r="G227" s="21" t="s">
        <v>3</v>
      </c>
      <c r="H227" s="134">
        <v>8.06</v>
      </c>
      <c r="I227" s="135"/>
      <c r="J227" s="121">
        <v>8.1</v>
      </c>
      <c r="K227" s="135">
        <v>8.4</v>
      </c>
      <c r="L227" s="134">
        <v>8.1999999999999993</v>
      </c>
      <c r="M227" s="134">
        <v>8.06</v>
      </c>
      <c r="N227" s="134">
        <v>3.48</v>
      </c>
      <c r="O227" s="136">
        <v>0</v>
      </c>
      <c r="P227" s="136" t="s">
        <v>24</v>
      </c>
      <c r="Q227" s="136" t="s">
        <v>24</v>
      </c>
      <c r="R227" s="136" t="s">
        <v>24</v>
      </c>
      <c r="S227" s="136" t="s">
        <v>487</v>
      </c>
      <c r="T227" s="123"/>
      <c r="U227" s="137" t="s">
        <v>489</v>
      </c>
      <c r="V227" s="22"/>
      <c r="W227" s="23">
        <v>0</v>
      </c>
      <c r="X227" s="23"/>
    </row>
    <row r="228" spans="1:24" s="20" customFormat="1" ht="20.25" customHeight="1" x14ac:dyDescent="0.25">
      <c r="A228" s="113">
        <v>163</v>
      </c>
      <c r="B228" s="90">
        <v>25207108594</v>
      </c>
      <c r="C228" s="45" t="s">
        <v>400</v>
      </c>
      <c r="D228" s="46" t="s">
        <v>95</v>
      </c>
      <c r="E228" s="47">
        <v>37221</v>
      </c>
      <c r="F228" s="48" t="s">
        <v>187</v>
      </c>
      <c r="G228" s="21" t="s">
        <v>3</v>
      </c>
      <c r="H228" s="134">
        <v>7.39</v>
      </c>
      <c r="I228" s="135"/>
      <c r="J228" s="121">
        <v>8.6999999999999993</v>
      </c>
      <c r="K228" s="135">
        <v>9</v>
      </c>
      <c r="L228" s="134">
        <v>8.8000000000000007</v>
      </c>
      <c r="M228" s="134">
        <v>7.45</v>
      </c>
      <c r="N228" s="134">
        <v>3.11</v>
      </c>
      <c r="O228" s="136" t="s">
        <v>24</v>
      </c>
      <c r="P228" s="136" t="s">
        <v>24</v>
      </c>
      <c r="Q228" s="136" t="s">
        <v>24</v>
      </c>
      <c r="R228" s="136" t="s">
        <v>24</v>
      </c>
      <c r="S228" s="136" t="s">
        <v>487</v>
      </c>
      <c r="T228" s="123"/>
      <c r="U228" s="137" t="s">
        <v>225</v>
      </c>
      <c r="V228" s="22"/>
      <c r="W228" s="23">
        <v>0</v>
      </c>
      <c r="X228" s="23"/>
    </row>
    <row r="229" spans="1:24" s="20" customFormat="1" ht="20.25" customHeight="1" x14ac:dyDescent="0.25">
      <c r="A229" s="113">
        <v>164</v>
      </c>
      <c r="B229" s="90">
        <v>25207100265</v>
      </c>
      <c r="C229" s="45" t="s">
        <v>669</v>
      </c>
      <c r="D229" s="46" t="s">
        <v>95</v>
      </c>
      <c r="E229" s="47">
        <v>37055</v>
      </c>
      <c r="F229" s="48" t="s">
        <v>231</v>
      </c>
      <c r="G229" s="21" t="s">
        <v>3</v>
      </c>
      <c r="H229" s="134">
        <v>7.94</v>
      </c>
      <c r="I229" s="135"/>
      <c r="J229" s="121">
        <v>8.6999999999999993</v>
      </c>
      <c r="K229" s="135">
        <v>9</v>
      </c>
      <c r="L229" s="134">
        <v>8.8000000000000007</v>
      </c>
      <c r="M229" s="134">
        <v>7.97</v>
      </c>
      <c r="N229" s="134">
        <v>3.46</v>
      </c>
      <c r="O229" s="136" t="s">
        <v>24</v>
      </c>
      <c r="P229" s="136" t="s">
        <v>24</v>
      </c>
      <c r="Q229" s="136" t="s">
        <v>24</v>
      </c>
      <c r="R229" s="136" t="s">
        <v>24</v>
      </c>
      <c r="S229" s="136" t="s">
        <v>487</v>
      </c>
      <c r="T229" s="123"/>
      <c r="U229" s="137" t="s">
        <v>225</v>
      </c>
      <c r="V229" s="22"/>
      <c r="W229" s="23">
        <v>0</v>
      </c>
      <c r="X229" s="23"/>
    </row>
    <row r="230" spans="1:24" s="20" customFormat="1" ht="20.25" customHeight="1" x14ac:dyDescent="0.25">
      <c r="A230" s="113">
        <v>165</v>
      </c>
      <c r="B230" s="90">
        <v>25207105186</v>
      </c>
      <c r="C230" s="45" t="s">
        <v>670</v>
      </c>
      <c r="D230" s="46" t="s">
        <v>95</v>
      </c>
      <c r="E230" s="47">
        <v>36953</v>
      </c>
      <c r="F230" s="48" t="s">
        <v>188</v>
      </c>
      <c r="G230" s="21" t="s">
        <v>3</v>
      </c>
      <c r="H230" s="134">
        <v>8.08</v>
      </c>
      <c r="I230" s="135"/>
      <c r="J230" s="121">
        <v>8.6</v>
      </c>
      <c r="K230" s="135">
        <v>8.8000000000000007</v>
      </c>
      <c r="L230" s="134">
        <v>8.6999999999999993</v>
      </c>
      <c r="M230" s="134">
        <v>8.1</v>
      </c>
      <c r="N230" s="134">
        <v>3.51</v>
      </c>
      <c r="O230" s="136" t="s">
        <v>24</v>
      </c>
      <c r="P230" s="136" t="s">
        <v>24</v>
      </c>
      <c r="Q230" s="136" t="s">
        <v>24</v>
      </c>
      <c r="R230" s="136" t="s">
        <v>24</v>
      </c>
      <c r="S230" s="136" t="s">
        <v>500</v>
      </c>
      <c r="T230" s="123"/>
      <c r="U230" s="137" t="s">
        <v>225</v>
      </c>
      <c r="V230" s="22"/>
      <c r="W230" s="23">
        <v>0</v>
      </c>
      <c r="X230" s="23"/>
    </row>
    <row r="231" spans="1:24" s="20" customFormat="1" ht="20.25" customHeight="1" x14ac:dyDescent="0.25">
      <c r="A231" s="113">
        <v>166</v>
      </c>
      <c r="B231" s="90">
        <v>25207104167</v>
      </c>
      <c r="C231" s="45" t="s">
        <v>229</v>
      </c>
      <c r="D231" s="46" t="s">
        <v>95</v>
      </c>
      <c r="E231" s="47">
        <v>36941</v>
      </c>
      <c r="F231" s="48" t="s">
        <v>188</v>
      </c>
      <c r="G231" s="21" t="s">
        <v>3</v>
      </c>
      <c r="H231" s="134">
        <v>7.34</v>
      </c>
      <c r="I231" s="135"/>
      <c r="J231" s="121">
        <v>7.3</v>
      </c>
      <c r="K231" s="135">
        <v>9</v>
      </c>
      <c r="L231" s="134">
        <v>8</v>
      </c>
      <c r="M231" s="134">
        <v>7.37</v>
      </c>
      <c r="N231" s="134">
        <v>3.06</v>
      </c>
      <c r="O231" s="136">
        <v>0</v>
      </c>
      <c r="P231" s="136">
        <v>0</v>
      </c>
      <c r="Q231" s="136" t="s">
        <v>24</v>
      </c>
      <c r="R231" s="136" t="s">
        <v>24</v>
      </c>
      <c r="S231" s="136" t="s">
        <v>500</v>
      </c>
      <c r="T231" s="123"/>
      <c r="U231" s="137" t="s">
        <v>489</v>
      </c>
      <c r="V231" s="22"/>
      <c r="W231" s="23">
        <v>0</v>
      </c>
      <c r="X231" s="23"/>
    </row>
    <row r="232" spans="1:24" s="20" customFormat="1" ht="20.25" customHeight="1" x14ac:dyDescent="0.25">
      <c r="A232" s="113">
        <v>167</v>
      </c>
      <c r="B232" s="90">
        <v>25207104617</v>
      </c>
      <c r="C232" s="45" t="s">
        <v>354</v>
      </c>
      <c r="D232" s="46" t="s">
        <v>95</v>
      </c>
      <c r="E232" s="47">
        <v>36992</v>
      </c>
      <c r="F232" s="48" t="s">
        <v>188</v>
      </c>
      <c r="G232" s="21" t="s">
        <v>3</v>
      </c>
      <c r="H232" s="134">
        <v>8.08</v>
      </c>
      <c r="I232" s="135"/>
      <c r="J232" s="121">
        <v>9</v>
      </c>
      <c r="K232" s="135">
        <v>9</v>
      </c>
      <c r="L232" s="134">
        <v>9</v>
      </c>
      <c r="M232" s="134">
        <v>8.1199999999999992</v>
      </c>
      <c r="N232" s="134">
        <v>3.51</v>
      </c>
      <c r="O232" s="136" t="s">
        <v>24</v>
      </c>
      <c r="P232" s="136" t="s">
        <v>24</v>
      </c>
      <c r="Q232" s="136" t="s">
        <v>24</v>
      </c>
      <c r="R232" s="136" t="s">
        <v>24</v>
      </c>
      <c r="S232" s="136" t="s">
        <v>487</v>
      </c>
      <c r="T232" s="123"/>
      <c r="U232" s="137" t="s">
        <v>225</v>
      </c>
      <c r="V232" s="22"/>
      <c r="W232" s="23">
        <v>0</v>
      </c>
      <c r="X232" s="23"/>
    </row>
    <row r="233" spans="1:24" s="20" customFormat="1" ht="20.25" customHeight="1" x14ac:dyDescent="0.25">
      <c r="A233" s="113">
        <v>168</v>
      </c>
      <c r="B233" s="90">
        <v>25207109459</v>
      </c>
      <c r="C233" s="45" t="s">
        <v>671</v>
      </c>
      <c r="D233" s="46" t="s">
        <v>11</v>
      </c>
      <c r="E233" s="47">
        <v>36955</v>
      </c>
      <c r="F233" s="48" t="s">
        <v>188</v>
      </c>
      <c r="G233" s="21" t="s">
        <v>3</v>
      </c>
      <c r="H233" s="134">
        <v>8.6</v>
      </c>
      <c r="I233" s="135"/>
      <c r="J233" s="121">
        <v>9.3000000000000007</v>
      </c>
      <c r="K233" s="135">
        <v>8.9</v>
      </c>
      <c r="L233" s="134">
        <v>9.1</v>
      </c>
      <c r="M233" s="134">
        <v>8.6199999999999992</v>
      </c>
      <c r="N233" s="134">
        <v>3.74</v>
      </c>
      <c r="O233" s="136">
        <v>0</v>
      </c>
      <c r="P233" s="136" t="s">
        <v>24</v>
      </c>
      <c r="Q233" s="136" t="s">
        <v>24</v>
      </c>
      <c r="R233" s="136" t="s">
        <v>24</v>
      </c>
      <c r="S233" s="136" t="s">
        <v>487</v>
      </c>
      <c r="T233" s="123"/>
      <c r="U233" s="137" t="s">
        <v>489</v>
      </c>
      <c r="V233" s="22"/>
      <c r="W233" s="23">
        <v>0</v>
      </c>
      <c r="X233" s="23"/>
    </row>
    <row r="234" spans="1:24" s="20" customFormat="1" ht="20.25" customHeight="1" x14ac:dyDescent="0.25">
      <c r="A234" s="113">
        <v>169</v>
      </c>
      <c r="B234" s="90">
        <v>25207116367</v>
      </c>
      <c r="C234" s="45" t="s">
        <v>672</v>
      </c>
      <c r="D234" s="46" t="s">
        <v>11</v>
      </c>
      <c r="E234" s="47">
        <v>37187</v>
      </c>
      <c r="F234" s="48" t="s">
        <v>238</v>
      </c>
      <c r="G234" s="21" t="s">
        <v>3</v>
      </c>
      <c r="H234" s="134">
        <v>8.16</v>
      </c>
      <c r="I234" s="135"/>
      <c r="J234" s="121">
        <v>8.6</v>
      </c>
      <c r="K234" s="135">
        <v>9.1999999999999993</v>
      </c>
      <c r="L234" s="134">
        <v>8.8000000000000007</v>
      </c>
      <c r="M234" s="134">
        <v>8.19</v>
      </c>
      <c r="N234" s="134">
        <v>3.55</v>
      </c>
      <c r="O234" s="136" t="s">
        <v>24</v>
      </c>
      <c r="P234" s="136" t="s">
        <v>24</v>
      </c>
      <c r="Q234" s="136" t="s">
        <v>24</v>
      </c>
      <c r="R234" s="136" t="s">
        <v>24</v>
      </c>
      <c r="S234" s="136" t="s">
        <v>500</v>
      </c>
      <c r="T234" s="123"/>
      <c r="U234" s="137" t="s">
        <v>225</v>
      </c>
      <c r="V234" s="22"/>
      <c r="W234" s="23">
        <v>0</v>
      </c>
      <c r="X234" s="23"/>
    </row>
    <row r="235" spans="1:24" s="20" customFormat="1" ht="20.25" customHeight="1" x14ac:dyDescent="0.25">
      <c r="A235" s="113">
        <v>170</v>
      </c>
      <c r="B235" s="90">
        <v>25207205860</v>
      </c>
      <c r="C235" s="45" t="s">
        <v>284</v>
      </c>
      <c r="D235" s="46" t="s">
        <v>11</v>
      </c>
      <c r="E235" s="47">
        <v>37010</v>
      </c>
      <c r="F235" s="48" t="s">
        <v>188</v>
      </c>
      <c r="G235" s="21" t="s">
        <v>3</v>
      </c>
      <c r="H235" s="134">
        <v>7.52</v>
      </c>
      <c r="I235" s="135"/>
      <c r="J235" s="121">
        <v>8.6999999999999993</v>
      </c>
      <c r="K235" s="135">
        <v>8.4</v>
      </c>
      <c r="L235" s="134">
        <v>8.6</v>
      </c>
      <c r="M235" s="134">
        <v>7.56</v>
      </c>
      <c r="N235" s="134">
        <v>3.22</v>
      </c>
      <c r="O235" s="136">
        <v>0</v>
      </c>
      <c r="P235" s="136" t="s">
        <v>24</v>
      </c>
      <c r="Q235" s="136" t="s">
        <v>24</v>
      </c>
      <c r="R235" s="136" t="s">
        <v>24</v>
      </c>
      <c r="S235" s="136" t="s">
        <v>226</v>
      </c>
      <c r="T235" s="123"/>
      <c r="U235" s="137" t="s">
        <v>489</v>
      </c>
      <c r="V235" s="22"/>
      <c r="W235" s="23">
        <v>1</v>
      </c>
      <c r="X235" s="23"/>
    </row>
    <row r="236" spans="1:24" s="20" customFormat="1" ht="20.25" customHeight="1" x14ac:dyDescent="0.25">
      <c r="A236" s="113">
        <v>171</v>
      </c>
      <c r="B236" s="90">
        <v>25207100432</v>
      </c>
      <c r="C236" s="45" t="s">
        <v>654</v>
      </c>
      <c r="D236" s="46" t="s">
        <v>11</v>
      </c>
      <c r="E236" s="47">
        <v>37145</v>
      </c>
      <c r="F236" s="48" t="s">
        <v>240</v>
      </c>
      <c r="G236" s="21" t="s">
        <v>3</v>
      </c>
      <c r="H236" s="134">
        <v>8.0299999999999994</v>
      </c>
      <c r="I236" s="135"/>
      <c r="J236" s="121">
        <v>9</v>
      </c>
      <c r="K236" s="135">
        <v>8.4</v>
      </c>
      <c r="L236" s="134">
        <v>8.8000000000000007</v>
      </c>
      <c r="M236" s="134">
        <v>8.06</v>
      </c>
      <c r="N236" s="134">
        <v>3.47</v>
      </c>
      <c r="O236" s="136" t="s">
        <v>24</v>
      </c>
      <c r="P236" s="136" t="s">
        <v>24</v>
      </c>
      <c r="Q236" s="136" t="s">
        <v>24</v>
      </c>
      <c r="R236" s="136" t="s">
        <v>24</v>
      </c>
      <c r="S236" s="136" t="s">
        <v>226</v>
      </c>
      <c r="T236" s="123"/>
      <c r="U236" s="137" t="s">
        <v>225</v>
      </c>
      <c r="V236" s="22"/>
      <c r="W236" s="23">
        <v>0</v>
      </c>
      <c r="X236" s="23"/>
    </row>
    <row r="237" spans="1:24" s="20" customFormat="1" ht="20.25" customHeight="1" x14ac:dyDescent="0.25">
      <c r="A237" s="113">
        <v>172</v>
      </c>
      <c r="B237" s="90">
        <v>25207103146</v>
      </c>
      <c r="C237" s="45" t="s">
        <v>422</v>
      </c>
      <c r="D237" s="46" t="s">
        <v>11</v>
      </c>
      <c r="E237" s="47">
        <v>37162</v>
      </c>
      <c r="F237" s="48" t="s">
        <v>657</v>
      </c>
      <c r="G237" s="21" t="s">
        <v>3</v>
      </c>
      <c r="H237" s="134">
        <v>7.05</v>
      </c>
      <c r="I237" s="135"/>
      <c r="J237" s="121">
        <v>7.2</v>
      </c>
      <c r="K237" s="135">
        <v>8.1999999999999993</v>
      </c>
      <c r="L237" s="134">
        <v>7.6</v>
      </c>
      <c r="M237" s="134">
        <v>7.07</v>
      </c>
      <c r="N237" s="134">
        <v>2.91</v>
      </c>
      <c r="O237" s="136">
        <v>0</v>
      </c>
      <c r="P237" s="136" t="s">
        <v>24</v>
      </c>
      <c r="Q237" s="136" t="s">
        <v>24</v>
      </c>
      <c r="R237" s="136" t="s">
        <v>24</v>
      </c>
      <c r="S237" s="136" t="s">
        <v>487</v>
      </c>
      <c r="T237" s="123"/>
      <c r="U237" s="137" t="s">
        <v>489</v>
      </c>
      <c r="V237" s="22"/>
      <c r="W237" s="23">
        <v>0</v>
      </c>
      <c r="X237" s="23"/>
    </row>
    <row r="238" spans="1:24" s="20" customFormat="1" ht="20.25" customHeight="1" x14ac:dyDescent="0.25">
      <c r="A238" s="113">
        <v>173</v>
      </c>
      <c r="B238" s="90">
        <v>25207116302</v>
      </c>
      <c r="C238" s="45" t="s">
        <v>673</v>
      </c>
      <c r="D238" s="46" t="s">
        <v>11</v>
      </c>
      <c r="E238" s="47">
        <v>36959</v>
      </c>
      <c r="F238" s="48" t="s">
        <v>238</v>
      </c>
      <c r="G238" s="21" t="s">
        <v>3</v>
      </c>
      <c r="H238" s="134">
        <v>8.06</v>
      </c>
      <c r="I238" s="135"/>
      <c r="J238" s="121">
        <v>8.3000000000000007</v>
      </c>
      <c r="K238" s="135">
        <v>9</v>
      </c>
      <c r="L238" s="134">
        <v>8.6</v>
      </c>
      <c r="M238" s="134">
        <v>8.08</v>
      </c>
      <c r="N238" s="134">
        <v>3.47</v>
      </c>
      <c r="O238" s="136">
        <v>0</v>
      </c>
      <c r="P238" s="136" t="s">
        <v>24</v>
      </c>
      <c r="Q238" s="136" t="s">
        <v>24</v>
      </c>
      <c r="R238" s="136" t="s">
        <v>24</v>
      </c>
      <c r="S238" s="136" t="s">
        <v>487</v>
      </c>
      <c r="T238" s="123"/>
      <c r="U238" s="137" t="s">
        <v>489</v>
      </c>
      <c r="V238" s="22"/>
      <c r="W238" s="23">
        <v>0</v>
      </c>
      <c r="X238" s="23"/>
    </row>
    <row r="239" spans="1:24" s="20" customFormat="1" ht="20.25" customHeight="1" x14ac:dyDescent="0.25">
      <c r="A239" s="113">
        <v>174</v>
      </c>
      <c r="B239" s="90">
        <v>25207103878</v>
      </c>
      <c r="C239" s="45" t="s">
        <v>674</v>
      </c>
      <c r="D239" s="46" t="s">
        <v>11</v>
      </c>
      <c r="E239" s="47">
        <v>36989</v>
      </c>
      <c r="F239" s="48" t="s">
        <v>187</v>
      </c>
      <c r="G239" s="21" t="s">
        <v>3</v>
      </c>
      <c r="H239" s="134">
        <v>7.78</v>
      </c>
      <c r="I239" s="135"/>
      <c r="J239" s="121">
        <v>9.1999999999999993</v>
      </c>
      <c r="K239" s="135">
        <v>8.9</v>
      </c>
      <c r="L239" s="134">
        <v>9.1</v>
      </c>
      <c r="M239" s="134">
        <v>7.83</v>
      </c>
      <c r="N239" s="134">
        <v>3.33</v>
      </c>
      <c r="O239" s="136" t="s">
        <v>24</v>
      </c>
      <c r="P239" s="136" t="s">
        <v>24</v>
      </c>
      <c r="Q239" s="136" t="s">
        <v>24</v>
      </c>
      <c r="R239" s="136" t="s">
        <v>24</v>
      </c>
      <c r="S239" s="136" t="s">
        <v>487</v>
      </c>
      <c r="T239" s="123"/>
      <c r="U239" s="137" t="s">
        <v>225</v>
      </c>
      <c r="V239" s="22"/>
      <c r="W239" s="23">
        <v>0</v>
      </c>
      <c r="X239" s="23"/>
    </row>
    <row r="240" spans="1:24" s="20" customFormat="1" ht="20.25" customHeight="1" x14ac:dyDescent="0.25">
      <c r="A240" s="113">
        <v>175</v>
      </c>
      <c r="B240" s="90">
        <v>25207116061</v>
      </c>
      <c r="C240" s="45" t="s">
        <v>675</v>
      </c>
      <c r="D240" s="46" t="s">
        <v>91</v>
      </c>
      <c r="E240" s="47">
        <v>36928</v>
      </c>
      <c r="F240" s="48" t="s">
        <v>188</v>
      </c>
      <c r="G240" s="21" t="s">
        <v>3</v>
      </c>
      <c r="H240" s="134">
        <v>8</v>
      </c>
      <c r="I240" s="135"/>
      <c r="J240" s="121">
        <v>7.1</v>
      </c>
      <c r="K240" s="135">
        <v>9</v>
      </c>
      <c r="L240" s="134">
        <v>7.9</v>
      </c>
      <c r="M240" s="134">
        <v>7.99</v>
      </c>
      <c r="N240" s="134">
        <v>3.43</v>
      </c>
      <c r="O240" s="136" t="s">
        <v>24</v>
      </c>
      <c r="P240" s="136" t="s">
        <v>24</v>
      </c>
      <c r="Q240" s="136" t="s">
        <v>24</v>
      </c>
      <c r="R240" s="136" t="s">
        <v>24</v>
      </c>
      <c r="S240" s="136" t="s">
        <v>487</v>
      </c>
      <c r="T240" s="123"/>
      <c r="U240" s="137" t="s">
        <v>225</v>
      </c>
      <c r="V240" s="22"/>
      <c r="W240" s="23">
        <v>0</v>
      </c>
      <c r="X240" s="23"/>
    </row>
    <row r="241" spans="1:24" s="20" customFormat="1" ht="20.25" customHeight="1" x14ac:dyDescent="0.25">
      <c r="A241" s="113">
        <v>176</v>
      </c>
      <c r="B241" s="90">
        <v>25207107219</v>
      </c>
      <c r="C241" s="45" t="s">
        <v>676</v>
      </c>
      <c r="D241" s="46" t="s">
        <v>91</v>
      </c>
      <c r="E241" s="47">
        <v>36938</v>
      </c>
      <c r="F241" s="48" t="s">
        <v>188</v>
      </c>
      <c r="G241" s="21" t="s">
        <v>3</v>
      </c>
      <c r="H241" s="134">
        <v>8.32</v>
      </c>
      <c r="I241" s="135"/>
      <c r="J241" s="121">
        <v>9.6999999999999993</v>
      </c>
      <c r="K241" s="135">
        <v>8.9</v>
      </c>
      <c r="L241" s="134">
        <v>9.4</v>
      </c>
      <c r="M241" s="134">
        <v>8.36</v>
      </c>
      <c r="N241" s="134">
        <v>3.59</v>
      </c>
      <c r="O241" s="136" t="s">
        <v>24</v>
      </c>
      <c r="P241" s="136" t="s">
        <v>24</v>
      </c>
      <c r="Q241" s="136" t="s">
        <v>24</v>
      </c>
      <c r="R241" s="136" t="s">
        <v>24</v>
      </c>
      <c r="S241" s="136" t="s">
        <v>500</v>
      </c>
      <c r="T241" s="123"/>
      <c r="U241" s="137" t="s">
        <v>225</v>
      </c>
      <c r="V241" s="22"/>
      <c r="W241" s="23">
        <v>0</v>
      </c>
      <c r="X241" s="23"/>
    </row>
    <row r="242" spans="1:24" s="20" customFormat="1" ht="20.25" customHeight="1" x14ac:dyDescent="0.25">
      <c r="A242" s="113">
        <v>177</v>
      </c>
      <c r="B242" s="90">
        <v>25207201014</v>
      </c>
      <c r="C242" s="45" t="s">
        <v>508</v>
      </c>
      <c r="D242" s="46" t="s">
        <v>91</v>
      </c>
      <c r="E242" s="47">
        <v>37136</v>
      </c>
      <c r="F242" s="48" t="s">
        <v>188</v>
      </c>
      <c r="G242" s="21" t="s">
        <v>3</v>
      </c>
      <c r="H242" s="134">
        <v>7.64</v>
      </c>
      <c r="I242" s="135"/>
      <c r="J242" s="121">
        <v>9.3000000000000007</v>
      </c>
      <c r="K242" s="135">
        <v>9.1999999999999993</v>
      </c>
      <c r="L242" s="134">
        <v>9.3000000000000007</v>
      </c>
      <c r="M242" s="134">
        <v>7.71</v>
      </c>
      <c r="N242" s="134">
        <v>3.25</v>
      </c>
      <c r="O242" s="136" t="s">
        <v>24</v>
      </c>
      <c r="P242" s="136" t="s">
        <v>24</v>
      </c>
      <c r="Q242" s="136" t="s">
        <v>24</v>
      </c>
      <c r="R242" s="136" t="s">
        <v>24</v>
      </c>
      <c r="S242" s="136" t="s">
        <v>487</v>
      </c>
      <c r="T242" s="123"/>
      <c r="U242" s="137" t="s">
        <v>225</v>
      </c>
      <c r="V242" s="22"/>
      <c r="W242" s="23">
        <v>0</v>
      </c>
      <c r="X242" s="23"/>
    </row>
    <row r="243" spans="1:24" s="20" customFormat="1" ht="20.25" customHeight="1" x14ac:dyDescent="0.25">
      <c r="A243" s="113">
        <v>178</v>
      </c>
      <c r="B243" s="90">
        <v>25207100532</v>
      </c>
      <c r="C243" s="45" t="s">
        <v>677</v>
      </c>
      <c r="D243" s="46" t="s">
        <v>100</v>
      </c>
      <c r="E243" s="47">
        <v>36936</v>
      </c>
      <c r="F243" s="48" t="s">
        <v>331</v>
      </c>
      <c r="G243" s="21" t="s">
        <v>3</v>
      </c>
      <c r="H243" s="134">
        <v>8.19</v>
      </c>
      <c r="I243" s="135"/>
      <c r="J243" s="121">
        <v>7.6</v>
      </c>
      <c r="K243" s="135">
        <v>8.4</v>
      </c>
      <c r="L243" s="134">
        <v>7.9</v>
      </c>
      <c r="M243" s="134">
        <v>8.18</v>
      </c>
      <c r="N243" s="134">
        <v>3.55</v>
      </c>
      <c r="O243" s="136" t="s">
        <v>24</v>
      </c>
      <c r="P243" s="136" t="s">
        <v>24</v>
      </c>
      <c r="Q243" s="136" t="s">
        <v>24</v>
      </c>
      <c r="R243" s="136" t="s">
        <v>24</v>
      </c>
      <c r="S243" s="136" t="s">
        <v>487</v>
      </c>
      <c r="T243" s="123"/>
      <c r="U243" s="137" t="s">
        <v>225</v>
      </c>
      <c r="V243" s="22"/>
      <c r="W243" s="23">
        <v>0</v>
      </c>
      <c r="X243" s="23"/>
    </row>
    <row r="244" spans="1:24" s="20" customFormat="1" ht="20.25" customHeight="1" x14ac:dyDescent="0.25">
      <c r="A244" s="113">
        <v>179</v>
      </c>
      <c r="B244" s="90">
        <v>25207103807</v>
      </c>
      <c r="C244" s="45" t="s">
        <v>678</v>
      </c>
      <c r="D244" s="46" t="s">
        <v>100</v>
      </c>
      <c r="E244" s="47">
        <v>37072</v>
      </c>
      <c r="F244" s="48" t="s">
        <v>187</v>
      </c>
      <c r="G244" s="21" t="s">
        <v>3</v>
      </c>
      <c r="H244" s="134">
        <v>7.9</v>
      </c>
      <c r="I244" s="135"/>
      <c r="J244" s="121">
        <v>8.6999999999999993</v>
      </c>
      <c r="K244" s="135">
        <v>9.1999999999999993</v>
      </c>
      <c r="L244" s="134">
        <v>8.9</v>
      </c>
      <c r="M244" s="134">
        <v>7.93</v>
      </c>
      <c r="N244" s="134">
        <v>3.46</v>
      </c>
      <c r="O244" s="136">
        <v>0</v>
      </c>
      <c r="P244" s="136" t="s">
        <v>24</v>
      </c>
      <c r="Q244" s="136" t="s">
        <v>24</v>
      </c>
      <c r="R244" s="136" t="s">
        <v>24</v>
      </c>
      <c r="S244" s="136" t="s">
        <v>487</v>
      </c>
      <c r="T244" s="123"/>
      <c r="U244" s="137" t="s">
        <v>489</v>
      </c>
      <c r="V244" s="22"/>
      <c r="W244" s="23">
        <v>0</v>
      </c>
      <c r="X244" s="23"/>
    </row>
    <row r="245" spans="1:24" s="20" customFormat="1" ht="20.25" customHeight="1" x14ac:dyDescent="0.25">
      <c r="A245" s="113">
        <v>180</v>
      </c>
      <c r="B245" s="90">
        <v>25207109253</v>
      </c>
      <c r="C245" s="45" t="s">
        <v>679</v>
      </c>
      <c r="D245" s="46" t="s">
        <v>100</v>
      </c>
      <c r="E245" s="47">
        <v>37164</v>
      </c>
      <c r="F245" s="48" t="s">
        <v>187</v>
      </c>
      <c r="G245" s="21" t="s">
        <v>3</v>
      </c>
      <c r="H245" s="134">
        <v>7.76</v>
      </c>
      <c r="I245" s="135"/>
      <c r="J245" s="121">
        <v>9</v>
      </c>
      <c r="K245" s="135">
        <v>8.6999999999999993</v>
      </c>
      <c r="L245" s="134">
        <v>8.9</v>
      </c>
      <c r="M245" s="134">
        <v>7.81</v>
      </c>
      <c r="N245" s="134">
        <v>3.32</v>
      </c>
      <c r="O245" s="136" t="s">
        <v>24</v>
      </c>
      <c r="P245" s="136" t="s">
        <v>24</v>
      </c>
      <c r="Q245" s="136" t="s">
        <v>24</v>
      </c>
      <c r="R245" s="136" t="s">
        <v>24</v>
      </c>
      <c r="S245" s="136" t="s">
        <v>487</v>
      </c>
      <c r="T245" s="123"/>
      <c r="U245" s="137" t="s">
        <v>225</v>
      </c>
      <c r="V245" s="22"/>
      <c r="W245" s="23">
        <v>0</v>
      </c>
      <c r="X245" s="23"/>
    </row>
    <row r="246" spans="1:24" s="20" customFormat="1" ht="20.25" customHeight="1" x14ac:dyDescent="0.25">
      <c r="A246" s="113">
        <v>181</v>
      </c>
      <c r="B246" s="90">
        <v>25202501441</v>
      </c>
      <c r="C246" s="45" t="s">
        <v>284</v>
      </c>
      <c r="D246" s="46" t="s">
        <v>680</v>
      </c>
      <c r="E246" s="47">
        <v>37211</v>
      </c>
      <c r="F246" s="48" t="s">
        <v>244</v>
      </c>
      <c r="G246" s="21" t="s">
        <v>3</v>
      </c>
      <c r="H246" s="134">
        <v>8.3000000000000007</v>
      </c>
      <c r="I246" s="135"/>
      <c r="J246" s="121">
        <v>8.3000000000000007</v>
      </c>
      <c r="K246" s="135">
        <v>8.9</v>
      </c>
      <c r="L246" s="134">
        <v>8.5</v>
      </c>
      <c r="M246" s="134">
        <v>8.31</v>
      </c>
      <c r="N246" s="134">
        <v>3.66</v>
      </c>
      <c r="O246" s="136" t="s">
        <v>24</v>
      </c>
      <c r="P246" s="136" t="s">
        <v>24</v>
      </c>
      <c r="Q246" s="136" t="s">
        <v>24</v>
      </c>
      <c r="R246" s="136" t="s">
        <v>24</v>
      </c>
      <c r="S246" s="136" t="s">
        <v>487</v>
      </c>
      <c r="T246" s="123"/>
      <c r="U246" s="137" t="s">
        <v>225</v>
      </c>
      <c r="V246" s="22"/>
      <c r="W246" s="23">
        <v>0</v>
      </c>
      <c r="X246" s="23"/>
    </row>
    <row r="247" spans="1:24" s="20" customFormat="1" ht="20.25" customHeight="1" x14ac:dyDescent="0.25">
      <c r="A247" s="113">
        <v>182</v>
      </c>
      <c r="B247" s="90">
        <v>25207103844</v>
      </c>
      <c r="C247" s="45" t="s">
        <v>681</v>
      </c>
      <c r="D247" s="46" t="s">
        <v>680</v>
      </c>
      <c r="E247" s="47">
        <v>37200</v>
      </c>
      <c r="F247" s="48" t="s">
        <v>188</v>
      </c>
      <c r="G247" s="21" t="s">
        <v>3</v>
      </c>
      <c r="H247" s="134">
        <v>7.51</v>
      </c>
      <c r="I247" s="135"/>
      <c r="J247" s="121">
        <v>8.8000000000000007</v>
      </c>
      <c r="K247" s="135">
        <v>8.3000000000000007</v>
      </c>
      <c r="L247" s="134">
        <v>8.6</v>
      </c>
      <c r="M247" s="134">
        <v>7.55</v>
      </c>
      <c r="N247" s="134">
        <v>3.18</v>
      </c>
      <c r="O247" s="136">
        <v>0</v>
      </c>
      <c r="P247" s="136">
        <v>0</v>
      </c>
      <c r="Q247" s="136" t="s">
        <v>24</v>
      </c>
      <c r="R247" s="136" t="s">
        <v>24</v>
      </c>
      <c r="S247" s="136" t="s">
        <v>487</v>
      </c>
      <c r="T247" s="123"/>
      <c r="U247" s="137" t="s">
        <v>489</v>
      </c>
      <c r="V247" s="22"/>
      <c r="W247" s="23">
        <v>0</v>
      </c>
      <c r="X247" s="23"/>
    </row>
    <row r="248" spans="1:24" s="20" customFormat="1" ht="20.25" customHeight="1" x14ac:dyDescent="0.25">
      <c r="A248" s="113">
        <v>183</v>
      </c>
      <c r="B248" s="90">
        <v>25217109271</v>
      </c>
      <c r="C248" s="45" t="s">
        <v>682</v>
      </c>
      <c r="D248" s="46" t="s">
        <v>101</v>
      </c>
      <c r="E248" s="47">
        <v>37153</v>
      </c>
      <c r="F248" s="48" t="s">
        <v>238</v>
      </c>
      <c r="G248" s="21" t="s">
        <v>5</v>
      </c>
      <c r="H248" s="134">
        <v>7.18</v>
      </c>
      <c r="I248" s="135"/>
      <c r="J248" s="121">
        <v>6.3</v>
      </c>
      <c r="K248" s="135">
        <v>8.1999999999999993</v>
      </c>
      <c r="L248" s="134">
        <v>7.1</v>
      </c>
      <c r="M248" s="134">
        <v>7.17</v>
      </c>
      <c r="N248" s="134">
        <v>2.97</v>
      </c>
      <c r="O248" s="136">
        <v>0</v>
      </c>
      <c r="P248" s="136">
        <v>0</v>
      </c>
      <c r="Q248" s="136" t="s">
        <v>24</v>
      </c>
      <c r="R248" s="136" t="s">
        <v>24</v>
      </c>
      <c r="S248" s="136" t="s">
        <v>487</v>
      </c>
      <c r="T248" s="123"/>
      <c r="U248" s="137" t="s">
        <v>489</v>
      </c>
      <c r="V248" s="22"/>
      <c r="W248" s="23">
        <v>0</v>
      </c>
      <c r="X248" s="23"/>
    </row>
    <row r="249" spans="1:24" s="20" customFormat="1" ht="20.25" customHeight="1" x14ac:dyDescent="0.25">
      <c r="A249" s="113">
        <v>184</v>
      </c>
      <c r="B249" s="90">
        <v>25207109403</v>
      </c>
      <c r="C249" s="45" t="s">
        <v>683</v>
      </c>
      <c r="D249" s="46" t="s">
        <v>13</v>
      </c>
      <c r="E249" s="47">
        <v>36906</v>
      </c>
      <c r="F249" s="48" t="s">
        <v>188</v>
      </c>
      <c r="G249" s="21" t="s">
        <v>3</v>
      </c>
      <c r="H249" s="134">
        <v>8.26</v>
      </c>
      <c r="I249" s="135"/>
      <c r="J249" s="121">
        <v>8.5</v>
      </c>
      <c r="K249" s="135">
        <v>9.3000000000000007</v>
      </c>
      <c r="L249" s="134">
        <v>8.8000000000000007</v>
      </c>
      <c r="M249" s="134">
        <v>8.2799999999999994</v>
      </c>
      <c r="N249" s="134">
        <v>3.54</v>
      </c>
      <c r="O249" s="136" t="s">
        <v>24</v>
      </c>
      <c r="P249" s="136" t="s">
        <v>24</v>
      </c>
      <c r="Q249" s="136" t="s">
        <v>24</v>
      </c>
      <c r="R249" s="136" t="s">
        <v>24</v>
      </c>
      <c r="S249" s="136" t="s">
        <v>500</v>
      </c>
      <c r="T249" s="123"/>
      <c r="U249" s="137" t="s">
        <v>225</v>
      </c>
      <c r="V249" s="22"/>
      <c r="W249" s="23">
        <v>0</v>
      </c>
      <c r="X249" s="23"/>
    </row>
    <row r="250" spans="1:24" s="20" customFormat="1" ht="20.25" customHeight="1" x14ac:dyDescent="0.25">
      <c r="A250" s="113">
        <v>185</v>
      </c>
      <c r="B250" s="90">
        <v>25207104524</v>
      </c>
      <c r="C250" s="45" t="s">
        <v>684</v>
      </c>
      <c r="D250" s="46" t="s">
        <v>102</v>
      </c>
      <c r="E250" s="47">
        <v>37171</v>
      </c>
      <c r="F250" s="48" t="s">
        <v>188</v>
      </c>
      <c r="G250" s="21" t="s">
        <v>3</v>
      </c>
      <c r="H250" s="134">
        <v>7.28</v>
      </c>
      <c r="I250" s="135"/>
      <c r="J250" s="121">
        <v>7.2</v>
      </c>
      <c r="K250" s="135">
        <v>9</v>
      </c>
      <c r="L250" s="134">
        <v>7.9</v>
      </c>
      <c r="M250" s="134">
        <v>7.3</v>
      </c>
      <c r="N250" s="134">
        <v>3.04</v>
      </c>
      <c r="O250" s="136">
        <v>0</v>
      </c>
      <c r="P250" s="136" t="s">
        <v>24</v>
      </c>
      <c r="Q250" s="136" t="s">
        <v>24</v>
      </c>
      <c r="R250" s="136" t="s">
        <v>24</v>
      </c>
      <c r="S250" s="136" t="s">
        <v>487</v>
      </c>
      <c r="T250" s="123"/>
      <c r="U250" s="137" t="s">
        <v>489</v>
      </c>
      <c r="V250" s="22"/>
      <c r="W250" s="23">
        <v>0</v>
      </c>
      <c r="X250" s="23"/>
    </row>
    <row r="251" spans="1:24" s="20" customFormat="1" ht="20.25" customHeight="1" x14ac:dyDescent="0.25">
      <c r="A251" s="113">
        <v>186</v>
      </c>
      <c r="B251" s="90">
        <v>25207109160</v>
      </c>
      <c r="C251" s="45" t="s">
        <v>685</v>
      </c>
      <c r="D251" s="46" t="s">
        <v>102</v>
      </c>
      <c r="E251" s="47">
        <v>36997</v>
      </c>
      <c r="F251" s="48" t="s">
        <v>236</v>
      </c>
      <c r="G251" s="21" t="s">
        <v>3</v>
      </c>
      <c r="H251" s="134">
        <v>7.03</v>
      </c>
      <c r="I251" s="135"/>
      <c r="J251" s="121">
        <v>9</v>
      </c>
      <c r="K251" s="135">
        <v>7.9</v>
      </c>
      <c r="L251" s="134">
        <v>8.6</v>
      </c>
      <c r="M251" s="134">
        <v>7.09</v>
      </c>
      <c r="N251" s="134">
        <v>2.92</v>
      </c>
      <c r="O251" s="136">
        <v>0</v>
      </c>
      <c r="P251" s="136" t="s">
        <v>24</v>
      </c>
      <c r="Q251" s="136" t="s">
        <v>24</v>
      </c>
      <c r="R251" s="136" t="s">
        <v>24</v>
      </c>
      <c r="S251" s="136" t="s">
        <v>487</v>
      </c>
      <c r="T251" s="123"/>
      <c r="U251" s="137" t="s">
        <v>489</v>
      </c>
      <c r="V251" s="22"/>
      <c r="W251" s="23">
        <v>0</v>
      </c>
      <c r="X251" s="23"/>
    </row>
    <row r="252" spans="1:24" s="20" customFormat="1" ht="20.25" customHeight="1" x14ac:dyDescent="0.25">
      <c r="A252" s="113">
        <v>187</v>
      </c>
      <c r="B252" s="90">
        <v>25207115992</v>
      </c>
      <c r="C252" s="45" t="s">
        <v>686</v>
      </c>
      <c r="D252" s="46" t="s">
        <v>102</v>
      </c>
      <c r="E252" s="47">
        <v>37196</v>
      </c>
      <c r="F252" s="48" t="s">
        <v>187</v>
      </c>
      <c r="G252" s="21" t="s">
        <v>3</v>
      </c>
      <c r="H252" s="134">
        <v>7.58</v>
      </c>
      <c r="I252" s="135"/>
      <c r="J252" s="121">
        <v>9.1999999999999993</v>
      </c>
      <c r="K252" s="135">
        <v>9</v>
      </c>
      <c r="L252" s="134">
        <v>9.1</v>
      </c>
      <c r="M252" s="134">
        <v>7.64</v>
      </c>
      <c r="N252" s="134">
        <v>3.24</v>
      </c>
      <c r="O252" s="136" t="s">
        <v>24</v>
      </c>
      <c r="P252" s="136" t="s">
        <v>24</v>
      </c>
      <c r="Q252" s="136" t="s">
        <v>24</v>
      </c>
      <c r="R252" s="136" t="s">
        <v>24</v>
      </c>
      <c r="S252" s="136" t="s">
        <v>487</v>
      </c>
      <c r="T252" s="123"/>
      <c r="U252" s="137" t="s">
        <v>225</v>
      </c>
      <c r="V252" s="22"/>
      <c r="W252" s="23">
        <v>0</v>
      </c>
      <c r="X252" s="23"/>
    </row>
    <row r="253" spans="1:24" s="20" customFormat="1" ht="20.25" customHeight="1" x14ac:dyDescent="0.25">
      <c r="A253" s="113">
        <v>188</v>
      </c>
      <c r="B253" s="90">
        <v>25207205546</v>
      </c>
      <c r="C253" s="45" t="s">
        <v>675</v>
      </c>
      <c r="D253" s="46" t="s">
        <v>102</v>
      </c>
      <c r="E253" s="47">
        <v>37174</v>
      </c>
      <c r="F253" s="48" t="s">
        <v>687</v>
      </c>
      <c r="G253" s="21" t="s">
        <v>3</v>
      </c>
      <c r="H253" s="134">
        <v>6.85</v>
      </c>
      <c r="I253" s="135"/>
      <c r="J253" s="121">
        <v>8.1999999999999993</v>
      </c>
      <c r="K253" s="135">
        <v>8.6</v>
      </c>
      <c r="L253" s="134">
        <v>8.4</v>
      </c>
      <c r="M253" s="134">
        <v>6.91</v>
      </c>
      <c r="N253" s="134">
        <v>2.8</v>
      </c>
      <c r="O253" s="136">
        <v>0</v>
      </c>
      <c r="P253" s="136" t="s">
        <v>24</v>
      </c>
      <c r="Q253" s="136" t="s">
        <v>24</v>
      </c>
      <c r="R253" s="136" t="s">
        <v>24</v>
      </c>
      <c r="S253" s="136" t="s">
        <v>487</v>
      </c>
      <c r="T253" s="123"/>
      <c r="U253" s="137" t="s">
        <v>489</v>
      </c>
      <c r="V253" s="22"/>
      <c r="W253" s="23">
        <v>0</v>
      </c>
      <c r="X253" s="23"/>
    </row>
    <row r="254" spans="1:24" s="20" customFormat="1" ht="20.25" customHeight="1" x14ac:dyDescent="0.25">
      <c r="A254" s="113">
        <v>189</v>
      </c>
      <c r="B254" s="90">
        <v>25207102156</v>
      </c>
      <c r="C254" s="45" t="s">
        <v>688</v>
      </c>
      <c r="D254" s="46" t="s">
        <v>102</v>
      </c>
      <c r="E254" s="47">
        <v>36913</v>
      </c>
      <c r="F254" s="48" t="s">
        <v>247</v>
      </c>
      <c r="G254" s="21" t="s">
        <v>3</v>
      </c>
      <c r="H254" s="134">
        <v>7.23</v>
      </c>
      <c r="I254" s="135"/>
      <c r="J254" s="121">
        <v>6.9</v>
      </c>
      <c r="K254" s="135">
        <v>8.8000000000000007</v>
      </c>
      <c r="L254" s="134">
        <v>7.7</v>
      </c>
      <c r="M254" s="134">
        <v>7.25</v>
      </c>
      <c r="N254" s="134">
        <v>3.02</v>
      </c>
      <c r="O254" s="136">
        <v>0</v>
      </c>
      <c r="P254" s="136">
        <v>0</v>
      </c>
      <c r="Q254" s="136" t="s">
        <v>24</v>
      </c>
      <c r="R254" s="136" t="s">
        <v>24</v>
      </c>
      <c r="S254" s="136" t="s">
        <v>487</v>
      </c>
      <c r="T254" s="123"/>
      <c r="U254" s="137" t="s">
        <v>489</v>
      </c>
      <c r="V254" s="22"/>
      <c r="W254" s="23">
        <v>0</v>
      </c>
      <c r="X254" s="23"/>
    </row>
    <row r="255" spans="1:24" s="20" customFormat="1" ht="20.25" customHeight="1" x14ac:dyDescent="0.25">
      <c r="A255" s="113">
        <v>190</v>
      </c>
      <c r="B255" s="90">
        <v>25207105787</v>
      </c>
      <c r="C255" s="45" t="s">
        <v>689</v>
      </c>
      <c r="D255" s="46" t="s">
        <v>102</v>
      </c>
      <c r="E255" s="47">
        <v>37158</v>
      </c>
      <c r="F255" s="48" t="s">
        <v>188</v>
      </c>
      <c r="G255" s="21" t="s">
        <v>3</v>
      </c>
      <c r="H255" s="134">
        <v>7.22</v>
      </c>
      <c r="I255" s="135"/>
      <c r="J255" s="121">
        <v>6.4</v>
      </c>
      <c r="K255" s="135">
        <v>6.3</v>
      </c>
      <c r="L255" s="134">
        <v>6.4</v>
      </c>
      <c r="M255" s="134">
        <v>7.18</v>
      </c>
      <c r="N255" s="134">
        <v>2.98</v>
      </c>
      <c r="O255" s="136">
        <v>0</v>
      </c>
      <c r="P255" s="136">
        <v>0</v>
      </c>
      <c r="Q255" s="136" t="s">
        <v>24</v>
      </c>
      <c r="R255" s="136" t="s">
        <v>24</v>
      </c>
      <c r="S255" s="136" t="s">
        <v>487</v>
      </c>
      <c r="T255" s="123"/>
      <c r="U255" s="137" t="s">
        <v>489</v>
      </c>
      <c r="V255" s="22"/>
      <c r="W255" s="23">
        <v>0</v>
      </c>
      <c r="X255" s="23"/>
    </row>
    <row r="256" spans="1:24" s="20" customFormat="1" ht="20.25" customHeight="1" x14ac:dyDescent="0.25">
      <c r="A256" s="113">
        <v>191</v>
      </c>
      <c r="B256" s="90">
        <v>25207104775</v>
      </c>
      <c r="C256" s="45" t="s">
        <v>610</v>
      </c>
      <c r="D256" s="46" t="s">
        <v>102</v>
      </c>
      <c r="E256" s="47">
        <v>37235</v>
      </c>
      <c r="F256" s="48" t="s">
        <v>331</v>
      </c>
      <c r="G256" s="21" t="s">
        <v>3</v>
      </c>
      <c r="H256" s="134">
        <v>7.49</v>
      </c>
      <c r="I256" s="135"/>
      <c r="J256" s="121">
        <v>8.6</v>
      </c>
      <c r="K256" s="135">
        <v>8</v>
      </c>
      <c r="L256" s="134">
        <v>8.4</v>
      </c>
      <c r="M256" s="134">
        <v>7.53</v>
      </c>
      <c r="N256" s="134">
        <v>3.18</v>
      </c>
      <c r="O256" s="136">
        <v>0</v>
      </c>
      <c r="P256" s="136">
        <v>0</v>
      </c>
      <c r="Q256" s="136" t="s">
        <v>24</v>
      </c>
      <c r="R256" s="136" t="s">
        <v>24</v>
      </c>
      <c r="S256" s="136" t="s">
        <v>487</v>
      </c>
      <c r="T256" s="123"/>
      <c r="U256" s="137" t="s">
        <v>489</v>
      </c>
      <c r="V256" s="22"/>
      <c r="W256" s="23">
        <v>0</v>
      </c>
      <c r="X256" s="23"/>
    </row>
    <row r="257" spans="1:24" s="20" customFormat="1" ht="20.25" customHeight="1" x14ac:dyDescent="0.25">
      <c r="A257" s="113">
        <v>192</v>
      </c>
      <c r="B257" s="90">
        <v>25202102815</v>
      </c>
      <c r="C257" s="45" t="s">
        <v>690</v>
      </c>
      <c r="D257" s="46" t="s">
        <v>105</v>
      </c>
      <c r="E257" s="47">
        <v>36893</v>
      </c>
      <c r="F257" s="48" t="s">
        <v>187</v>
      </c>
      <c r="G257" s="21" t="s">
        <v>3</v>
      </c>
      <c r="H257" s="134">
        <v>7.53</v>
      </c>
      <c r="I257" s="135"/>
      <c r="J257" s="121">
        <v>9.1</v>
      </c>
      <c r="K257" s="135">
        <v>8.1</v>
      </c>
      <c r="L257" s="134">
        <v>8.6999999999999993</v>
      </c>
      <c r="M257" s="134">
        <v>7.57</v>
      </c>
      <c r="N257" s="134">
        <v>3.2</v>
      </c>
      <c r="O257" s="136" t="s">
        <v>24</v>
      </c>
      <c r="P257" s="136" t="s">
        <v>24</v>
      </c>
      <c r="Q257" s="136" t="s">
        <v>24</v>
      </c>
      <c r="R257" s="136" t="s">
        <v>24</v>
      </c>
      <c r="S257" s="136" t="s">
        <v>487</v>
      </c>
      <c r="T257" s="123"/>
      <c r="U257" s="137" t="s">
        <v>225</v>
      </c>
      <c r="V257" s="22"/>
      <c r="W257" s="23">
        <v>0</v>
      </c>
      <c r="X257" s="23"/>
    </row>
    <row r="258" spans="1:24" s="20" customFormat="1" ht="20.25" customHeight="1" x14ac:dyDescent="0.25">
      <c r="A258" s="113">
        <v>193</v>
      </c>
      <c r="B258" s="90">
        <v>25207213412</v>
      </c>
      <c r="C258" s="45" t="s">
        <v>691</v>
      </c>
      <c r="D258" s="46" t="s">
        <v>105</v>
      </c>
      <c r="E258" s="47">
        <v>37000</v>
      </c>
      <c r="F258" s="48" t="s">
        <v>331</v>
      </c>
      <c r="G258" s="21" t="s">
        <v>3</v>
      </c>
      <c r="H258" s="134">
        <v>7.42</v>
      </c>
      <c r="I258" s="135"/>
      <c r="J258" s="121">
        <v>6.9</v>
      </c>
      <c r="K258" s="135">
        <v>8.8000000000000007</v>
      </c>
      <c r="L258" s="134">
        <v>7.7</v>
      </c>
      <c r="M258" s="134">
        <v>7.43</v>
      </c>
      <c r="N258" s="134">
        <v>3.12</v>
      </c>
      <c r="O258" s="136" t="s">
        <v>24</v>
      </c>
      <c r="P258" s="136" t="s">
        <v>24</v>
      </c>
      <c r="Q258" s="136" t="s">
        <v>24</v>
      </c>
      <c r="R258" s="136" t="s">
        <v>24</v>
      </c>
      <c r="S258" s="136" t="s">
        <v>487</v>
      </c>
      <c r="T258" s="123"/>
      <c r="U258" s="137" t="s">
        <v>225</v>
      </c>
      <c r="V258" s="22"/>
      <c r="W258" s="23">
        <v>0</v>
      </c>
      <c r="X258" s="23"/>
    </row>
    <row r="259" spans="1:24" s="20" customFormat="1" ht="20.25" customHeight="1" x14ac:dyDescent="0.25">
      <c r="A259" s="113">
        <v>194</v>
      </c>
      <c r="B259" s="90">
        <v>25207104463</v>
      </c>
      <c r="C259" s="45" t="s">
        <v>692</v>
      </c>
      <c r="D259" s="46" t="s">
        <v>105</v>
      </c>
      <c r="E259" s="47">
        <v>36911</v>
      </c>
      <c r="F259" s="48" t="s">
        <v>188</v>
      </c>
      <c r="G259" s="21" t="s">
        <v>3</v>
      </c>
      <c r="H259" s="134">
        <v>7.93</v>
      </c>
      <c r="I259" s="135"/>
      <c r="J259" s="121">
        <v>7.8</v>
      </c>
      <c r="K259" s="135">
        <v>9</v>
      </c>
      <c r="L259" s="134">
        <v>8.3000000000000007</v>
      </c>
      <c r="M259" s="134">
        <v>7.94</v>
      </c>
      <c r="N259" s="134">
        <v>3.43</v>
      </c>
      <c r="O259" s="136" t="s">
        <v>24</v>
      </c>
      <c r="P259" s="136">
        <v>0</v>
      </c>
      <c r="Q259" s="136" t="s">
        <v>24</v>
      </c>
      <c r="R259" s="136" t="s">
        <v>24</v>
      </c>
      <c r="S259" s="136" t="s">
        <v>226</v>
      </c>
      <c r="T259" s="123"/>
      <c r="U259" s="137" t="s">
        <v>489</v>
      </c>
      <c r="V259" s="22"/>
      <c r="W259" s="23">
        <v>0</v>
      </c>
      <c r="X259" s="23"/>
    </row>
    <row r="260" spans="1:24" s="20" customFormat="1" ht="20.25" customHeight="1" x14ac:dyDescent="0.25">
      <c r="A260" s="113">
        <v>195</v>
      </c>
      <c r="B260" s="90">
        <v>25207200873</v>
      </c>
      <c r="C260" s="45" t="s">
        <v>693</v>
      </c>
      <c r="D260" s="46" t="s">
        <v>105</v>
      </c>
      <c r="E260" s="47">
        <v>37003</v>
      </c>
      <c r="F260" s="48" t="s">
        <v>238</v>
      </c>
      <c r="G260" s="21" t="s">
        <v>3</v>
      </c>
      <c r="H260" s="134">
        <v>6.84</v>
      </c>
      <c r="I260" s="135"/>
      <c r="J260" s="121">
        <v>9</v>
      </c>
      <c r="K260" s="135">
        <v>8.8000000000000007</v>
      </c>
      <c r="L260" s="134">
        <v>8.9</v>
      </c>
      <c r="M260" s="134">
        <v>6.91</v>
      </c>
      <c r="N260" s="134">
        <v>2.81</v>
      </c>
      <c r="O260" s="136">
        <v>0</v>
      </c>
      <c r="P260" s="136" t="s">
        <v>24</v>
      </c>
      <c r="Q260" s="136" t="s">
        <v>24</v>
      </c>
      <c r="R260" s="136" t="s">
        <v>24</v>
      </c>
      <c r="S260" s="136" t="s">
        <v>226</v>
      </c>
      <c r="T260" s="123"/>
      <c r="U260" s="137" t="s">
        <v>489</v>
      </c>
      <c r="V260" s="22"/>
      <c r="W260" s="23">
        <v>0</v>
      </c>
      <c r="X260" s="23"/>
    </row>
    <row r="261" spans="1:24" s="20" customFormat="1" ht="20.25" customHeight="1" x14ac:dyDescent="0.25">
      <c r="A261" s="113">
        <v>196</v>
      </c>
      <c r="B261" s="90">
        <v>25207110194</v>
      </c>
      <c r="C261" s="45" t="s">
        <v>694</v>
      </c>
      <c r="D261" s="46" t="s">
        <v>105</v>
      </c>
      <c r="E261" s="47">
        <v>37105</v>
      </c>
      <c r="F261" s="48" t="s">
        <v>331</v>
      </c>
      <c r="G261" s="21" t="s">
        <v>3</v>
      </c>
      <c r="H261" s="134">
        <v>7.49</v>
      </c>
      <c r="I261" s="135"/>
      <c r="J261" s="121">
        <v>9.3000000000000007</v>
      </c>
      <c r="K261" s="135">
        <v>7.5</v>
      </c>
      <c r="L261" s="134">
        <v>8.6</v>
      </c>
      <c r="M261" s="134">
        <v>7.53</v>
      </c>
      <c r="N261" s="134">
        <v>3.18</v>
      </c>
      <c r="O261" s="136" t="s">
        <v>24</v>
      </c>
      <c r="P261" s="136" t="s">
        <v>24</v>
      </c>
      <c r="Q261" s="136" t="s">
        <v>24</v>
      </c>
      <c r="R261" s="136" t="s">
        <v>24</v>
      </c>
      <c r="S261" s="136" t="s">
        <v>487</v>
      </c>
      <c r="T261" s="123"/>
      <c r="U261" s="137" t="s">
        <v>225</v>
      </c>
      <c r="V261" s="22"/>
      <c r="W261" s="23">
        <v>0</v>
      </c>
      <c r="X261" s="23"/>
    </row>
    <row r="262" spans="1:24" s="20" customFormat="1" ht="20.25" customHeight="1" x14ac:dyDescent="0.25">
      <c r="A262" s="113">
        <v>197</v>
      </c>
      <c r="B262" s="90">
        <v>25207105351</v>
      </c>
      <c r="C262" s="45" t="s">
        <v>649</v>
      </c>
      <c r="D262" s="46" t="s">
        <v>105</v>
      </c>
      <c r="E262" s="47">
        <v>37092</v>
      </c>
      <c r="F262" s="48" t="s">
        <v>188</v>
      </c>
      <c r="G262" s="21" t="s">
        <v>3</v>
      </c>
      <c r="H262" s="134">
        <v>8.2200000000000006</v>
      </c>
      <c r="I262" s="135"/>
      <c r="J262" s="121">
        <v>9</v>
      </c>
      <c r="K262" s="135">
        <v>8.9</v>
      </c>
      <c r="L262" s="134">
        <v>9</v>
      </c>
      <c r="M262" s="134">
        <v>8.25</v>
      </c>
      <c r="N262" s="134">
        <v>3.57</v>
      </c>
      <c r="O262" s="136" t="s">
        <v>24</v>
      </c>
      <c r="P262" s="136" t="s">
        <v>24</v>
      </c>
      <c r="Q262" s="136" t="s">
        <v>24</v>
      </c>
      <c r="R262" s="136" t="s">
        <v>24</v>
      </c>
      <c r="S262" s="136" t="s">
        <v>226</v>
      </c>
      <c r="T262" s="123"/>
      <c r="U262" s="137" t="s">
        <v>225</v>
      </c>
      <c r="V262" s="22"/>
      <c r="W262" s="23">
        <v>0</v>
      </c>
      <c r="X262" s="23"/>
    </row>
    <row r="263" spans="1:24" s="20" customFormat="1" ht="20.25" customHeight="1" x14ac:dyDescent="0.25">
      <c r="A263" s="113">
        <v>198</v>
      </c>
      <c r="B263" s="90">
        <v>25207102629</v>
      </c>
      <c r="C263" s="45" t="s">
        <v>600</v>
      </c>
      <c r="D263" s="46" t="s">
        <v>105</v>
      </c>
      <c r="E263" s="47">
        <v>37151</v>
      </c>
      <c r="F263" s="48" t="s">
        <v>188</v>
      </c>
      <c r="G263" s="21" t="s">
        <v>3</v>
      </c>
      <c r="H263" s="134">
        <v>8.23</v>
      </c>
      <c r="I263" s="135"/>
      <c r="J263" s="121">
        <v>9.9</v>
      </c>
      <c r="K263" s="135">
        <v>8.1999999999999993</v>
      </c>
      <c r="L263" s="134">
        <v>9.1999999999999993</v>
      </c>
      <c r="M263" s="134">
        <v>8.27</v>
      </c>
      <c r="N263" s="134">
        <v>3.59</v>
      </c>
      <c r="O263" s="136" t="s">
        <v>24</v>
      </c>
      <c r="P263" s="136" t="s">
        <v>24</v>
      </c>
      <c r="Q263" s="136" t="s">
        <v>24</v>
      </c>
      <c r="R263" s="136" t="s">
        <v>24</v>
      </c>
      <c r="S263" s="136" t="s">
        <v>487</v>
      </c>
      <c r="T263" s="123"/>
      <c r="U263" s="137" t="s">
        <v>225</v>
      </c>
      <c r="V263" s="22"/>
      <c r="W263" s="23">
        <v>0</v>
      </c>
      <c r="X263" s="23"/>
    </row>
    <row r="264" spans="1:24" s="20" customFormat="1" ht="20.25" customHeight="1" x14ac:dyDescent="0.25">
      <c r="A264" s="113">
        <v>199</v>
      </c>
      <c r="B264" s="90">
        <v>25207213492</v>
      </c>
      <c r="C264" s="45" t="s">
        <v>695</v>
      </c>
      <c r="D264" s="46" t="s">
        <v>104</v>
      </c>
      <c r="E264" s="47">
        <v>37059</v>
      </c>
      <c r="F264" s="48" t="s">
        <v>312</v>
      </c>
      <c r="G264" s="21" t="s">
        <v>3</v>
      </c>
      <c r="H264" s="134">
        <v>7.36</v>
      </c>
      <c r="I264" s="135"/>
      <c r="J264" s="121">
        <v>0</v>
      </c>
      <c r="K264" s="135" t="s">
        <v>179</v>
      </c>
      <c r="L264" s="134">
        <v>0</v>
      </c>
      <c r="M264" s="134">
        <v>7.08</v>
      </c>
      <c r="N264" s="134">
        <v>2.96</v>
      </c>
      <c r="O264" s="136" t="s">
        <v>24</v>
      </c>
      <c r="P264" s="136">
        <v>0</v>
      </c>
      <c r="Q264" s="136" t="s">
        <v>24</v>
      </c>
      <c r="R264" s="136" t="s">
        <v>24</v>
      </c>
      <c r="S264" s="136" t="s">
        <v>226</v>
      </c>
      <c r="T264" s="123"/>
      <c r="U264" s="137" t="s">
        <v>543</v>
      </c>
      <c r="V264" s="22"/>
      <c r="W264" s="23">
        <v>5</v>
      </c>
      <c r="X264" s="23"/>
    </row>
    <row r="265" spans="1:24" s="20" customFormat="1" ht="20.25" customHeight="1" x14ac:dyDescent="0.25">
      <c r="A265" s="113">
        <v>200</v>
      </c>
      <c r="B265" s="90">
        <v>25207116005</v>
      </c>
      <c r="C265" s="45" t="s">
        <v>696</v>
      </c>
      <c r="D265" s="46" t="s">
        <v>111</v>
      </c>
      <c r="E265" s="47">
        <v>36907</v>
      </c>
      <c r="F265" s="48" t="s">
        <v>188</v>
      </c>
      <c r="G265" s="21" t="s">
        <v>3</v>
      </c>
      <c r="H265" s="134">
        <v>7.85</v>
      </c>
      <c r="I265" s="135"/>
      <c r="J265" s="121">
        <v>9.4</v>
      </c>
      <c r="K265" s="135">
        <v>8.3000000000000007</v>
      </c>
      <c r="L265" s="134">
        <v>9</v>
      </c>
      <c r="M265" s="134">
        <v>7.89</v>
      </c>
      <c r="N265" s="134">
        <v>3.35</v>
      </c>
      <c r="O265" s="136">
        <v>0</v>
      </c>
      <c r="P265" s="136" t="s">
        <v>24</v>
      </c>
      <c r="Q265" s="136" t="s">
        <v>24</v>
      </c>
      <c r="R265" s="136" t="s">
        <v>24</v>
      </c>
      <c r="S265" s="136" t="s">
        <v>226</v>
      </c>
      <c r="T265" s="123"/>
      <c r="U265" s="137" t="s">
        <v>489</v>
      </c>
      <c r="V265" s="22"/>
      <c r="W265" s="23">
        <v>0</v>
      </c>
      <c r="X265" s="23"/>
    </row>
    <row r="266" spans="1:24" s="20" customFormat="1" ht="20.25" customHeight="1" x14ac:dyDescent="0.25">
      <c r="A266" s="113">
        <v>201</v>
      </c>
      <c r="B266" s="90">
        <v>25207107966</v>
      </c>
      <c r="C266" s="45" t="s">
        <v>641</v>
      </c>
      <c r="D266" s="46" t="s">
        <v>111</v>
      </c>
      <c r="E266" s="47">
        <v>36944</v>
      </c>
      <c r="F266" s="48" t="s">
        <v>188</v>
      </c>
      <c r="G266" s="21" t="s">
        <v>3</v>
      </c>
      <c r="H266" s="134">
        <v>7.96</v>
      </c>
      <c r="I266" s="135"/>
      <c r="J266" s="121">
        <v>9.6</v>
      </c>
      <c r="K266" s="135">
        <v>8.3000000000000007</v>
      </c>
      <c r="L266" s="134">
        <v>9.1</v>
      </c>
      <c r="M266" s="134">
        <v>8</v>
      </c>
      <c r="N266" s="134">
        <v>3.46</v>
      </c>
      <c r="O266" s="136" t="s">
        <v>24</v>
      </c>
      <c r="P266" s="136" t="s">
        <v>24</v>
      </c>
      <c r="Q266" s="136" t="s">
        <v>24</v>
      </c>
      <c r="R266" s="136" t="s">
        <v>24</v>
      </c>
      <c r="S266" s="136" t="s">
        <v>487</v>
      </c>
      <c r="T266" s="123"/>
      <c r="U266" s="137" t="s">
        <v>225</v>
      </c>
      <c r="V266" s="22"/>
      <c r="W266" s="23">
        <v>0</v>
      </c>
      <c r="X266" s="23"/>
    </row>
    <row r="267" spans="1:24" s="20" customFormat="1" ht="20.25" customHeight="1" x14ac:dyDescent="0.25">
      <c r="A267" s="113">
        <v>202</v>
      </c>
      <c r="B267" s="90">
        <v>25207101800</v>
      </c>
      <c r="C267" s="45" t="s">
        <v>697</v>
      </c>
      <c r="D267" s="46" t="s">
        <v>698</v>
      </c>
      <c r="E267" s="47">
        <v>37204</v>
      </c>
      <c r="F267" s="48" t="s">
        <v>247</v>
      </c>
      <c r="G267" s="21" t="s">
        <v>3</v>
      </c>
      <c r="H267" s="134">
        <v>7.89</v>
      </c>
      <c r="I267" s="135"/>
      <c r="J267" s="121">
        <v>8.8000000000000007</v>
      </c>
      <c r="K267" s="135">
        <v>8.5</v>
      </c>
      <c r="L267" s="134">
        <v>8.6999999999999993</v>
      </c>
      <c r="M267" s="134">
        <v>7.92</v>
      </c>
      <c r="N267" s="134">
        <v>3.38</v>
      </c>
      <c r="O267" s="136">
        <v>0</v>
      </c>
      <c r="P267" s="136">
        <v>0</v>
      </c>
      <c r="Q267" s="136" t="s">
        <v>24</v>
      </c>
      <c r="R267" s="136" t="s">
        <v>24</v>
      </c>
      <c r="S267" s="136" t="s">
        <v>487</v>
      </c>
      <c r="T267" s="123"/>
      <c r="U267" s="137" t="s">
        <v>489</v>
      </c>
      <c r="V267" s="22"/>
      <c r="W267" s="23">
        <v>0</v>
      </c>
      <c r="X267" s="23"/>
    </row>
    <row r="268" spans="1:24" s="20" customFormat="1" ht="20.25" customHeight="1" x14ac:dyDescent="0.25">
      <c r="A268" s="113">
        <v>203</v>
      </c>
      <c r="B268" s="90">
        <v>25217101527</v>
      </c>
      <c r="C268" s="45" t="s">
        <v>699</v>
      </c>
      <c r="D268" s="46" t="s">
        <v>82</v>
      </c>
      <c r="E268" s="47">
        <v>37184</v>
      </c>
      <c r="F268" s="48" t="s">
        <v>240</v>
      </c>
      <c r="G268" s="21" t="s">
        <v>5</v>
      </c>
      <c r="H268" s="134">
        <v>7.31</v>
      </c>
      <c r="I268" s="135"/>
      <c r="J268" s="121">
        <v>6</v>
      </c>
      <c r="K268" s="135">
        <v>8.8000000000000007</v>
      </c>
      <c r="L268" s="134">
        <v>7.1</v>
      </c>
      <c r="M268" s="134">
        <v>7.3</v>
      </c>
      <c r="N268" s="134">
        <v>3.06</v>
      </c>
      <c r="O268" s="136">
        <v>0</v>
      </c>
      <c r="P268" s="136" t="s">
        <v>24</v>
      </c>
      <c r="Q268" s="136" t="s">
        <v>24</v>
      </c>
      <c r="R268" s="136" t="s">
        <v>24</v>
      </c>
      <c r="S268" s="136" t="s">
        <v>487</v>
      </c>
      <c r="T268" s="123"/>
      <c r="U268" s="137" t="s">
        <v>489</v>
      </c>
      <c r="V268" s="22"/>
      <c r="W268" s="23">
        <v>0</v>
      </c>
      <c r="X268" s="23"/>
    </row>
    <row r="269" spans="1:24" s="20" customFormat="1" ht="20.25" customHeight="1" x14ac:dyDescent="0.25">
      <c r="A269" s="113">
        <v>204</v>
      </c>
      <c r="B269" s="90">
        <v>25213317587</v>
      </c>
      <c r="C269" s="45" t="s">
        <v>700</v>
      </c>
      <c r="D269" s="46" t="s">
        <v>115</v>
      </c>
      <c r="E269" s="47">
        <v>36958</v>
      </c>
      <c r="F269" s="48" t="s">
        <v>331</v>
      </c>
      <c r="G269" s="21" t="s">
        <v>5</v>
      </c>
      <c r="H269" s="134">
        <v>6.78</v>
      </c>
      <c r="I269" s="135"/>
      <c r="J269" s="121">
        <v>8.8000000000000007</v>
      </c>
      <c r="K269" s="135">
        <v>9</v>
      </c>
      <c r="L269" s="134">
        <v>8.9</v>
      </c>
      <c r="M269" s="134">
        <v>6.86</v>
      </c>
      <c r="N269" s="134">
        <v>2.77</v>
      </c>
      <c r="O269" s="136">
        <v>0</v>
      </c>
      <c r="P269" s="136" t="s">
        <v>24</v>
      </c>
      <c r="Q269" s="136" t="s">
        <v>24</v>
      </c>
      <c r="R269" s="136" t="s">
        <v>24</v>
      </c>
      <c r="S269" s="136" t="s">
        <v>487</v>
      </c>
      <c r="T269" s="123"/>
      <c r="U269" s="137" t="s">
        <v>489</v>
      </c>
      <c r="V269" s="22"/>
      <c r="W269" s="23">
        <v>0</v>
      </c>
      <c r="X269" s="23"/>
    </row>
    <row r="270" spans="1:24" s="20" customFormat="1" ht="20.25" customHeight="1" x14ac:dyDescent="0.25">
      <c r="A270" s="113">
        <v>205</v>
      </c>
      <c r="B270" s="90">
        <v>25217108453</v>
      </c>
      <c r="C270" s="45" t="s">
        <v>701</v>
      </c>
      <c r="D270" s="46" t="s">
        <v>115</v>
      </c>
      <c r="E270" s="47">
        <v>37028</v>
      </c>
      <c r="F270" s="48" t="s">
        <v>188</v>
      </c>
      <c r="G270" s="21" t="s">
        <v>5</v>
      </c>
      <c r="H270" s="134">
        <v>6.81</v>
      </c>
      <c r="I270" s="135"/>
      <c r="J270" s="121">
        <v>5.6</v>
      </c>
      <c r="K270" s="135">
        <v>8.4</v>
      </c>
      <c r="L270" s="134">
        <v>6.7</v>
      </c>
      <c r="M270" s="134">
        <v>6.81</v>
      </c>
      <c r="N270" s="134">
        <v>2.73</v>
      </c>
      <c r="O270" s="136" t="s">
        <v>24</v>
      </c>
      <c r="P270" s="136" t="s">
        <v>24</v>
      </c>
      <c r="Q270" s="136" t="s">
        <v>24</v>
      </c>
      <c r="R270" s="136" t="s">
        <v>24</v>
      </c>
      <c r="S270" s="136" t="s">
        <v>226</v>
      </c>
      <c r="T270" s="123"/>
      <c r="U270" s="137" t="s">
        <v>225</v>
      </c>
      <c r="V270" s="22"/>
      <c r="W270" s="23">
        <v>0</v>
      </c>
      <c r="X270" s="23"/>
    </row>
    <row r="271" spans="1:24" s="20" customFormat="1" ht="20.25" customHeight="1" x14ac:dyDescent="0.25">
      <c r="A271" s="113">
        <v>206</v>
      </c>
      <c r="B271" s="90">
        <v>25207107227</v>
      </c>
      <c r="C271" s="45" t="s">
        <v>702</v>
      </c>
      <c r="D271" s="46" t="s">
        <v>116</v>
      </c>
      <c r="E271" s="47">
        <v>37031</v>
      </c>
      <c r="F271" s="48" t="s">
        <v>188</v>
      </c>
      <c r="G271" s="21" t="s">
        <v>3</v>
      </c>
      <c r="H271" s="134">
        <v>7.62</v>
      </c>
      <c r="I271" s="135"/>
      <c r="J271" s="121">
        <v>8.8000000000000007</v>
      </c>
      <c r="K271" s="135">
        <v>8.9</v>
      </c>
      <c r="L271" s="134">
        <v>8.8000000000000007</v>
      </c>
      <c r="M271" s="134">
        <v>7.66</v>
      </c>
      <c r="N271" s="134">
        <v>3.27</v>
      </c>
      <c r="O271" s="136" t="s">
        <v>24</v>
      </c>
      <c r="P271" s="136" t="s">
        <v>24</v>
      </c>
      <c r="Q271" s="136" t="s">
        <v>24</v>
      </c>
      <c r="R271" s="136" t="s">
        <v>24</v>
      </c>
      <c r="S271" s="136" t="s">
        <v>487</v>
      </c>
      <c r="T271" s="123"/>
      <c r="U271" s="137" t="s">
        <v>225</v>
      </c>
      <c r="V271" s="22"/>
      <c r="W271" s="23">
        <v>0</v>
      </c>
      <c r="X271" s="23"/>
    </row>
    <row r="272" spans="1:24" s="20" customFormat="1" ht="20.25" customHeight="1" x14ac:dyDescent="0.25">
      <c r="A272" s="113">
        <v>207</v>
      </c>
      <c r="B272" s="90">
        <v>25207117085</v>
      </c>
      <c r="C272" s="45" t="s">
        <v>275</v>
      </c>
      <c r="D272" s="46" t="s">
        <v>116</v>
      </c>
      <c r="E272" s="47">
        <v>37189</v>
      </c>
      <c r="F272" s="48" t="s">
        <v>188</v>
      </c>
      <c r="G272" s="21" t="s">
        <v>3</v>
      </c>
      <c r="H272" s="134">
        <v>7.26</v>
      </c>
      <c r="I272" s="135"/>
      <c r="J272" s="121">
        <v>8.6999999999999993</v>
      </c>
      <c r="K272" s="135">
        <v>8.9</v>
      </c>
      <c r="L272" s="134">
        <v>8.8000000000000007</v>
      </c>
      <c r="M272" s="134">
        <v>7.32</v>
      </c>
      <c r="N272" s="134">
        <v>3.05</v>
      </c>
      <c r="O272" s="136">
        <v>0</v>
      </c>
      <c r="P272" s="136" t="s">
        <v>24</v>
      </c>
      <c r="Q272" s="136" t="s">
        <v>24</v>
      </c>
      <c r="R272" s="136" t="s">
        <v>24</v>
      </c>
      <c r="S272" s="136" t="s">
        <v>487</v>
      </c>
      <c r="T272" s="123"/>
      <c r="U272" s="137" t="s">
        <v>489</v>
      </c>
      <c r="V272" s="22"/>
      <c r="W272" s="23">
        <v>0</v>
      </c>
      <c r="X272" s="23"/>
    </row>
    <row r="273" spans="1:24" s="20" customFormat="1" ht="20.25" customHeight="1" x14ac:dyDescent="0.25">
      <c r="A273" s="113">
        <v>208</v>
      </c>
      <c r="B273" s="90">
        <v>25217107578</v>
      </c>
      <c r="C273" s="45" t="s">
        <v>703</v>
      </c>
      <c r="D273" s="46" t="s">
        <v>116</v>
      </c>
      <c r="E273" s="47">
        <v>37143</v>
      </c>
      <c r="F273" s="48" t="s">
        <v>188</v>
      </c>
      <c r="G273" s="21" t="s">
        <v>5</v>
      </c>
      <c r="H273" s="134">
        <v>8.2200000000000006</v>
      </c>
      <c r="I273" s="135"/>
      <c r="J273" s="121">
        <v>9.3000000000000007</v>
      </c>
      <c r="K273" s="135">
        <v>8.3000000000000007</v>
      </c>
      <c r="L273" s="134">
        <v>8.9</v>
      </c>
      <c r="M273" s="134">
        <v>8.25</v>
      </c>
      <c r="N273" s="134">
        <v>3.54</v>
      </c>
      <c r="O273" s="136" t="s">
        <v>24</v>
      </c>
      <c r="P273" s="136" t="s">
        <v>24</v>
      </c>
      <c r="Q273" s="136" t="s">
        <v>24</v>
      </c>
      <c r="R273" s="136" t="s">
        <v>24</v>
      </c>
      <c r="S273" s="136" t="s">
        <v>487</v>
      </c>
      <c r="T273" s="123"/>
      <c r="U273" s="137" t="s">
        <v>225</v>
      </c>
      <c r="V273" s="22"/>
      <c r="W273" s="23">
        <v>0</v>
      </c>
      <c r="X273" s="23"/>
    </row>
    <row r="274" spans="1:24" s="20" customFormat="1" ht="20.25" customHeight="1" x14ac:dyDescent="0.25">
      <c r="A274" s="113">
        <v>209</v>
      </c>
      <c r="B274" s="90">
        <v>25207117057</v>
      </c>
      <c r="C274" s="45" t="s">
        <v>614</v>
      </c>
      <c r="D274" s="46" t="s">
        <v>116</v>
      </c>
      <c r="E274" s="47">
        <v>37240</v>
      </c>
      <c r="F274" s="48" t="s">
        <v>187</v>
      </c>
      <c r="G274" s="21" t="s">
        <v>3</v>
      </c>
      <c r="H274" s="134">
        <v>7.51</v>
      </c>
      <c r="I274" s="135"/>
      <c r="J274" s="121">
        <v>8.9</v>
      </c>
      <c r="K274" s="135">
        <v>7.8</v>
      </c>
      <c r="L274" s="134">
        <v>8.5</v>
      </c>
      <c r="M274" s="134">
        <v>7.54</v>
      </c>
      <c r="N274" s="134">
        <v>3.2</v>
      </c>
      <c r="O274" s="136" t="s">
        <v>24</v>
      </c>
      <c r="P274" s="136" t="s">
        <v>24</v>
      </c>
      <c r="Q274" s="136" t="s">
        <v>24</v>
      </c>
      <c r="R274" s="136" t="s">
        <v>24</v>
      </c>
      <c r="S274" s="136" t="s">
        <v>487</v>
      </c>
      <c r="T274" s="123"/>
      <c r="U274" s="137" t="s">
        <v>225</v>
      </c>
      <c r="V274" s="22"/>
      <c r="W274" s="23">
        <v>0</v>
      </c>
      <c r="X274" s="23"/>
    </row>
    <row r="275" spans="1:24" s="20" customFormat="1" ht="20.25" customHeight="1" x14ac:dyDescent="0.25">
      <c r="A275" s="113">
        <v>210</v>
      </c>
      <c r="B275" s="90">
        <v>25207117344</v>
      </c>
      <c r="C275" s="45" t="s">
        <v>280</v>
      </c>
      <c r="D275" s="46" t="s">
        <v>116</v>
      </c>
      <c r="E275" s="47">
        <v>37208</v>
      </c>
      <c r="F275" s="48" t="s">
        <v>331</v>
      </c>
      <c r="G275" s="21" t="s">
        <v>3</v>
      </c>
      <c r="H275" s="134">
        <v>7.87</v>
      </c>
      <c r="I275" s="135"/>
      <c r="J275" s="121">
        <v>8.6</v>
      </c>
      <c r="K275" s="135">
        <v>8.1</v>
      </c>
      <c r="L275" s="134">
        <v>8.4</v>
      </c>
      <c r="M275" s="134">
        <v>7.89</v>
      </c>
      <c r="N275" s="134">
        <v>3.38</v>
      </c>
      <c r="O275" s="136" t="s">
        <v>24</v>
      </c>
      <c r="P275" s="136" t="s">
        <v>24</v>
      </c>
      <c r="Q275" s="136" t="s">
        <v>24</v>
      </c>
      <c r="R275" s="136" t="s">
        <v>24</v>
      </c>
      <c r="S275" s="136" t="s">
        <v>487</v>
      </c>
      <c r="T275" s="123"/>
      <c r="U275" s="137" t="s">
        <v>225</v>
      </c>
      <c r="V275" s="22"/>
      <c r="W275" s="23">
        <v>0</v>
      </c>
      <c r="X275" s="23"/>
    </row>
    <row r="276" spans="1:24" s="20" customFormat="1" ht="20.25" customHeight="1" x14ac:dyDescent="0.25">
      <c r="A276" s="113">
        <v>211</v>
      </c>
      <c r="B276" s="90">
        <v>25203307071</v>
      </c>
      <c r="C276" s="45" t="s">
        <v>704</v>
      </c>
      <c r="D276" s="46" t="s">
        <v>116</v>
      </c>
      <c r="E276" s="47">
        <v>36948</v>
      </c>
      <c r="F276" s="48" t="s">
        <v>188</v>
      </c>
      <c r="G276" s="21" t="s">
        <v>3</v>
      </c>
      <c r="H276" s="134">
        <v>7.42</v>
      </c>
      <c r="I276" s="135"/>
      <c r="J276" s="121">
        <v>7.1</v>
      </c>
      <c r="K276" s="135">
        <v>8.6999999999999993</v>
      </c>
      <c r="L276" s="134">
        <v>7.7</v>
      </c>
      <c r="M276" s="134">
        <v>7.43</v>
      </c>
      <c r="N276" s="134">
        <v>3.11</v>
      </c>
      <c r="O276" s="136" t="s">
        <v>24</v>
      </c>
      <c r="P276" s="136" t="s">
        <v>24</v>
      </c>
      <c r="Q276" s="136" t="s">
        <v>24</v>
      </c>
      <c r="R276" s="136" t="s">
        <v>24</v>
      </c>
      <c r="S276" s="136" t="s">
        <v>487</v>
      </c>
      <c r="T276" s="123"/>
      <c r="U276" s="137" t="s">
        <v>225</v>
      </c>
      <c r="V276" s="22"/>
      <c r="W276" s="23">
        <v>0</v>
      </c>
      <c r="X276" s="23"/>
    </row>
    <row r="277" spans="1:24" s="20" customFormat="1" ht="20.25" customHeight="1" x14ac:dyDescent="0.25">
      <c r="A277" s="113">
        <v>212</v>
      </c>
      <c r="B277" s="90">
        <v>25207103294</v>
      </c>
      <c r="C277" s="45" t="s">
        <v>673</v>
      </c>
      <c r="D277" s="46" t="s">
        <v>119</v>
      </c>
      <c r="E277" s="47">
        <v>36637</v>
      </c>
      <c r="F277" s="48" t="s">
        <v>231</v>
      </c>
      <c r="G277" s="21" t="s">
        <v>3</v>
      </c>
      <c r="H277" s="134">
        <v>7.42</v>
      </c>
      <c r="I277" s="135"/>
      <c r="J277" s="121">
        <v>9</v>
      </c>
      <c r="K277" s="135">
        <v>8.1999999999999993</v>
      </c>
      <c r="L277" s="134">
        <v>8.6999999999999993</v>
      </c>
      <c r="M277" s="134">
        <v>7.47</v>
      </c>
      <c r="N277" s="134">
        <v>3.13</v>
      </c>
      <c r="O277" s="136">
        <v>0</v>
      </c>
      <c r="P277" s="136" t="s">
        <v>24</v>
      </c>
      <c r="Q277" s="136" t="s">
        <v>24</v>
      </c>
      <c r="R277" s="136" t="s">
        <v>24</v>
      </c>
      <c r="S277" s="136" t="s">
        <v>487</v>
      </c>
      <c r="T277" s="123"/>
      <c r="U277" s="137" t="s">
        <v>489</v>
      </c>
      <c r="V277" s="22"/>
      <c r="W277" s="23">
        <v>0</v>
      </c>
      <c r="X277" s="23"/>
    </row>
    <row r="278" spans="1:24" s="20" customFormat="1" ht="20.25" customHeight="1" x14ac:dyDescent="0.25">
      <c r="A278" s="113">
        <v>213</v>
      </c>
      <c r="B278" s="90">
        <v>25217104272</v>
      </c>
      <c r="C278" s="45" t="s">
        <v>260</v>
      </c>
      <c r="D278" s="46" t="s">
        <v>63</v>
      </c>
      <c r="E278" s="47">
        <v>36955</v>
      </c>
      <c r="F278" s="48" t="s">
        <v>188</v>
      </c>
      <c r="G278" s="21" t="s">
        <v>5</v>
      </c>
      <c r="H278" s="134">
        <v>7.73</v>
      </c>
      <c r="I278" s="135"/>
      <c r="J278" s="121">
        <v>9.1999999999999993</v>
      </c>
      <c r="K278" s="135">
        <v>7.5</v>
      </c>
      <c r="L278" s="134">
        <v>8.5</v>
      </c>
      <c r="M278" s="134">
        <v>7.76</v>
      </c>
      <c r="N278" s="134">
        <v>3.32</v>
      </c>
      <c r="O278" s="136">
        <v>0</v>
      </c>
      <c r="P278" s="136" t="s">
        <v>24</v>
      </c>
      <c r="Q278" s="136" t="s">
        <v>24</v>
      </c>
      <c r="R278" s="136" t="s">
        <v>24</v>
      </c>
      <c r="S278" s="136" t="s">
        <v>487</v>
      </c>
      <c r="T278" s="123"/>
      <c r="U278" s="137" t="s">
        <v>489</v>
      </c>
      <c r="V278" s="22"/>
      <c r="W278" s="23">
        <v>0</v>
      </c>
      <c r="X278" s="23"/>
    </row>
    <row r="279" spans="1:24" s="20" customFormat="1" ht="20.25" customHeight="1" x14ac:dyDescent="0.25">
      <c r="A279" s="113">
        <v>214</v>
      </c>
      <c r="B279" s="90">
        <v>25217103410</v>
      </c>
      <c r="C279" s="45" t="s">
        <v>400</v>
      </c>
      <c r="D279" s="46" t="s">
        <v>705</v>
      </c>
      <c r="E279" s="47">
        <v>37146</v>
      </c>
      <c r="F279" s="48" t="s">
        <v>187</v>
      </c>
      <c r="G279" s="21" t="s">
        <v>5</v>
      </c>
      <c r="H279" s="134">
        <v>8.6</v>
      </c>
      <c r="I279" s="135"/>
      <c r="J279" s="121">
        <v>9.3000000000000007</v>
      </c>
      <c r="K279" s="135">
        <v>8.9</v>
      </c>
      <c r="L279" s="134">
        <v>9.1</v>
      </c>
      <c r="M279" s="134">
        <v>8.6199999999999992</v>
      </c>
      <c r="N279" s="134">
        <v>3.77</v>
      </c>
      <c r="O279" s="136" t="s">
        <v>24</v>
      </c>
      <c r="P279" s="136" t="s">
        <v>24</v>
      </c>
      <c r="Q279" s="136" t="s">
        <v>24</v>
      </c>
      <c r="R279" s="136" t="s">
        <v>24</v>
      </c>
      <c r="S279" s="136" t="s">
        <v>487</v>
      </c>
      <c r="T279" s="123"/>
      <c r="U279" s="137" t="s">
        <v>225</v>
      </c>
      <c r="V279" s="22"/>
      <c r="W279" s="23">
        <v>0</v>
      </c>
      <c r="X279" s="23"/>
    </row>
    <row r="280" spans="1:24" s="20" customFormat="1" ht="20.25" customHeight="1" x14ac:dyDescent="0.25">
      <c r="A280" s="113">
        <v>215</v>
      </c>
      <c r="B280" s="90">
        <v>25217109439</v>
      </c>
      <c r="C280" s="45" t="s">
        <v>706</v>
      </c>
      <c r="D280" s="46" t="s">
        <v>64</v>
      </c>
      <c r="E280" s="47">
        <v>36961</v>
      </c>
      <c r="F280" s="48" t="s">
        <v>187</v>
      </c>
      <c r="G280" s="21" t="s">
        <v>5</v>
      </c>
      <c r="H280" s="134">
        <v>7.7</v>
      </c>
      <c r="I280" s="135"/>
      <c r="J280" s="121">
        <v>0</v>
      </c>
      <c r="K280" s="135">
        <v>8.1</v>
      </c>
      <c r="L280" s="134">
        <v>3.2</v>
      </c>
      <c r="M280" s="134">
        <v>7.53</v>
      </c>
      <c r="N280" s="134">
        <v>3.21</v>
      </c>
      <c r="O280" s="136">
        <v>0</v>
      </c>
      <c r="P280" s="136" t="s">
        <v>24</v>
      </c>
      <c r="Q280" s="136" t="s">
        <v>24</v>
      </c>
      <c r="R280" s="136" t="s">
        <v>24</v>
      </c>
      <c r="S280" s="136" t="s">
        <v>487</v>
      </c>
      <c r="T280" s="123"/>
      <c r="U280" s="137" t="s">
        <v>543</v>
      </c>
      <c r="V280" s="22"/>
      <c r="W280" s="23">
        <v>3</v>
      </c>
      <c r="X280" s="23"/>
    </row>
    <row r="281" spans="1:24" s="20" customFormat="1" ht="20.25" customHeight="1" x14ac:dyDescent="0.25">
      <c r="A281" s="113">
        <v>216</v>
      </c>
      <c r="B281" s="90">
        <v>25207104260</v>
      </c>
      <c r="C281" s="45" t="s">
        <v>707</v>
      </c>
      <c r="D281" s="46" t="s">
        <v>121</v>
      </c>
      <c r="E281" s="47">
        <v>37155</v>
      </c>
      <c r="F281" s="48" t="s">
        <v>187</v>
      </c>
      <c r="G281" s="21" t="s">
        <v>3</v>
      </c>
      <c r="H281" s="134">
        <v>7.4</v>
      </c>
      <c r="I281" s="135"/>
      <c r="J281" s="121">
        <v>7.8</v>
      </c>
      <c r="K281" s="135">
        <v>8.4</v>
      </c>
      <c r="L281" s="134">
        <v>8</v>
      </c>
      <c r="M281" s="134">
        <v>7.42</v>
      </c>
      <c r="N281" s="134">
        <v>3.08</v>
      </c>
      <c r="O281" s="136" t="s">
        <v>24</v>
      </c>
      <c r="P281" s="136" t="s">
        <v>24</v>
      </c>
      <c r="Q281" s="136" t="s">
        <v>24</v>
      </c>
      <c r="R281" s="136" t="s">
        <v>24</v>
      </c>
      <c r="S281" s="136" t="s">
        <v>226</v>
      </c>
      <c r="T281" s="123"/>
      <c r="U281" s="137" t="s">
        <v>225</v>
      </c>
      <c r="V281" s="22"/>
      <c r="W281" s="23">
        <v>0</v>
      </c>
      <c r="X281" s="23"/>
    </row>
    <row r="282" spans="1:24" s="20" customFormat="1" ht="20.25" customHeight="1" x14ac:dyDescent="0.25">
      <c r="A282" s="113">
        <v>217</v>
      </c>
      <c r="B282" s="90">
        <v>25207109963</v>
      </c>
      <c r="C282" s="45" t="s">
        <v>708</v>
      </c>
      <c r="D282" s="46" t="s">
        <v>124</v>
      </c>
      <c r="E282" s="47">
        <v>36903</v>
      </c>
      <c r="F282" s="48" t="s">
        <v>238</v>
      </c>
      <c r="G282" s="21" t="s">
        <v>3</v>
      </c>
      <c r="H282" s="134">
        <v>8.0399999999999991</v>
      </c>
      <c r="I282" s="135"/>
      <c r="J282" s="121">
        <v>8.8000000000000007</v>
      </c>
      <c r="K282" s="135">
        <v>8.1999999999999993</v>
      </c>
      <c r="L282" s="134">
        <v>8.6</v>
      </c>
      <c r="M282" s="134">
        <v>8.06</v>
      </c>
      <c r="N282" s="134">
        <v>3.46</v>
      </c>
      <c r="O282" s="136" t="s">
        <v>24</v>
      </c>
      <c r="P282" s="136" t="s">
        <v>24</v>
      </c>
      <c r="Q282" s="136" t="s">
        <v>24</v>
      </c>
      <c r="R282" s="136" t="s">
        <v>24</v>
      </c>
      <c r="S282" s="136" t="s">
        <v>487</v>
      </c>
      <c r="T282" s="123"/>
      <c r="U282" s="137" t="s">
        <v>225</v>
      </c>
      <c r="V282" s="22"/>
      <c r="W282" s="23">
        <v>0</v>
      </c>
      <c r="X282" s="23"/>
    </row>
    <row r="283" spans="1:24" s="20" customFormat="1" ht="20.25" customHeight="1" x14ac:dyDescent="0.25">
      <c r="A283" s="113">
        <v>218</v>
      </c>
      <c r="B283" s="90">
        <v>25207105468</v>
      </c>
      <c r="C283" s="45" t="s">
        <v>709</v>
      </c>
      <c r="D283" s="46" t="s">
        <v>124</v>
      </c>
      <c r="E283" s="47">
        <v>36937</v>
      </c>
      <c r="F283" s="48" t="s">
        <v>187</v>
      </c>
      <c r="G283" s="21" t="s">
        <v>3</v>
      </c>
      <c r="H283" s="134">
        <v>7.06</v>
      </c>
      <c r="I283" s="135"/>
      <c r="J283" s="121">
        <v>6.9</v>
      </c>
      <c r="K283" s="135">
        <v>8.4</v>
      </c>
      <c r="L283" s="134">
        <v>7.5</v>
      </c>
      <c r="M283" s="134">
        <v>7.08</v>
      </c>
      <c r="N283" s="134">
        <v>2.9</v>
      </c>
      <c r="O283" s="136" t="s">
        <v>24</v>
      </c>
      <c r="P283" s="136" t="s">
        <v>24</v>
      </c>
      <c r="Q283" s="136" t="s">
        <v>24</v>
      </c>
      <c r="R283" s="136" t="s">
        <v>24</v>
      </c>
      <c r="S283" s="136" t="s">
        <v>487</v>
      </c>
      <c r="T283" s="123"/>
      <c r="U283" s="137" t="s">
        <v>225</v>
      </c>
      <c r="V283" s="22"/>
      <c r="W283" s="23">
        <v>0</v>
      </c>
      <c r="X283" s="23"/>
    </row>
    <row r="284" spans="1:24" s="20" customFormat="1" ht="20.25" customHeight="1" x14ac:dyDescent="0.25">
      <c r="A284" s="113">
        <v>219</v>
      </c>
      <c r="B284" s="90">
        <v>25207101465</v>
      </c>
      <c r="C284" s="45" t="s">
        <v>284</v>
      </c>
      <c r="D284" s="46" t="s">
        <v>124</v>
      </c>
      <c r="E284" s="47">
        <v>37113</v>
      </c>
      <c r="F284" s="48" t="s">
        <v>238</v>
      </c>
      <c r="G284" s="21" t="s">
        <v>3</v>
      </c>
      <c r="H284" s="134">
        <v>7.4</v>
      </c>
      <c r="I284" s="135"/>
      <c r="J284" s="121">
        <v>6.8</v>
      </c>
      <c r="K284" s="135">
        <v>9.1</v>
      </c>
      <c r="L284" s="134">
        <v>7.7</v>
      </c>
      <c r="M284" s="134">
        <v>7.41</v>
      </c>
      <c r="N284" s="134">
        <v>3.11</v>
      </c>
      <c r="O284" s="136" t="s">
        <v>24</v>
      </c>
      <c r="P284" s="136" t="s">
        <v>24</v>
      </c>
      <c r="Q284" s="136" t="s">
        <v>24</v>
      </c>
      <c r="R284" s="136" t="s">
        <v>24</v>
      </c>
      <c r="S284" s="136" t="s">
        <v>487</v>
      </c>
      <c r="T284" s="123"/>
      <c r="U284" s="137" t="s">
        <v>225</v>
      </c>
      <c r="V284" s="22"/>
      <c r="W284" s="23">
        <v>0</v>
      </c>
      <c r="X284" s="23"/>
    </row>
    <row r="285" spans="1:24" s="20" customFormat="1" ht="20.25" customHeight="1" x14ac:dyDescent="0.25">
      <c r="A285" s="113">
        <v>220</v>
      </c>
      <c r="B285" s="90">
        <v>25217101236</v>
      </c>
      <c r="C285" s="45" t="s">
        <v>710</v>
      </c>
      <c r="D285" s="46" t="s">
        <v>124</v>
      </c>
      <c r="E285" s="47">
        <v>36787</v>
      </c>
      <c r="F285" s="48" t="s">
        <v>533</v>
      </c>
      <c r="G285" s="21" t="s">
        <v>5</v>
      </c>
      <c r="H285" s="134">
        <v>8.31</v>
      </c>
      <c r="I285" s="135"/>
      <c r="J285" s="121">
        <v>9.6</v>
      </c>
      <c r="K285" s="135">
        <v>9</v>
      </c>
      <c r="L285" s="134">
        <v>9.4</v>
      </c>
      <c r="M285" s="134">
        <v>8.35</v>
      </c>
      <c r="N285" s="134">
        <v>3.61</v>
      </c>
      <c r="O285" s="136" t="s">
        <v>24</v>
      </c>
      <c r="P285" s="136" t="s">
        <v>24</v>
      </c>
      <c r="Q285" s="136" t="s">
        <v>24</v>
      </c>
      <c r="R285" s="136" t="s">
        <v>24</v>
      </c>
      <c r="S285" s="136" t="s">
        <v>500</v>
      </c>
      <c r="T285" s="123"/>
      <c r="U285" s="137" t="s">
        <v>225</v>
      </c>
      <c r="V285" s="22"/>
      <c r="W285" s="23">
        <v>0</v>
      </c>
      <c r="X285" s="23"/>
    </row>
    <row r="286" spans="1:24" s="20" customFormat="1" ht="20.25" customHeight="1" x14ac:dyDescent="0.25">
      <c r="A286" s="113">
        <v>221</v>
      </c>
      <c r="B286" s="90">
        <v>25207100033</v>
      </c>
      <c r="C286" s="45" t="s">
        <v>711</v>
      </c>
      <c r="D286" s="46" t="s">
        <v>124</v>
      </c>
      <c r="E286" s="47">
        <v>37169</v>
      </c>
      <c r="F286" s="48" t="s">
        <v>247</v>
      </c>
      <c r="G286" s="21" t="s">
        <v>3</v>
      </c>
      <c r="H286" s="134">
        <v>7.55</v>
      </c>
      <c r="I286" s="135"/>
      <c r="J286" s="121">
        <v>8.5</v>
      </c>
      <c r="K286" s="135">
        <v>7.8</v>
      </c>
      <c r="L286" s="134">
        <v>8.1999999999999993</v>
      </c>
      <c r="M286" s="134">
        <v>7.57</v>
      </c>
      <c r="N286" s="134">
        <v>3.2</v>
      </c>
      <c r="O286" s="136">
        <v>0</v>
      </c>
      <c r="P286" s="136" t="s">
        <v>24</v>
      </c>
      <c r="Q286" s="136" t="s">
        <v>24</v>
      </c>
      <c r="R286" s="136" t="s">
        <v>24</v>
      </c>
      <c r="S286" s="136" t="s">
        <v>500</v>
      </c>
      <c r="T286" s="123"/>
      <c r="U286" s="137" t="s">
        <v>489</v>
      </c>
      <c r="V286" s="22"/>
      <c r="W286" s="23">
        <v>0</v>
      </c>
      <c r="X286" s="23"/>
    </row>
    <row r="287" spans="1:24" s="20" customFormat="1" ht="20.25" customHeight="1" x14ac:dyDescent="0.25">
      <c r="A287" s="113">
        <v>222</v>
      </c>
      <c r="B287" s="90">
        <v>25207102899</v>
      </c>
      <c r="C287" s="45" t="s">
        <v>262</v>
      </c>
      <c r="D287" s="46" t="s">
        <v>124</v>
      </c>
      <c r="E287" s="47">
        <v>37140</v>
      </c>
      <c r="F287" s="48" t="s">
        <v>312</v>
      </c>
      <c r="G287" s="21" t="s">
        <v>3</v>
      </c>
      <c r="H287" s="134">
        <v>7.38</v>
      </c>
      <c r="I287" s="135"/>
      <c r="J287" s="121">
        <v>9.4</v>
      </c>
      <c r="K287" s="135">
        <v>8.6</v>
      </c>
      <c r="L287" s="134">
        <v>9.1</v>
      </c>
      <c r="M287" s="134">
        <v>7.44</v>
      </c>
      <c r="N287" s="134">
        <v>3.08</v>
      </c>
      <c r="O287" s="136">
        <v>0</v>
      </c>
      <c r="P287" s="136" t="s">
        <v>24</v>
      </c>
      <c r="Q287" s="136" t="s">
        <v>24</v>
      </c>
      <c r="R287" s="136" t="s">
        <v>24</v>
      </c>
      <c r="S287" s="136" t="s">
        <v>487</v>
      </c>
      <c r="T287" s="123"/>
      <c r="U287" s="137" t="s">
        <v>489</v>
      </c>
      <c r="V287" s="22"/>
      <c r="W287" s="23">
        <v>0</v>
      </c>
      <c r="X287" s="23"/>
    </row>
    <row r="288" spans="1:24" s="20" customFormat="1" ht="20.25" customHeight="1" x14ac:dyDescent="0.25">
      <c r="A288" s="113">
        <v>223</v>
      </c>
      <c r="B288" s="90">
        <v>25207109258</v>
      </c>
      <c r="C288" s="45" t="s">
        <v>673</v>
      </c>
      <c r="D288" s="46" t="s">
        <v>124</v>
      </c>
      <c r="E288" s="47">
        <v>37052</v>
      </c>
      <c r="F288" s="48" t="s">
        <v>249</v>
      </c>
      <c r="G288" s="21" t="s">
        <v>3</v>
      </c>
      <c r="H288" s="134">
        <v>8.11</v>
      </c>
      <c r="I288" s="135"/>
      <c r="J288" s="121">
        <v>9.1999999999999993</v>
      </c>
      <c r="K288" s="135">
        <v>9.1999999999999993</v>
      </c>
      <c r="L288" s="134">
        <v>9.1999999999999993</v>
      </c>
      <c r="M288" s="134">
        <v>8.15</v>
      </c>
      <c r="N288" s="134">
        <v>3.53</v>
      </c>
      <c r="O288" s="136">
        <v>0</v>
      </c>
      <c r="P288" s="136" t="s">
        <v>24</v>
      </c>
      <c r="Q288" s="136" t="s">
        <v>24</v>
      </c>
      <c r="R288" s="136" t="s">
        <v>24</v>
      </c>
      <c r="S288" s="136" t="s">
        <v>487</v>
      </c>
      <c r="T288" s="123"/>
      <c r="U288" s="137" t="s">
        <v>489</v>
      </c>
      <c r="V288" s="22"/>
      <c r="W288" s="23">
        <v>0</v>
      </c>
      <c r="X288" s="23"/>
    </row>
    <row r="289" spans="1:24" s="20" customFormat="1" ht="20.25" customHeight="1" x14ac:dyDescent="0.25">
      <c r="A289" s="113">
        <v>224</v>
      </c>
      <c r="B289" s="90">
        <v>25207117333</v>
      </c>
      <c r="C289" s="45" t="s">
        <v>474</v>
      </c>
      <c r="D289" s="46" t="s">
        <v>124</v>
      </c>
      <c r="E289" s="47">
        <v>37165</v>
      </c>
      <c r="F289" s="48" t="s">
        <v>331</v>
      </c>
      <c r="G289" s="21" t="s">
        <v>3</v>
      </c>
      <c r="H289" s="134">
        <v>8.25</v>
      </c>
      <c r="I289" s="135"/>
      <c r="J289" s="121">
        <v>9.1999999999999993</v>
      </c>
      <c r="K289" s="135">
        <v>8.3000000000000007</v>
      </c>
      <c r="L289" s="134">
        <v>8.8000000000000007</v>
      </c>
      <c r="M289" s="134">
        <v>8.27</v>
      </c>
      <c r="N289" s="134">
        <v>3.59</v>
      </c>
      <c r="O289" s="136" t="s">
        <v>24</v>
      </c>
      <c r="P289" s="136" t="s">
        <v>24</v>
      </c>
      <c r="Q289" s="136" t="s">
        <v>24</v>
      </c>
      <c r="R289" s="136" t="s">
        <v>24</v>
      </c>
      <c r="S289" s="136" t="s">
        <v>487</v>
      </c>
      <c r="T289" s="123"/>
      <c r="U289" s="137" t="s">
        <v>225</v>
      </c>
      <c r="V289" s="22"/>
      <c r="W289" s="23">
        <v>0</v>
      </c>
      <c r="X289" s="23"/>
    </row>
    <row r="290" spans="1:24" s="20" customFormat="1" ht="20.25" customHeight="1" x14ac:dyDescent="0.25">
      <c r="A290" s="113">
        <v>225</v>
      </c>
      <c r="B290" s="90">
        <v>25207115926</v>
      </c>
      <c r="C290" s="45" t="s">
        <v>712</v>
      </c>
      <c r="D290" s="46" t="s">
        <v>124</v>
      </c>
      <c r="E290" s="47">
        <v>36909</v>
      </c>
      <c r="F290" s="48" t="s">
        <v>188</v>
      </c>
      <c r="G290" s="21" t="s">
        <v>3</v>
      </c>
      <c r="H290" s="134">
        <v>7.89</v>
      </c>
      <c r="I290" s="135"/>
      <c r="J290" s="121">
        <v>7.5</v>
      </c>
      <c r="K290" s="135">
        <v>8.3000000000000007</v>
      </c>
      <c r="L290" s="134">
        <v>7.8</v>
      </c>
      <c r="M290" s="134">
        <v>7.89</v>
      </c>
      <c r="N290" s="134">
        <v>3.41</v>
      </c>
      <c r="O290" s="136" t="s">
        <v>24</v>
      </c>
      <c r="P290" s="136" t="s">
        <v>24</v>
      </c>
      <c r="Q290" s="136" t="s">
        <v>24</v>
      </c>
      <c r="R290" s="136" t="s">
        <v>24</v>
      </c>
      <c r="S290" s="136" t="s">
        <v>487</v>
      </c>
      <c r="T290" s="123"/>
      <c r="U290" s="137" t="s">
        <v>225</v>
      </c>
      <c r="V290" s="22"/>
      <c r="W290" s="23">
        <v>0</v>
      </c>
      <c r="X290" s="23"/>
    </row>
    <row r="291" spans="1:24" s="20" customFormat="1" ht="20.25" customHeight="1" x14ac:dyDescent="0.25">
      <c r="A291" s="113">
        <v>226</v>
      </c>
      <c r="B291" s="90">
        <v>25207109311</v>
      </c>
      <c r="C291" s="45" t="s">
        <v>713</v>
      </c>
      <c r="D291" s="46" t="s">
        <v>714</v>
      </c>
      <c r="E291" s="47">
        <v>37216</v>
      </c>
      <c r="F291" s="48" t="s">
        <v>187</v>
      </c>
      <c r="G291" s="21" t="s">
        <v>3</v>
      </c>
      <c r="H291" s="134">
        <v>7.58</v>
      </c>
      <c r="I291" s="135"/>
      <c r="J291" s="121">
        <v>9</v>
      </c>
      <c r="K291" s="135">
        <v>8.5</v>
      </c>
      <c r="L291" s="134">
        <v>8.8000000000000007</v>
      </c>
      <c r="M291" s="134">
        <v>7.63</v>
      </c>
      <c r="N291" s="134">
        <v>3.21</v>
      </c>
      <c r="O291" s="136" t="s">
        <v>24</v>
      </c>
      <c r="P291" s="136" t="s">
        <v>24</v>
      </c>
      <c r="Q291" s="136" t="s">
        <v>24</v>
      </c>
      <c r="R291" s="136" t="s">
        <v>24</v>
      </c>
      <c r="S291" s="136" t="s">
        <v>500</v>
      </c>
      <c r="T291" s="123"/>
      <c r="U291" s="137" t="s">
        <v>225</v>
      </c>
      <c r="V291" s="22"/>
      <c r="W291" s="23">
        <v>0</v>
      </c>
      <c r="X291" s="23"/>
    </row>
    <row r="292" spans="1:24" s="20" customFormat="1" ht="20.25" customHeight="1" x14ac:dyDescent="0.25">
      <c r="A292" s="113">
        <v>227</v>
      </c>
      <c r="B292" s="90">
        <v>25217110065</v>
      </c>
      <c r="C292" s="45" t="s">
        <v>290</v>
      </c>
      <c r="D292" s="46" t="s">
        <v>134</v>
      </c>
      <c r="E292" s="47">
        <v>36907</v>
      </c>
      <c r="F292" s="48" t="s">
        <v>187</v>
      </c>
      <c r="G292" s="21" t="s">
        <v>5</v>
      </c>
      <c r="H292" s="134">
        <v>6.9</v>
      </c>
      <c r="I292" s="135"/>
      <c r="J292" s="121">
        <v>8.5</v>
      </c>
      <c r="K292" s="135">
        <v>8.8000000000000007</v>
      </c>
      <c r="L292" s="134">
        <v>8.6</v>
      </c>
      <c r="M292" s="134">
        <v>6.97</v>
      </c>
      <c r="N292" s="134">
        <v>2.84</v>
      </c>
      <c r="O292" s="136" t="s">
        <v>24</v>
      </c>
      <c r="P292" s="136" t="s">
        <v>24</v>
      </c>
      <c r="Q292" s="136" t="s">
        <v>24</v>
      </c>
      <c r="R292" s="136" t="s">
        <v>24</v>
      </c>
      <c r="S292" s="136" t="s">
        <v>487</v>
      </c>
      <c r="T292" s="123"/>
      <c r="U292" s="137" t="s">
        <v>225</v>
      </c>
      <c r="V292" s="22"/>
      <c r="W292" s="23">
        <v>0</v>
      </c>
      <c r="X292" s="23"/>
    </row>
    <row r="293" spans="1:24" s="20" customFormat="1" ht="20.25" customHeight="1" x14ac:dyDescent="0.25">
      <c r="A293" s="113">
        <v>228</v>
      </c>
      <c r="B293" s="90">
        <v>25217110491</v>
      </c>
      <c r="C293" s="45" t="s">
        <v>290</v>
      </c>
      <c r="D293" s="46" t="s">
        <v>128</v>
      </c>
      <c r="E293" s="47">
        <v>36714</v>
      </c>
      <c r="F293" s="48" t="s">
        <v>188</v>
      </c>
      <c r="G293" s="21" t="s">
        <v>5</v>
      </c>
      <c r="H293" s="134">
        <v>6.97</v>
      </c>
      <c r="I293" s="135"/>
      <c r="J293" s="121">
        <v>7.8</v>
      </c>
      <c r="K293" s="135">
        <v>8.6</v>
      </c>
      <c r="L293" s="134">
        <v>8.1</v>
      </c>
      <c r="M293" s="134">
        <v>7.01</v>
      </c>
      <c r="N293" s="134">
        <v>2.89</v>
      </c>
      <c r="O293" s="136">
        <v>0</v>
      </c>
      <c r="P293" s="136" t="s">
        <v>24</v>
      </c>
      <c r="Q293" s="136" t="s">
        <v>24</v>
      </c>
      <c r="R293" s="136" t="s">
        <v>24</v>
      </c>
      <c r="S293" s="136" t="s">
        <v>487</v>
      </c>
      <c r="T293" s="123"/>
      <c r="U293" s="137" t="s">
        <v>489</v>
      </c>
      <c r="V293" s="22"/>
      <c r="W293" s="23">
        <v>0</v>
      </c>
      <c r="X293" s="23"/>
    </row>
    <row r="294" spans="1:24" s="20" customFormat="1" ht="20.25" customHeight="1" x14ac:dyDescent="0.25">
      <c r="A294" s="113">
        <v>229</v>
      </c>
      <c r="B294" s="90">
        <v>25207105225</v>
      </c>
      <c r="C294" s="45" t="s">
        <v>284</v>
      </c>
      <c r="D294" s="46" t="s">
        <v>715</v>
      </c>
      <c r="E294" s="47">
        <v>37174</v>
      </c>
      <c r="F294" s="48" t="s">
        <v>188</v>
      </c>
      <c r="G294" s="21" t="s">
        <v>3</v>
      </c>
      <c r="H294" s="134">
        <v>7.92</v>
      </c>
      <c r="I294" s="135"/>
      <c r="J294" s="121">
        <v>9.5</v>
      </c>
      <c r="K294" s="135">
        <v>9.1999999999999993</v>
      </c>
      <c r="L294" s="134">
        <v>9.4</v>
      </c>
      <c r="M294" s="134">
        <v>7.98</v>
      </c>
      <c r="N294" s="134">
        <v>3.42</v>
      </c>
      <c r="O294" s="136">
        <v>0</v>
      </c>
      <c r="P294" s="136" t="s">
        <v>24</v>
      </c>
      <c r="Q294" s="136" t="s">
        <v>24</v>
      </c>
      <c r="R294" s="136" t="s">
        <v>24</v>
      </c>
      <c r="S294" s="136" t="s">
        <v>500</v>
      </c>
      <c r="T294" s="123"/>
      <c r="U294" s="137" t="s">
        <v>489</v>
      </c>
      <c r="V294" s="22"/>
      <c r="W294" s="23">
        <v>0</v>
      </c>
      <c r="X294" s="23"/>
    </row>
    <row r="295" spans="1:24" s="20" customFormat="1" ht="20.25" customHeight="1" x14ac:dyDescent="0.25">
      <c r="A295" s="113">
        <v>230</v>
      </c>
      <c r="B295" s="90">
        <v>25207107949</v>
      </c>
      <c r="C295" s="45" t="s">
        <v>716</v>
      </c>
      <c r="D295" s="46" t="s">
        <v>130</v>
      </c>
      <c r="E295" s="47">
        <v>36911</v>
      </c>
      <c r="F295" s="48" t="s">
        <v>236</v>
      </c>
      <c r="G295" s="21" t="s">
        <v>3</v>
      </c>
      <c r="H295" s="134">
        <v>8.5399999999999991</v>
      </c>
      <c r="I295" s="135"/>
      <c r="J295" s="121">
        <v>9.5</v>
      </c>
      <c r="K295" s="135">
        <v>8.8000000000000007</v>
      </c>
      <c r="L295" s="134">
        <v>9.1999999999999993</v>
      </c>
      <c r="M295" s="134">
        <v>8.57</v>
      </c>
      <c r="N295" s="134">
        <v>3.78</v>
      </c>
      <c r="O295" s="136" t="s">
        <v>24</v>
      </c>
      <c r="P295" s="136" t="s">
        <v>24</v>
      </c>
      <c r="Q295" s="136" t="s">
        <v>24</v>
      </c>
      <c r="R295" s="136" t="s">
        <v>24</v>
      </c>
      <c r="S295" s="136" t="s">
        <v>487</v>
      </c>
      <c r="T295" s="123"/>
      <c r="U295" s="137" t="s">
        <v>225</v>
      </c>
      <c r="V295" s="22"/>
      <c r="W295" s="23">
        <v>0</v>
      </c>
      <c r="X295" s="23"/>
    </row>
    <row r="296" spans="1:24" s="20" customFormat="1" ht="20.25" customHeight="1" x14ac:dyDescent="0.25">
      <c r="A296" s="113">
        <v>231</v>
      </c>
      <c r="B296" s="90">
        <v>25211705595</v>
      </c>
      <c r="C296" s="45" t="s">
        <v>717</v>
      </c>
      <c r="D296" s="46" t="s">
        <v>131</v>
      </c>
      <c r="E296" s="47">
        <v>37020</v>
      </c>
      <c r="F296" s="48" t="s">
        <v>188</v>
      </c>
      <c r="G296" s="21" t="s">
        <v>5</v>
      </c>
      <c r="H296" s="134">
        <v>7.29</v>
      </c>
      <c r="I296" s="135"/>
      <c r="J296" s="121">
        <v>7.4</v>
      </c>
      <c r="K296" s="135">
        <v>9.3000000000000007</v>
      </c>
      <c r="L296" s="134">
        <v>8.1999999999999993</v>
      </c>
      <c r="M296" s="134">
        <v>7.32</v>
      </c>
      <c r="N296" s="134">
        <v>3.05</v>
      </c>
      <c r="O296" s="136">
        <v>0</v>
      </c>
      <c r="P296" s="136">
        <v>0</v>
      </c>
      <c r="Q296" s="136" t="s">
        <v>24</v>
      </c>
      <c r="R296" s="136" t="s">
        <v>24</v>
      </c>
      <c r="S296" s="136" t="s">
        <v>487</v>
      </c>
      <c r="T296" s="123"/>
      <c r="U296" s="137" t="s">
        <v>489</v>
      </c>
      <c r="V296" s="22"/>
      <c r="W296" s="23">
        <v>0</v>
      </c>
      <c r="X296" s="23"/>
    </row>
    <row r="297" spans="1:24" s="20" customFormat="1" ht="20.25" customHeight="1" x14ac:dyDescent="0.25">
      <c r="A297" s="113">
        <v>232</v>
      </c>
      <c r="B297" s="90">
        <v>25207102636</v>
      </c>
      <c r="C297" s="45" t="s">
        <v>262</v>
      </c>
      <c r="D297" s="46" t="s">
        <v>131</v>
      </c>
      <c r="E297" s="47">
        <v>36993</v>
      </c>
      <c r="F297" s="48" t="s">
        <v>231</v>
      </c>
      <c r="G297" s="21" t="s">
        <v>3</v>
      </c>
      <c r="H297" s="134">
        <v>7.91</v>
      </c>
      <c r="I297" s="135"/>
      <c r="J297" s="121">
        <v>9.4</v>
      </c>
      <c r="K297" s="135">
        <v>7.8</v>
      </c>
      <c r="L297" s="134">
        <v>8.8000000000000007</v>
      </c>
      <c r="M297" s="134">
        <v>7.94</v>
      </c>
      <c r="N297" s="134">
        <v>3.46</v>
      </c>
      <c r="O297" s="136">
        <v>0</v>
      </c>
      <c r="P297" s="136" t="s">
        <v>24</v>
      </c>
      <c r="Q297" s="136" t="s">
        <v>24</v>
      </c>
      <c r="R297" s="136" t="s">
        <v>24</v>
      </c>
      <c r="S297" s="136" t="s">
        <v>487</v>
      </c>
      <c r="T297" s="123"/>
      <c r="U297" s="137" t="s">
        <v>489</v>
      </c>
      <c r="V297" s="22"/>
      <c r="W297" s="23">
        <v>0</v>
      </c>
      <c r="X297" s="23"/>
    </row>
    <row r="298" spans="1:24" s="20" customFormat="1" ht="20.25" customHeight="1" x14ac:dyDescent="0.25">
      <c r="A298" s="113">
        <v>233</v>
      </c>
      <c r="B298" s="90">
        <v>25207107797</v>
      </c>
      <c r="C298" s="45" t="s">
        <v>718</v>
      </c>
      <c r="D298" s="46" t="s">
        <v>132</v>
      </c>
      <c r="E298" s="47">
        <v>36724</v>
      </c>
      <c r="F298" s="48" t="s">
        <v>187</v>
      </c>
      <c r="G298" s="21" t="s">
        <v>3</v>
      </c>
      <c r="H298" s="134">
        <v>7.21</v>
      </c>
      <c r="I298" s="135"/>
      <c r="J298" s="121">
        <v>7.4</v>
      </c>
      <c r="K298" s="135">
        <v>8.6999999999999993</v>
      </c>
      <c r="L298" s="134">
        <v>7.9</v>
      </c>
      <c r="M298" s="134">
        <v>7.23</v>
      </c>
      <c r="N298" s="134">
        <v>3</v>
      </c>
      <c r="O298" s="136">
        <v>0</v>
      </c>
      <c r="P298" s="136" t="s">
        <v>24</v>
      </c>
      <c r="Q298" s="136" t="s">
        <v>24</v>
      </c>
      <c r="R298" s="136" t="s">
        <v>24</v>
      </c>
      <c r="S298" s="136" t="s">
        <v>487</v>
      </c>
      <c r="T298" s="123"/>
      <c r="U298" s="137" t="s">
        <v>489</v>
      </c>
      <c r="V298" s="22"/>
      <c r="W298" s="23">
        <v>0</v>
      </c>
      <c r="X298" s="23"/>
    </row>
    <row r="299" spans="1:24" s="20" customFormat="1" ht="20.25" customHeight="1" x14ac:dyDescent="0.25">
      <c r="A299" s="113">
        <v>234</v>
      </c>
      <c r="B299" s="90">
        <v>25207108229</v>
      </c>
      <c r="C299" s="45" t="s">
        <v>719</v>
      </c>
      <c r="D299" s="46" t="s">
        <v>132</v>
      </c>
      <c r="E299" s="47">
        <v>36905</v>
      </c>
      <c r="F299" s="48" t="s">
        <v>249</v>
      </c>
      <c r="G299" s="21" t="s">
        <v>3</v>
      </c>
      <c r="H299" s="134">
        <v>7.96</v>
      </c>
      <c r="I299" s="135"/>
      <c r="J299" s="121">
        <v>9.4</v>
      </c>
      <c r="K299" s="135">
        <v>9.1999999999999993</v>
      </c>
      <c r="L299" s="134">
        <v>9.3000000000000007</v>
      </c>
      <c r="M299" s="134">
        <v>8.01</v>
      </c>
      <c r="N299" s="134">
        <v>3.44</v>
      </c>
      <c r="O299" s="136">
        <v>0</v>
      </c>
      <c r="P299" s="136" t="s">
        <v>24</v>
      </c>
      <c r="Q299" s="136" t="s">
        <v>24</v>
      </c>
      <c r="R299" s="136" t="s">
        <v>24</v>
      </c>
      <c r="S299" s="136" t="s">
        <v>487</v>
      </c>
      <c r="T299" s="123"/>
      <c r="U299" s="137" t="s">
        <v>489</v>
      </c>
      <c r="V299" s="22"/>
      <c r="W299" s="23">
        <v>1</v>
      </c>
      <c r="X299" s="23"/>
    </row>
    <row r="300" spans="1:24" s="20" customFormat="1" ht="20.25" customHeight="1" x14ac:dyDescent="0.25">
      <c r="A300" s="113">
        <v>235</v>
      </c>
      <c r="B300" s="90">
        <v>25207109594</v>
      </c>
      <c r="C300" s="45" t="s">
        <v>720</v>
      </c>
      <c r="D300" s="46" t="s">
        <v>132</v>
      </c>
      <c r="E300" s="47">
        <v>37151</v>
      </c>
      <c r="F300" s="48" t="s">
        <v>188</v>
      </c>
      <c r="G300" s="21" t="s">
        <v>3</v>
      </c>
      <c r="H300" s="134">
        <v>7.85</v>
      </c>
      <c r="I300" s="135"/>
      <c r="J300" s="121">
        <v>9.6999999999999993</v>
      </c>
      <c r="K300" s="135">
        <v>8.4</v>
      </c>
      <c r="L300" s="134">
        <v>9.1999999999999993</v>
      </c>
      <c r="M300" s="134">
        <v>7.9</v>
      </c>
      <c r="N300" s="134">
        <v>3.39</v>
      </c>
      <c r="O300" s="136">
        <v>0</v>
      </c>
      <c r="P300" s="136" t="s">
        <v>24</v>
      </c>
      <c r="Q300" s="136" t="s">
        <v>24</v>
      </c>
      <c r="R300" s="136" t="s">
        <v>24</v>
      </c>
      <c r="S300" s="136" t="s">
        <v>487</v>
      </c>
      <c r="T300" s="123"/>
      <c r="U300" s="137" t="s">
        <v>489</v>
      </c>
      <c r="V300" s="22"/>
      <c r="W300" s="23">
        <v>0</v>
      </c>
      <c r="X300" s="23"/>
    </row>
    <row r="301" spans="1:24" s="20" customFormat="1" ht="20.25" customHeight="1" x14ac:dyDescent="0.25">
      <c r="A301" s="113">
        <v>236</v>
      </c>
      <c r="B301" s="90">
        <v>25217109826</v>
      </c>
      <c r="C301" s="45" t="s">
        <v>721</v>
      </c>
      <c r="D301" s="46" t="s">
        <v>133</v>
      </c>
      <c r="E301" s="47">
        <v>36906</v>
      </c>
      <c r="F301" s="48" t="s">
        <v>188</v>
      </c>
      <c r="G301" s="21" t="s">
        <v>5</v>
      </c>
      <c r="H301" s="134">
        <v>7.1</v>
      </c>
      <c r="I301" s="135"/>
      <c r="J301" s="121">
        <v>8.3000000000000007</v>
      </c>
      <c r="K301" s="135">
        <v>0</v>
      </c>
      <c r="L301" s="134">
        <v>5</v>
      </c>
      <c r="M301" s="134">
        <v>7.02</v>
      </c>
      <c r="N301" s="134">
        <v>2.9</v>
      </c>
      <c r="O301" s="136">
        <v>0</v>
      </c>
      <c r="P301" s="136" t="s">
        <v>24</v>
      </c>
      <c r="Q301" s="136" t="s">
        <v>24</v>
      </c>
      <c r="R301" s="136" t="s">
        <v>24</v>
      </c>
      <c r="S301" s="136" t="s">
        <v>487</v>
      </c>
      <c r="T301" s="123"/>
      <c r="U301" s="137" t="s">
        <v>543</v>
      </c>
      <c r="V301" s="22"/>
      <c r="W301" s="23">
        <v>2</v>
      </c>
      <c r="X301" s="23"/>
    </row>
    <row r="302" spans="1:24" s="20" customFormat="1" ht="20.25" customHeight="1" x14ac:dyDescent="0.25">
      <c r="A302" s="113">
        <v>237</v>
      </c>
      <c r="B302" s="90">
        <v>25217115750</v>
      </c>
      <c r="C302" s="45" t="s">
        <v>408</v>
      </c>
      <c r="D302" s="46" t="s">
        <v>133</v>
      </c>
      <c r="E302" s="47">
        <v>36893</v>
      </c>
      <c r="F302" s="48" t="s">
        <v>188</v>
      </c>
      <c r="G302" s="21" t="s">
        <v>5</v>
      </c>
      <c r="H302" s="134">
        <v>7.66</v>
      </c>
      <c r="I302" s="135"/>
      <c r="J302" s="121">
        <v>8.1999999999999993</v>
      </c>
      <c r="K302" s="135">
        <v>9</v>
      </c>
      <c r="L302" s="134">
        <v>8.5</v>
      </c>
      <c r="M302" s="134">
        <v>7.7</v>
      </c>
      <c r="N302" s="134">
        <v>3.3</v>
      </c>
      <c r="O302" s="136">
        <v>0</v>
      </c>
      <c r="P302" s="136" t="s">
        <v>24</v>
      </c>
      <c r="Q302" s="136" t="s">
        <v>24</v>
      </c>
      <c r="R302" s="136" t="s">
        <v>24</v>
      </c>
      <c r="S302" s="136" t="s">
        <v>226</v>
      </c>
      <c r="T302" s="123"/>
      <c r="U302" s="137" t="s">
        <v>489</v>
      </c>
      <c r="V302" s="22"/>
      <c r="W302" s="23">
        <v>0</v>
      </c>
      <c r="X302" s="23"/>
    </row>
    <row r="303" spans="1:24" s="20" customFormat="1" ht="20.25" customHeight="1" x14ac:dyDescent="0.25">
      <c r="A303" s="113">
        <v>238</v>
      </c>
      <c r="B303" s="90">
        <v>25207108772</v>
      </c>
      <c r="C303" s="45" t="s">
        <v>722</v>
      </c>
      <c r="D303" s="46" t="s">
        <v>150</v>
      </c>
      <c r="E303" s="47">
        <v>36954</v>
      </c>
      <c r="F303" s="48" t="s">
        <v>331</v>
      </c>
      <c r="G303" s="21" t="s">
        <v>3</v>
      </c>
      <c r="H303" s="134">
        <v>7.6</v>
      </c>
      <c r="I303" s="135"/>
      <c r="J303" s="121">
        <v>6.2</v>
      </c>
      <c r="K303" s="135">
        <v>7.7</v>
      </c>
      <c r="L303" s="134">
        <v>6.8</v>
      </c>
      <c r="M303" s="134">
        <v>7.57</v>
      </c>
      <c r="N303" s="134">
        <v>3.2</v>
      </c>
      <c r="O303" s="136">
        <v>0</v>
      </c>
      <c r="P303" s="136">
        <v>0</v>
      </c>
      <c r="Q303" s="136" t="s">
        <v>24</v>
      </c>
      <c r="R303" s="136" t="s">
        <v>24</v>
      </c>
      <c r="S303" s="136" t="s">
        <v>487</v>
      </c>
      <c r="T303" s="123"/>
      <c r="U303" s="137" t="s">
        <v>489</v>
      </c>
      <c r="V303" s="22"/>
      <c r="W303" s="23">
        <v>0</v>
      </c>
      <c r="X303" s="23"/>
    </row>
    <row r="304" spans="1:24" s="20" customFormat="1" ht="20.25" customHeight="1" x14ac:dyDescent="0.25">
      <c r="A304" s="113">
        <v>239</v>
      </c>
      <c r="B304" s="90">
        <v>25207116309</v>
      </c>
      <c r="C304" s="45" t="s">
        <v>723</v>
      </c>
      <c r="D304" s="46" t="s">
        <v>150</v>
      </c>
      <c r="E304" s="47">
        <v>36963</v>
      </c>
      <c r="F304" s="48" t="s">
        <v>187</v>
      </c>
      <c r="G304" s="21" t="s">
        <v>3</v>
      </c>
      <c r="H304" s="134">
        <v>7.67</v>
      </c>
      <c r="I304" s="135"/>
      <c r="J304" s="121">
        <v>8.1999999999999993</v>
      </c>
      <c r="K304" s="135">
        <v>9.1</v>
      </c>
      <c r="L304" s="134">
        <v>8.6</v>
      </c>
      <c r="M304" s="134">
        <v>7.71</v>
      </c>
      <c r="N304" s="134">
        <v>3.28</v>
      </c>
      <c r="O304" s="136">
        <v>0</v>
      </c>
      <c r="P304" s="136">
        <v>0</v>
      </c>
      <c r="Q304" s="136" t="s">
        <v>24</v>
      </c>
      <c r="R304" s="136" t="s">
        <v>24</v>
      </c>
      <c r="S304" s="136" t="s">
        <v>487</v>
      </c>
      <c r="T304" s="123"/>
      <c r="U304" s="137" t="s">
        <v>489</v>
      </c>
      <c r="V304" s="22"/>
      <c r="W304" s="23">
        <v>0</v>
      </c>
      <c r="X304" s="23"/>
    </row>
    <row r="305" spans="1:24" s="20" customFormat="1" ht="20.25" customHeight="1" x14ac:dyDescent="0.25">
      <c r="A305" s="113">
        <v>240</v>
      </c>
      <c r="B305" s="90">
        <v>25217109000</v>
      </c>
      <c r="C305" s="45" t="s">
        <v>260</v>
      </c>
      <c r="D305" s="46" t="s">
        <v>150</v>
      </c>
      <c r="E305" s="47">
        <v>37102</v>
      </c>
      <c r="F305" s="48" t="s">
        <v>238</v>
      </c>
      <c r="G305" s="21" t="s">
        <v>5</v>
      </c>
      <c r="H305" s="134">
        <v>7.51</v>
      </c>
      <c r="I305" s="135"/>
      <c r="J305" s="121">
        <v>8.8000000000000007</v>
      </c>
      <c r="K305" s="135">
        <v>8.6999999999999993</v>
      </c>
      <c r="L305" s="134">
        <v>8.8000000000000007</v>
      </c>
      <c r="M305" s="134">
        <v>7.56</v>
      </c>
      <c r="N305" s="134">
        <v>3.2</v>
      </c>
      <c r="O305" s="136">
        <v>0</v>
      </c>
      <c r="P305" s="136" t="s">
        <v>24</v>
      </c>
      <c r="Q305" s="136" t="s">
        <v>24</v>
      </c>
      <c r="R305" s="136" t="s">
        <v>24</v>
      </c>
      <c r="S305" s="136" t="s">
        <v>487</v>
      </c>
      <c r="T305" s="123"/>
      <c r="U305" s="137" t="s">
        <v>489</v>
      </c>
      <c r="V305" s="22"/>
      <c r="W305" s="23">
        <v>0</v>
      </c>
      <c r="X305" s="23"/>
    </row>
    <row r="306" spans="1:24" s="20" customFormat="1" ht="20.25" customHeight="1" x14ac:dyDescent="0.25">
      <c r="A306" s="113">
        <v>241</v>
      </c>
      <c r="B306" s="90">
        <v>25207115842</v>
      </c>
      <c r="C306" s="45" t="s">
        <v>272</v>
      </c>
      <c r="D306" s="46" t="s">
        <v>724</v>
      </c>
      <c r="E306" s="47">
        <v>37014</v>
      </c>
      <c r="F306" s="48" t="s">
        <v>435</v>
      </c>
      <c r="G306" s="21" t="s">
        <v>3</v>
      </c>
      <c r="H306" s="134">
        <v>7.15</v>
      </c>
      <c r="I306" s="135"/>
      <c r="J306" s="121">
        <v>8.6999999999999993</v>
      </c>
      <c r="K306" s="135">
        <v>8.1999999999999993</v>
      </c>
      <c r="L306" s="134">
        <v>8.5</v>
      </c>
      <c r="M306" s="134">
        <v>7.2</v>
      </c>
      <c r="N306" s="134">
        <v>2.97</v>
      </c>
      <c r="O306" s="136" t="s">
        <v>24</v>
      </c>
      <c r="P306" s="136">
        <v>0</v>
      </c>
      <c r="Q306" s="136" t="s">
        <v>24</v>
      </c>
      <c r="R306" s="136" t="s">
        <v>24</v>
      </c>
      <c r="S306" s="136" t="s">
        <v>487</v>
      </c>
      <c r="T306" s="123"/>
      <c r="U306" s="137" t="s">
        <v>489</v>
      </c>
      <c r="V306" s="22"/>
      <c r="W306" s="23">
        <v>0</v>
      </c>
      <c r="X306" s="23"/>
    </row>
    <row r="307" spans="1:24" s="20" customFormat="1" ht="20.25" customHeight="1" x14ac:dyDescent="0.25">
      <c r="A307" s="113">
        <v>242</v>
      </c>
      <c r="B307" s="90">
        <v>24217100168</v>
      </c>
      <c r="C307" s="45" t="s">
        <v>253</v>
      </c>
      <c r="D307" s="46" t="s">
        <v>163</v>
      </c>
      <c r="E307" s="47">
        <v>36806</v>
      </c>
      <c r="F307" s="48" t="s">
        <v>247</v>
      </c>
      <c r="G307" s="21" t="s">
        <v>5</v>
      </c>
      <c r="H307" s="134">
        <v>6.94</v>
      </c>
      <c r="I307" s="135"/>
      <c r="J307" s="121">
        <v>5.8</v>
      </c>
      <c r="K307" s="135" t="s">
        <v>179</v>
      </c>
      <c r="L307" s="134">
        <v>3.5</v>
      </c>
      <c r="M307" s="134">
        <v>6.8</v>
      </c>
      <c r="N307" s="134">
        <v>2.73</v>
      </c>
      <c r="O307" s="136">
        <v>0</v>
      </c>
      <c r="P307" s="136">
        <v>0</v>
      </c>
      <c r="Q307" s="136" t="s">
        <v>24</v>
      </c>
      <c r="R307" s="136" t="s">
        <v>24</v>
      </c>
      <c r="S307" s="136" t="s">
        <v>226</v>
      </c>
      <c r="T307" s="123"/>
      <c r="U307" s="137" t="s">
        <v>543</v>
      </c>
      <c r="V307" s="22"/>
      <c r="W307" s="23">
        <v>2</v>
      </c>
      <c r="X307" s="23"/>
    </row>
    <row r="308" spans="1:24" s="20" customFormat="1" ht="20.25" customHeight="1" x14ac:dyDescent="0.25">
      <c r="A308" s="113">
        <v>243</v>
      </c>
      <c r="B308" s="90">
        <v>25217116222</v>
      </c>
      <c r="C308" s="45" t="s">
        <v>725</v>
      </c>
      <c r="D308" s="46" t="s">
        <v>31</v>
      </c>
      <c r="E308" s="47">
        <v>37186</v>
      </c>
      <c r="F308" s="48" t="s">
        <v>187</v>
      </c>
      <c r="G308" s="21" t="s">
        <v>5</v>
      </c>
      <c r="H308" s="134">
        <v>7.87</v>
      </c>
      <c r="I308" s="135"/>
      <c r="J308" s="121">
        <v>7.3</v>
      </c>
      <c r="K308" s="135" t="s">
        <v>179</v>
      </c>
      <c r="L308" s="134">
        <v>4.4000000000000004</v>
      </c>
      <c r="M308" s="134">
        <v>7.74</v>
      </c>
      <c r="N308" s="134">
        <v>3.31</v>
      </c>
      <c r="O308" s="136" t="s">
        <v>24</v>
      </c>
      <c r="P308" s="136" t="s">
        <v>24</v>
      </c>
      <c r="Q308" s="136" t="s">
        <v>24</v>
      </c>
      <c r="R308" s="136" t="s">
        <v>24</v>
      </c>
      <c r="S308" s="136" t="s">
        <v>487</v>
      </c>
      <c r="T308" s="123"/>
      <c r="U308" s="137" t="s">
        <v>543</v>
      </c>
      <c r="V308" s="22"/>
      <c r="W308" s="23">
        <v>2</v>
      </c>
      <c r="X308" s="23"/>
    </row>
    <row r="309" spans="1:24" s="20" customFormat="1" ht="20.25" customHeight="1" x14ac:dyDescent="0.25">
      <c r="A309" s="113">
        <v>244</v>
      </c>
      <c r="B309" s="90">
        <v>25217215237</v>
      </c>
      <c r="C309" s="45" t="s">
        <v>726</v>
      </c>
      <c r="D309" s="46" t="s">
        <v>31</v>
      </c>
      <c r="E309" s="47">
        <v>37032</v>
      </c>
      <c r="F309" s="48" t="s">
        <v>231</v>
      </c>
      <c r="G309" s="21" t="s">
        <v>5</v>
      </c>
      <c r="H309" s="134">
        <v>7.49</v>
      </c>
      <c r="I309" s="135"/>
      <c r="J309" s="121">
        <v>8.4</v>
      </c>
      <c r="K309" s="135">
        <v>9</v>
      </c>
      <c r="L309" s="134">
        <v>8.6</v>
      </c>
      <c r="M309" s="134">
        <v>7.54</v>
      </c>
      <c r="N309" s="134">
        <v>3.18</v>
      </c>
      <c r="O309" s="136">
        <v>0</v>
      </c>
      <c r="P309" s="136" t="s">
        <v>24</v>
      </c>
      <c r="Q309" s="136" t="s">
        <v>24</v>
      </c>
      <c r="R309" s="136" t="s">
        <v>24</v>
      </c>
      <c r="S309" s="136" t="s">
        <v>487</v>
      </c>
      <c r="T309" s="123"/>
      <c r="U309" s="137" t="s">
        <v>489</v>
      </c>
      <c r="V309" s="22"/>
      <c r="W309" s="23">
        <v>0</v>
      </c>
      <c r="X309" s="23"/>
    </row>
    <row r="310" spans="1:24" s="20" customFormat="1" ht="20.25" customHeight="1" x14ac:dyDescent="0.25">
      <c r="A310" s="113">
        <v>245</v>
      </c>
      <c r="B310" s="90">
        <v>25217109511</v>
      </c>
      <c r="C310" s="45" t="s">
        <v>727</v>
      </c>
      <c r="D310" s="46" t="s">
        <v>164</v>
      </c>
      <c r="E310" s="47">
        <v>37021</v>
      </c>
      <c r="F310" s="48" t="s">
        <v>187</v>
      </c>
      <c r="G310" s="21" t="s">
        <v>5</v>
      </c>
      <c r="H310" s="134">
        <v>6.45</v>
      </c>
      <c r="I310" s="135"/>
      <c r="J310" s="121">
        <v>0</v>
      </c>
      <c r="K310" s="135" t="s">
        <v>179</v>
      </c>
      <c r="L310" s="134">
        <v>0</v>
      </c>
      <c r="M310" s="134">
        <v>6.21</v>
      </c>
      <c r="N310" s="134">
        <v>2.42</v>
      </c>
      <c r="O310" s="136">
        <v>0</v>
      </c>
      <c r="P310" s="136">
        <v>0</v>
      </c>
      <c r="Q310" s="136" t="s">
        <v>24</v>
      </c>
      <c r="R310" s="136" t="s">
        <v>24</v>
      </c>
      <c r="S310" s="136" t="s">
        <v>226</v>
      </c>
      <c r="T310" s="123"/>
      <c r="U310" s="137" t="s">
        <v>543</v>
      </c>
      <c r="V310" s="22"/>
      <c r="W310" s="23">
        <v>5</v>
      </c>
      <c r="X310" s="23"/>
    </row>
    <row r="311" spans="1:24" s="20" customFormat="1" ht="20.25" customHeight="1" x14ac:dyDescent="0.25">
      <c r="A311" s="113">
        <v>246</v>
      </c>
      <c r="B311" s="90">
        <v>25217104013</v>
      </c>
      <c r="C311" s="45" t="s">
        <v>728</v>
      </c>
      <c r="D311" s="46" t="s">
        <v>729</v>
      </c>
      <c r="E311" s="47">
        <v>37104</v>
      </c>
      <c r="F311" s="48" t="s">
        <v>188</v>
      </c>
      <c r="G311" s="21" t="s">
        <v>5</v>
      </c>
      <c r="H311" s="134">
        <v>7.6</v>
      </c>
      <c r="I311" s="135"/>
      <c r="J311" s="121">
        <v>9.1</v>
      </c>
      <c r="K311" s="135">
        <v>9</v>
      </c>
      <c r="L311" s="134">
        <v>9.1</v>
      </c>
      <c r="M311" s="134">
        <v>7.65</v>
      </c>
      <c r="N311" s="134">
        <v>3.25</v>
      </c>
      <c r="O311" s="136" t="s">
        <v>24</v>
      </c>
      <c r="P311" s="136" t="s">
        <v>24</v>
      </c>
      <c r="Q311" s="136" t="s">
        <v>24</v>
      </c>
      <c r="R311" s="136" t="s">
        <v>24</v>
      </c>
      <c r="S311" s="136" t="s">
        <v>226</v>
      </c>
      <c r="T311" s="123"/>
      <c r="U311" s="137" t="s">
        <v>225</v>
      </c>
      <c r="V311" s="22"/>
      <c r="W311" s="23">
        <v>0</v>
      </c>
      <c r="X311" s="23"/>
    </row>
    <row r="312" spans="1:24" s="20" customFormat="1" ht="20.25" customHeight="1" x14ac:dyDescent="0.25">
      <c r="A312" s="113">
        <v>247</v>
      </c>
      <c r="B312" s="90">
        <v>25207102090</v>
      </c>
      <c r="C312" s="45" t="s">
        <v>730</v>
      </c>
      <c r="D312" s="46" t="s">
        <v>731</v>
      </c>
      <c r="E312" s="47">
        <v>36971</v>
      </c>
      <c r="F312" s="48" t="s">
        <v>234</v>
      </c>
      <c r="G312" s="21" t="s">
        <v>3</v>
      </c>
      <c r="H312" s="134">
        <v>7.18</v>
      </c>
      <c r="I312" s="135"/>
      <c r="J312" s="121">
        <v>7.6</v>
      </c>
      <c r="K312" s="135">
        <v>8.5</v>
      </c>
      <c r="L312" s="134">
        <v>8</v>
      </c>
      <c r="M312" s="134">
        <v>7.21</v>
      </c>
      <c r="N312" s="134">
        <v>2.98</v>
      </c>
      <c r="O312" s="136" t="s">
        <v>24</v>
      </c>
      <c r="P312" s="136" t="s">
        <v>24</v>
      </c>
      <c r="Q312" s="136" t="s">
        <v>24</v>
      </c>
      <c r="R312" s="136" t="s">
        <v>24</v>
      </c>
      <c r="S312" s="136" t="s">
        <v>487</v>
      </c>
      <c r="T312" s="123"/>
      <c r="U312" s="137" t="s">
        <v>225</v>
      </c>
      <c r="V312" s="22"/>
      <c r="W312" s="23">
        <v>0</v>
      </c>
      <c r="X312" s="23"/>
    </row>
    <row r="313" spans="1:24" s="20" customFormat="1" ht="20.25" customHeight="1" x14ac:dyDescent="0.25">
      <c r="A313" s="113">
        <v>248</v>
      </c>
      <c r="B313" s="90">
        <v>25207109051</v>
      </c>
      <c r="C313" s="45" t="s">
        <v>308</v>
      </c>
      <c r="D313" s="46" t="s">
        <v>732</v>
      </c>
      <c r="E313" s="47">
        <v>37094</v>
      </c>
      <c r="F313" s="48" t="s">
        <v>187</v>
      </c>
      <c r="G313" s="21" t="s">
        <v>3</v>
      </c>
      <c r="H313" s="134">
        <v>7.17</v>
      </c>
      <c r="I313" s="135"/>
      <c r="J313" s="121">
        <v>8.6999999999999993</v>
      </c>
      <c r="K313" s="135">
        <v>8.8000000000000007</v>
      </c>
      <c r="L313" s="134">
        <v>8.6999999999999993</v>
      </c>
      <c r="M313" s="134">
        <v>7.23</v>
      </c>
      <c r="N313" s="134">
        <v>2.97</v>
      </c>
      <c r="O313" s="136">
        <v>0</v>
      </c>
      <c r="P313" s="136" t="s">
        <v>24</v>
      </c>
      <c r="Q313" s="136" t="s">
        <v>24</v>
      </c>
      <c r="R313" s="136" t="s">
        <v>24</v>
      </c>
      <c r="S313" s="136" t="s">
        <v>487</v>
      </c>
      <c r="T313" s="123"/>
      <c r="U313" s="137" t="s">
        <v>489</v>
      </c>
      <c r="V313" s="22"/>
      <c r="W313" s="23">
        <v>0</v>
      </c>
      <c r="X313" s="23"/>
    </row>
    <row r="314" spans="1:24" s="20" customFormat="1" ht="20.25" customHeight="1" x14ac:dyDescent="0.25">
      <c r="A314" s="113">
        <v>249</v>
      </c>
      <c r="B314" s="90">
        <v>25207105203</v>
      </c>
      <c r="C314" s="45" t="s">
        <v>733</v>
      </c>
      <c r="D314" s="46" t="s">
        <v>732</v>
      </c>
      <c r="E314" s="47">
        <v>36952</v>
      </c>
      <c r="F314" s="48" t="s">
        <v>188</v>
      </c>
      <c r="G314" s="21" t="s">
        <v>3</v>
      </c>
      <c r="H314" s="134">
        <v>8.36</v>
      </c>
      <c r="I314" s="135"/>
      <c r="J314" s="121">
        <v>9.5</v>
      </c>
      <c r="K314" s="135">
        <v>9.1999999999999993</v>
      </c>
      <c r="L314" s="134">
        <v>9.4</v>
      </c>
      <c r="M314" s="134">
        <v>8.4</v>
      </c>
      <c r="N314" s="134">
        <v>3.64</v>
      </c>
      <c r="O314" s="136">
        <v>0</v>
      </c>
      <c r="P314" s="136" t="s">
        <v>24</v>
      </c>
      <c r="Q314" s="136" t="s">
        <v>24</v>
      </c>
      <c r="R314" s="136" t="s">
        <v>24</v>
      </c>
      <c r="S314" s="136" t="s">
        <v>500</v>
      </c>
      <c r="T314" s="123"/>
      <c r="U314" s="137" t="s">
        <v>489</v>
      </c>
      <c r="V314" s="22"/>
      <c r="W314" s="23">
        <v>0</v>
      </c>
      <c r="X314" s="23"/>
    </row>
    <row r="315" spans="1:24" s="20" customFormat="1" ht="20.25" customHeight="1" x14ac:dyDescent="0.25">
      <c r="A315" s="113">
        <v>250</v>
      </c>
      <c r="B315" s="90">
        <v>25217116029</v>
      </c>
      <c r="C315" s="45" t="s">
        <v>346</v>
      </c>
      <c r="D315" s="46" t="s">
        <v>734</v>
      </c>
      <c r="E315" s="47">
        <v>37122</v>
      </c>
      <c r="F315" s="48" t="s">
        <v>187</v>
      </c>
      <c r="G315" s="21" t="s">
        <v>5</v>
      </c>
      <c r="H315" s="134">
        <v>7.46</v>
      </c>
      <c r="I315" s="135"/>
      <c r="J315" s="121">
        <v>8.5</v>
      </c>
      <c r="K315" s="135">
        <v>8.1999999999999993</v>
      </c>
      <c r="L315" s="134">
        <v>8.4</v>
      </c>
      <c r="M315" s="134">
        <v>7.49</v>
      </c>
      <c r="N315" s="134">
        <v>3.13</v>
      </c>
      <c r="O315" s="136">
        <v>0</v>
      </c>
      <c r="P315" s="136" t="s">
        <v>24</v>
      </c>
      <c r="Q315" s="136" t="s">
        <v>24</v>
      </c>
      <c r="R315" s="136" t="s">
        <v>24</v>
      </c>
      <c r="S315" s="136" t="s">
        <v>487</v>
      </c>
      <c r="T315" s="123"/>
      <c r="U315" s="137" t="s">
        <v>489</v>
      </c>
      <c r="V315" s="22"/>
      <c r="W315" s="23">
        <v>0</v>
      </c>
      <c r="X315" s="23"/>
    </row>
    <row r="316" spans="1:24" s="20" customFormat="1" ht="20.25" customHeight="1" x14ac:dyDescent="0.25">
      <c r="A316" s="113">
        <v>251</v>
      </c>
      <c r="B316" s="90">
        <v>25207108419</v>
      </c>
      <c r="C316" s="45" t="s">
        <v>735</v>
      </c>
      <c r="D316" s="46" t="s">
        <v>16</v>
      </c>
      <c r="E316" s="47">
        <v>37028</v>
      </c>
      <c r="F316" s="48" t="s">
        <v>188</v>
      </c>
      <c r="G316" s="21" t="s">
        <v>3</v>
      </c>
      <c r="H316" s="134">
        <v>7.88</v>
      </c>
      <c r="I316" s="135"/>
      <c r="J316" s="121">
        <v>8.9</v>
      </c>
      <c r="K316" s="135">
        <v>9</v>
      </c>
      <c r="L316" s="134">
        <v>8.9</v>
      </c>
      <c r="M316" s="134">
        <v>7.92</v>
      </c>
      <c r="N316" s="134">
        <v>3.38</v>
      </c>
      <c r="O316" s="136" t="s">
        <v>24</v>
      </c>
      <c r="P316" s="136" t="s">
        <v>24</v>
      </c>
      <c r="Q316" s="136" t="s">
        <v>24</v>
      </c>
      <c r="R316" s="136" t="s">
        <v>24</v>
      </c>
      <c r="S316" s="136" t="s">
        <v>487</v>
      </c>
      <c r="T316" s="123"/>
      <c r="U316" s="137" t="s">
        <v>225</v>
      </c>
      <c r="V316" s="22"/>
      <c r="W316" s="23">
        <v>0</v>
      </c>
      <c r="X316" s="23"/>
    </row>
    <row r="317" spans="1:24" s="20" customFormat="1" ht="20.25" customHeight="1" x14ac:dyDescent="0.25">
      <c r="A317" s="113">
        <v>252</v>
      </c>
      <c r="B317" s="90">
        <v>25207104809</v>
      </c>
      <c r="C317" s="45" t="s">
        <v>284</v>
      </c>
      <c r="D317" s="46" t="s">
        <v>16</v>
      </c>
      <c r="E317" s="47">
        <v>37021</v>
      </c>
      <c r="F317" s="48" t="s">
        <v>188</v>
      </c>
      <c r="G317" s="21" t="s">
        <v>3</v>
      </c>
      <c r="H317" s="134">
        <v>7.84</v>
      </c>
      <c r="I317" s="135"/>
      <c r="J317" s="121">
        <v>8.9</v>
      </c>
      <c r="K317" s="135">
        <v>8.5</v>
      </c>
      <c r="L317" s="134">
        <v>8.6999999999999993</v>
      </c>
      <c r="M317" s="134">
        <v>7.88</v>
      </c>
      <c r="N317" s="134">
        <v>3.37</v>
      </c>
      <c r="O317" s="136" t="s">
        <v>24</v>
      </c>
      <c r="P317" s="136" t="s">
        <v>24</v>
      </c>
      <c r="Q317" s="136" t="s">
        <v>24</v>
      </c>
      <c r="R317" s="136" t="s">
        <v>24</v>
      </c>
      <c r="S317" s="136" t="s">
        <v>487</v>
      </c>
      <c r="T317" s="123"/>
      <c r="U317" s="137" t="s">
        <v>225</v>
      </c>
      <c r="V317" s="22"/>
      <c r="W317" s="23">
        <v>0</v>
      </c>
      <c r="X317" s="23"/>
    </row>
    <row r="318" spans="1:24" s="20" customFormat="1" ht="20.25" customHeight="1" x14ac:dyDescent="0.25">
      <c r="A318" s="113">
        <v>253</v>
      </c>
      <c r="B318" s="90">
        <v>25207105707</v>
      </c>
      <c r="C318" s="45" t="s">
        <v>557</v>
      </c>
      <c r="D318" s="46" t="s">
        <v>16</v>
      </c>
      <c r="E318" s="47">
        <v>37195</v>
      </c>
      <c r="F318" s="48" t="s">
        <v>188</v>
      </c>
      <c r="G318" s="21" t="s">
        <v>3</v>
      </c>
      <c r="H318" s="134">
        <v>7.94</v>
      </c>
      <c r="I318" s="135"/>
      <c r="J318" s="121">
        <v>8.9</v>
      </c>
      <c r="K318" s="135">
        <v>7.9</v>
      </c>
      <c r="L318" s="134">
        <v>8.5</v>
      </c>
      <c r="M318" s="134">
        <v>7.96</v>
      </c>
      <c r="N318" s="134">
        <v>3.42</v>
      </c>
      <c r="O318" s="136" t="s">
        <v>24</v>
      </c>
      <c r="P318" s="136" t="s">
        <v>24</v>
      </c>
      <c r="Q318" s="136" t="s">
        <v>24</v>
      </c>
      <c r="R318" s="136" t="s">
        <v>24</v>
      </c>
      <c r="S318" s="136" t="s">
        <v>487</v>
      </c>
      <c r="T318" s="123"/>
      <c r="U318" s="137" t="s">
        <v>225</v>
      </c>
      <c r="V318" s="22"/>
      <c r="W318" s="23">
        <v>0</v>
      </c>
      <c r="X318" s="23"/>
    </row>
    <row r="319" spans="1:24" s="20" customFormat="1" ht="20.25" customHeight="1" x14ac:dyDescent="0.25">
      <c r="A319" s="113">
        <v>254</v>
      </c>
      <c r="B319" s="90">
        <v>25207116003</v>
      </c>
      <c r="C319" s="45" t="s">
        <v>736</v>
      </c>
      <c r="D319" s="46" t="s">
        <v>138</v>
      </c>
      <c r="E319" s="47">
        <v>37094</v>
      </c>
      <c r="F319" s="48" t="s">
        <v>188</v>
      </c>
      <c r="G319" s="21" t="s">
        <v>3</v>
      </c>
      <c r="H319" s="134">
        <v>8.09</v>
      </c>
      <c r="I319" s="135"/>
      <c r="J319" s="121">
        <v>8.8000000000000007</v>
      </c>
      <c r="K319" s="135">
        <v>9.1</v>
      </c>
      <c r="L319" s="134">
        <v>8.9</v>
      </c>
      <c r="M319" s="134">
        <v>8.1199999999999992</v>
      </c>
      <c r="N319" s="134">
        <v>3.5</v>
      </c>
      <c r="O319" s="136">
        <v>0</v>
      </c>
      <c r="P319" s="136" t="s">
        <v>24</v>
      </c>
      <c r="Q319" s="136" t="s">
        <v>24</v>
      </c>
      <c r="R319" s="136" t="s">
        <v>24</v>
      </c>
      <c r="S319" s="136" t="s">
        <v>226</v>
      </c>
      <c r="T319" s="123"/>
      <c r="U319" s="137" t="s">
        <v>489</v>
      </c>
      <c r="V319" s="22"/>
      <c r="W319" s="23">
        <v>0</v>
      </c>
      <c r="X319" s="23"/>
    </row>
    <row r="320" spans="1:24" s="20" customFormat="1" ht="20.25" customHeight="1" x14ac:dyDescent="0.25">
      <c r="A320" s="113">
        <v>255</v>
      </c>
      <c r="B320" s="90">
        <v>25207109081</v>
      </c>
      <c r="C320" s="45" t="s">
        <v>737</v>
      </c>
      <c r="D320" s="46" t="s">
        <v>138</v>
      </c>
      <c r="E320" s="47">
        <v>37014</v>
      </c>
      <c r="F320" s="48" t="s">
        <v>188</v>
      </c>
      <c r="G320" s="21" t="s">
        <v>3</v>
      </c>
      <c r="H320" s="134">
        <v>8.35</v>
      </c>
      <c r="I320" s="135"/>
      <c r="J320" s="121">
        <v>9.9</v>
      </c>
      <c r="K320" s="135">
        <v>9</v>
      </c>
      <c r="L320" s="134">
        <v>9.5</v>
      </c>
      <c r="M320" s="134">
        <v>8.4</v>
      </c>
      <c r="N320" s="134">
        <v>3.65</v>
      </c>
      <c r="O320" s="136" t="s">
        <v>24</v>
      </c>
      <c r="P320" s="136" t="s">
        <v>24</v>
      </c>
      <c r="Q320" s="136" t="s">
        <v>24</v>
      </c>
      <c r="R320" s="136" t="s">
        <v>24</v>
      </c>
      <c r="S320" s="136" t="s">
        <v>487</v>
      </c>
      <c r="T320" s="123"/>
      <c r="U320" s="137" t="s">
        <v>225</v>
      </c>
      <c r="V320" s="22"/>
      <c r="W320" s="23">
        <v>0</v>
      </c>
      <c r="X320" s="23"/>
    </row>
    <row r="321" spans="1:24" s="20" customFormat="1" ht="20.25" customHeight="1" x14ac:dyDescent="0.25">
      <c r="A321" s="113">
        <v>256</v>
      </c>
      <c r="B321" s="90">
        <v>25217104315</v>
      </c>
      <c r="C321" s="45" t="s">
        <v>582</v>
      </c>
      <c r="D321" s="46" t="s">
        <v>138</v>
      </c>
      <c r="E321" s="47">
        <v>37162</v>
      </c>
      <c r="F321" s="48" t="s">
        <v>231</v>
      </c>
      <c r="G321" s="21" t="s">
        <v>3</v>
      </c>
      <c r="H321" s="134">
        <v>6.78</v>
      </c>
      <c r="I321" s="135"/>
      <c r="J321" s="121">
        <v>7.9</v>
      </c>
      <c r="K321" s="135">
        <v>8.5</v>
      </c>
      <c r="L321" s="134">
        <v>8.1</v>
      </c>
      <c r="M321" s="134">
        <v>6.83</v>
      </c>
      <c r="N321" s="134">
        <v>2.75</v>
      </c>
      <c r="O321" s="136" t="s">
        <v>24</v>
      </c>
      <c r="P321" s="136">
        <v>0</v>
      </c>
      <c r="Q321" s="136" t="s">
        <v>24</v>
      </c>
      <c r="R321" s="136" t="s">
        <v>24</v>
      </c>
      <c r="S321" s="136" t="s">
        <v>226</v>
      </c>
      <c r="T321" s="123"/>
      <c r="U321" s="137" t="s">
        <v>489</v>
      </c>
      <c r="V321" s="22"/>
      <c r="W321" s="23">
        <v>0</v>
      </c>
      <c r="X321" s="23"/>
    </row>
    <row r="322" spans="1:24" s="20" customFormat="1" ht="20.25" customHeight="1" x14ac:dyDescent="0.25">
      <c r="A322" s="113">
        <v>257</v>
      </c>
      <c r="B322" s="90">
        <v>25202108566</v>
      </c>
      <c r="C322" s="45" t="s">
        <v>275</v>
      </c>
      <c r="D322" s="46" t="s">
        <v>138</v>
      </c>
      <c r="E322" s="47">
        <v>37044</v>
      </c>
      <c r="F322" s="48" t="s">
        <v>188</v>
      </c>
      <c r="G322" s="21" t="s">
        <v>3</v>
      </c>
      <c r="H322" s="134">
        <v>8.24</v>
      </c>
      <c r="I322" s="135"/>
      <c r="J322" s="121">
        <v>9</v>
      </c>
      <c r="K322" s="135">
        <v>9</v>
      </c>
      <c r="L322" s="134">
        <v>9</v>
      </c>
      <c r="M322" s="134">
        <v>8.26</v>
      </c>
      <c r="N322" s="134">
        <v>3.57</v>
      </c>
      <c r="O322" s="136" t="s">
        <v>24</v>
      </c>
      <c r="P322" s="136" t="s">
        <v>24</v>
      </c>
      <c r="Q322" s="136" t="s">
        <v>24</v>
      </c>
      <c r="R322" s="136" t="s">
        <v>24</v>
      </c>
      <c r="S322" s="136" t="s">
        <v>487</v>
      </c>
      <c r="T322" s="123"/>
      <c r="U322" s="137" t="s">
        <v>225</v>
      </c>
      <c r="V322" s="22"/>
      <c r="W322" s="23">
        <v>0</v>
      </c>
      <c r="X322" s="23"/>
    </row>
    <row r="323" spans="1:24" s="20" customFormat="1" ht="20.25" customHeight="1" x14ac:dyDescent="0.25">
      <c r="A323" s="113">
        <v>258</v>
      </c>
      <c r="B323" s="90">
        <v>25207108293</v>
      </c>
      <c r="C323" s="45" t="s">
        <v>738</v>
      </c>
      <c r="D323" s="46" t="s">
        <v>138</v>
      </c>
      <c r="E323" s="47">
        <v>37179</v>
      </c>
      <c r="F323" s="48" t="s">
        <v>187</v>
      </c>
      <c r="G323" s="21" t="s">
        <v>3</v>
      </c>
      <c r="H323" s="134">
        <v>7.44</v>
      </c>
      <c r="I323" s="135"/>
      <c r="J323" s="121">
        <v>7.3</v>
      </c>
      <c r="K323" s="135">
        <v>8.4</v>
      </c>
      <c r="L323" s="134">
        <v>7.7</v>
      </c>
      <c r="M323" s="134">
        <v>7.45</v>
      </c>
      <c r="N323" s="134">
        <v>3.15</v>
      </c>
      <c r="O323" s="136">
        <v>0</v>
      </c>
      <c r="P323" s="136">
        <v>0</v>
      </c>
      <c r="Q323" s="136" t="s">
        <v>24</v>
      </c>
      <c r="R323" s="136" t="s">
        <v>24</v>
      </c>
      <c r="S323" s="136" t="s">
        <v>487</v>
      </c>
      <c r="T323" s="123"/>
      <c r="U323" s="137" t="s">
        <v>489</v>
      </c>
      <c r="V323" s="22"/>
      <c r="W323" s="23">
        <v>0</v>
      </c>
      <c r="X323" s="23"/>
    </row>
    <row r="324" spans="1:24" s="20" customFormat="1" ht="20.25" customHeight="1" x14ac:dyDescent="0.25">
      <c r="A324" s="113">
        <v>259</v>
      </c>
      <c r="B324" s="90">
        <v>25207214240</v>
      </c>
      <c r="C324" s="45" t="s">
        <v>739</v>
      </c>
      <c r="D324" s="46" t="s">
        <v>138</v>
      </c>
      <c r="E324" s="47">
        <v>37077</v>
      </c>
      <c r="F324" s="48" t="s">
        <v>187</v>
      </c>
      <c r="G324" s="21" t="s">
        <v>3</v>
      </c>
      <c r="H324" s="134">
        <v>7.03</v>
      </c>
      <c r="I324" s="135"/>
      <c r="J324" s="121">
        <v>8.1</v>
      </c>
      <c r="K324" s="135">
        <v>8.9</v>
      </c>
      <c r="L324" s="134">
        <v>8.4</v>
      </c>
      <c r="M324" s="134">
        <v>7.08</v>
      </c>
      <c r="N324" s="134">
        <v>2.93</v>
      </c>
      <c r="O324" s="136">
        <v>0</v>
      </c>
      <c r="P324" s="136">
        <v>0</v>
      </c>
      <c r="Q324" s="136" t="s">
        <v>24</v>
      </c>
      <c r="R324" s="136" t="s">
        <v>24</v>
      </c>
      <c r="S324" s="136" t="s">
        <v>226</v>
      </c>
      <c r="T324" s="123"/>
      <c r="U324" s="137" t="s">
        <v>489</v>
      </c>
      <c r="V324" s="22"/>
      <c r="W324" s="23">
        <v>0</v>
      </c>
      <c r="X324" s="23"/>
    </row>
    <row r="325" spans="1:24" s="20" customFormat="1" ht="20.25" customHeight="1" x14ac:dyDescent="0.25">
      <c r="A325" s="113">
        <v>260</v>
      </c>
      <c r="B325" s="90">
        <v>25207108479</v>
      </c>
      <c r="C325" s="45" t="s">
        <v>666</v>
      </c>
      <c r="D325" s="46" t="s">
        <v>138</v>
      </c>
      <c r="E325" s="47">
        <v>37025</v>
      </c>
      <c r="F325" s="48" t="s">
        <v>188</v>
      </c>
      <c r="G325" s="21" t="s">
        <v>3</v>
      </c>
      <c r="H325" s="134">
        <v>7.39</v>
      </c>
      <c r="I325" s="135"/>
      <c r="J325" s="121">
        <v>8</v>
      </c>
      <c r="K325" s="135">
        <v>8.3000000000000007</v>
      </c>
      <c r="L325" s="134">
        <v>8.1</v>
      </c>
      <c r="M325" s="134">
        <v>7.41</v>
      </c>
      <c r="N325" s="134">
        <v>3.13</v>
      </c>
      <c r="O325" s="136" t="s">
        <v>24</v>
      </c>
      <c r="P325" s="136" t="s">
        <v>24</v>
      </c>
      <c r="Q325" s="136" t="s">
        <v>24</v>
      </c>
      <c r="R325" s="136" t="s">
        <v>24</v>
      </c>
      <c r="S325" s="136" t="s">
        <v>488</v>
      </c>
      <c r="T325" s="123"/>
      <c r="U325" s="137" t="s">
        <v>225</v>
      </c>
      <c r="V325" s="22"/>
      <c r="W325" s="23">
        <v>0</v>
      </c>
      <c r="X325" s="23"/>
    </row>
    <row r="326" spans="1:24" s="20" customFormat="1" ht="20.25" customHeight="1" x14ac:dyDescent="0.25">
      <c r="A326" s="113">
        <v>261</v>
      </c>
      <c r="B326" s="90">
        <v>25207105516</v>
      </c>
      <c r="C326" s="45" t="s">
        <v>740</v>
      </c>
      <c r="D326" s="46" t="s">
        <v>138</v>
      </c>
      <c r="E326" s="47">
        <v>37022</v>
      </c>
      <c r="F326" s="48" t="s">
        <v>247</v>
      </c>
      <c r="G326" s="21" t="s">
        <v>3</v>
      </c>
      <c r="H326" s="134">
        <v>7.85</v>
      </c>
      <c r="I326" s="135"/>
      <c r="J326" s="121">
        <v>8.4</v>
      </c>
      <c r="K326" s="135">
        <v>8.1999999999999993</v>
      </c>
      <c r="L326" s="134">
        <v>8.3000000000000007</v>
      </c>
      <c r="M326" s="134">
        <v>7.86</v>
      </c>
      <c r="N326" s="134">
        <v>3.4</v>
      </c>
      <c r="O326" s="136">
        <v>0</v>
      </c>
      <c r="P326" s="136" t="s">
        <v>24</v>
      </c>
      <c r="Q326" s="136" t="s">
        <v>24</v>
      </c>
      <c r="R326" s="136" t="s">
        <v>24</v>
      </c>
      <c r="S326" s="136" t="s">
        <v>487</v>
      </c>
      <c r="T326" s="123"/>
      <c r="U326" s="137" t="s">
        <v>489</v>
      </c>
      <c r="V326" s="22"/>
      <c r="W326" s="23">
        <v>0</v>
      </c>
      <c r="X326" s="23"/>
    </row>
    <row r="327" spans="1:24" s="20" customFormat="1" ht="20.25" customHeight="1" x14ac:dyDescent="0.25">
      <c r="A327" s="113">
        <v>262</v>
      </c>
      <c r="B327" s="90">
        <v>25207109858</v>
      </c>
      <c r="C327" s="45" t="s">
        <v>229</v>
      </c>
      <c r="D327" s="46" t="s">
        <v>138</v>
      </c>
      <c r="E327" s="47">
        <v>36604</v>
      </c>
      <c r="F327" s="48" t="s">
        <v>188</v>
      </c>
      <c r="G327" s="21" t="s">
        <v>3</v>
      </c>
      <c r="H327" s="134">
        <v>7.52</v>
      </c>
      <c r="I327" s="135"/>
      <c r="J327" s="121">
        <v>6.9</v>
      </c>
      <c r="K327" s="135">
        <v>8.4</v>
      </c>
      <c r="L327" s="134">
        <v>7.5</v>
      </c>
      <c r="M327" s="134">
        <v>7.52</v>
      </c>
      <c r="N327" s="134">
        <v>3.17</v>
      </c>
      <c r="O327" s="136">
        <v>0</v>
      </c>
      <c r="P327" s="136" t="s">
        <v>24</v>
      </c>
      <c r="Q327" s="136" t="s">
        <v>24</v>
      </c>
      <c r="R327" s="136" t="s">
        <v>24</v>
      </c>
      <c r="S327" s="136" t="s">
        <v>487</v>
      </c>
      <c r="T327" s="123"/>
      <c r="U327" s="137" t="s">
        <v>489</v>
      </c>
      <c r="V327" s="22"/>
      <c r="W327" s="23">
        <v>0</v>
      </c>
      <c r="X327" s="23"/>
    </row>
    <row r="328" spans="1:24" s="20" customFormat="1" ht="20.25" customHeight="1" x14ac:dyDescent="0.25">
      <c r="A328" s="113">
        <v>263</v>
      </c>
      <c r="B328" s="90">
        <v>25207103567</v>
      </c>
      <c r="C328" s="45" t="s">
        <v>280</v>
      </c>
      <c r="D328" s="46" t="s">
        <v>138</v>
      </c>
      <c r="E328" s="47">
        <v>36938</v>
      </c>
      <c r="F328" s="48" t="s">
        <v>188</v>
      </c>
      <c r="G328" s="21" t="s">
        <v>3</v>
      </c>
      <c r="H328" s="134">
        <v>6.81</v>
      </c>
      <c r="I328" s="135"/>
      <c r="J328" s="121">
        <v>0</v>
      </c>
      <c r="K328" s="135">
        <v>8.6</v>
      </c>
      <c r="L328" s="134">
        <v>3.4</v>
      </c>
      <c r="M328" s="134">
        <v>6.69</v>
      </c>
      <c r="N328" s="134">
        <v>2.68</v>
      </c>
      <c r="O328" s="136" t="s">
        <v>24</v>
      </c>
      <c r="P328" s="136">
        <v>0</v>
      </c>
      <c r="Q328" s="136" t="s">
        <v>24</v>
      </c>
      <c r="R328" s="136" t="s">
        <v>24</v>
      </c>
      <c r="S328" s="136" t="s">
        <v>226</v>
      </c>
      <c r="T328" s="123"/>
      <c r="U328" s="137" t="s">
        <v>543</v>
      </c>
      <c r="V328" s="22"/>
      <c r="W328" s="23">
        <v>3</v>
      </c>
      <c r="X328" s="23"/>
    </row>
    <row r="329" spans="1:24" s="20" customFormat="1" ht="20.25" customHeight="1" x14ac:dyDescent="0.25">
      <c r="A329" s="113">
        <v>264</v>
      </c>
      <c r="B329" s="90">
        <v>25207214269</v>
      </c>
      <c r="C329" s="45" t="s">
        <v>741</v>
      </c>
      <c r="D329" s="46" t="s">
        <v>138</v>
      </c>
      <c r="E329" s="47">
        <v>37038</v>
      </c>
      <c r="F329" s="48" t="s">
        <v>236</v>
      </c>
      <c r="G329" s="21" t="s">
        <v>3</v>
      </c>
      <c r="H329" s="134">
        <v>8.1300000000000008</v>
      </c>
      <c r="I329" s="135"/>
      <c r="J329" s="121">
        <v>8.3000000000000007</v>
      </c>
      <c r="K329" s="135">
        <v>7.8</v>
      </c>
      <c r="L329" s="134">
        <v>8.1</v>
      </c>
      <c r="M329" s="134">
        <v>8.1300000000000008</v>
      </c>
      <c r="N329" s="134">
        <v>3.5</v>
      </c>
      <c r="O329" s="136" t="s">
        <v>24</v>
      </c>
      <c r="P329" s="136" t="s">
        <v>24</v>
      </c>
      <c r="Q329" s="136" t="s">
        <v>24</v>
      </c>
      <c r="R329" s="136" t="s">
        <v>24</v>
      </c>
      <c r="S329" s="136" t="s">
        <v>487</v>
      </c>
      <c r="T329" s="123"/>
      <c r="U329" s="137" t="s">
        <v>225</v>
      </c>
      <c r="V329" s="22"/>
      <c r="W329" s="23">
        <v>0</v>
      </c>
      <c r="X329" s="23"/>
    </row>
    <row r="330" spans="1:24" s="20" customFormat="1" ht="20.25" customHeight="1" x14ac:dyDescent="0.25">
      <c r="A330" s="113">
        <v>265</v>
      </c>
      <c r="B330" s="90">
        <v>25207101130</v>
      </c>
      <c r="C330" s="45" t="s">
        <v>557</v>
      </c>
      <c r="D330" s="46" t="s">
        <v>138</v>
      </c>
      <c r="E330" s="47">
        <v>37095</v>
      </c>
      <c r="F330" s="48" t="s">
        <v>236</v>
      </c>
      <c r="G330" s="21" t="s">
        <v>3</v>
      </c>
      <c r="H330" s="134">
        <v>8.32</v>
      </c>
      <c r="I330" s="135"/>
      <c r="J330" s="121">
        <v>9.4</v>
      </c>
      <c r="K330" s="135">
        <v>8.6</v>
      </c>
      <c r="L330" s="134">
        <v>9.1</v>
      </c>
      <c r="M330" s="134">
        <v>8.35</v>
      </c>
      <c r="N330" s="134">
        <v>3.59</v>
      </c>
      <c r="O330" s="136">
        <v>0</v>
      </c>
      <c r="P330" s="136" t="s">
        <v>24</v>
      </c>
      <c r="Q330" s="136" t="s">
        <v>24</v>
      </c>
      <c r="R330" s="136" t="s">
        <v>24</v>
      </c>
      <c r="S330" s="136" t="s">
        <v>487</v>
      </c>
      <c r="T330" s="123"/>
      <c r="U330" s="137" t="s">
        <v>489</v>
      </c>
      <c r="V330" s="22"/>
      <c r="W330" s="23">
        <v>0</v>
      </c>
      <c r="X330" s="23"/>
    </row>
    <row r="331" spans="1:24" s="20" customFormat="1" ht="20.25" customHeight="1" x14ac:dyDescent="0.25">
      <c r="A331" s="113">
        <v>266</v>
      </c>
      <c r="B331" s="90">
        <v>25207115879</v>
      </c>
      <c r="C331" s="45" t="s">
        <v>520</v>
      </c>
      <c r="D331" s="46" t="s">
        <v>138</v>
      </c>
      <c r="E331" s="47">
        <v>36967</v>
      </c>
      <c r="F331" s="48" t="s">
        <v>187</v>
      </c>
      <c r="G331" s="21" t="s">
        <v>3</v>
      </c>
      <c r="H331" s="134">
        <v>8.07</v>
      </c>
      <c r="I331" s="135"/>
      <c r="J331" s="121">
        <v>8.5</v>
      </c>
      <c r="K331" s="135">
        <v>7.8</v>
      </c>
      <c r="L331" s="134">
        <v>8.1999999999999993</v>
      </c>
      <c r="M331" s="134">
        <v>8.07</v>
      </c>
      <c r="N331" s="134">
        <v>3.51</v>
      </c>
      <c r="O331" s="136" t="s">
        <v>24</v>
      </c>
      <c r="P331" s="136" t="s">
        <v>24</v>
      </c>
      <c r="Q331" s="136" t="s">
        <v>24</v>
      </c>
      <c r="R331" s="136" t="s">
        <v>24</v>
      </c>
      <c r="S331" s="136" t="s">
        <v>487</v>
      </c>
      <c r="T331" s="123"/>
      <c r="U331" s="137" t="s">
        <v>225</v>
      </c>
      <c r="V331" s="22"/>
      <c r="W331" s="23">
        <v>0</v>
      </c>
      <c r="X331" s="23"/>
    </row>
    <row r="332" spans="1:24" s="20" customFormat="1" ht="20.25" customHeight="1" x14ac:dyDescent="0.25">
      <c r="A332" s="113">
        <v>267</v>
      </c>
      <c r="B332" s="90">
        <v>25207116939</v>
      </c>
      <c r="C332" s="45" t="s">
        <v>742</v>
      </c>
      <c r="D332" s="46" t="s">
        <v>743</v>
      </c>
      <c r="E332" s="47">
        <v>36976</v>
      </c>
      <c r="F332" s="48" t="s">
        <v>187</v>
      </c>
      <c r="G332" s="21" t="s">
        <v>3</v>
      </c>
      <c r="H332" s="134">
        <v>7.48</v>
      </c>
      <c r="I332" s="135"/>
      <c r="J332" s="121">
        <v>6.4</v>
      </c>
      <c r="K332" s="135">
        <v>8</v>
      </c>
      <c r="L332" s="134">
        <v>7</v>
      </c>
      <c r="M332" s="134">
        <v>7.46</v>
      </c>
      <c r="N332" s="134">
        <v>3.15</v>
      </c>
      <c r="O332" s="136" t="s">
        <v>24</v>
      </c>
      <c r="P332" s="136" t="s">
        <v>24</v>
      </c>
      <c r="Q332" s="136" t="s">
        <v>24</v>
      </c>
      <c r="R332" s="136" t="s">
        <v>24</v>
      </c>
      <c r="S332" s="136" t="s">
        <v>487</v>
      </c>
      <c r="T332" s="123"/>
      <c r="U332" s="137" t="s">
        <v>225</v>
      </c>
      <c r="V332" s="22"/>
      <c r="W332" s="23">
        <v>0</v>
      </c>
      <c r="X332" s="23"/>
    </row>
    <row r="333" spans="1:24" s="20" customFormat="1" ht="20.25" customHeight="1" x14ac:dyDescent="0.25">
      <c r="A333" s="113">
        <v>268</v>
      </c>
      <c r="B333" s="90">
        <v>25207109482</v>
      </c>
      <c r="C333" s="45" t="s">
        <v>284</v>
      </c>
      <c r="D333" s="46" t="s">
        <v>743</v>
      </c>
      <c r="E333" s="47">
        <v>37012</v>
      </c>
      <c r="F333" s="48" t="s">
        <v>188</v>
      </c>
      <c r="G333" s="21" t="s">
        <v>3</v>
      </c>
      <c r="H333" s="134">
        <v>8.58</v>
      </c>
      <c r="I333" s="135"/>
      <c r="J333" s="121">
        <v>8.8000000000000007</v>
      </c>
      <c r="K333" s="135">
        <v>8.1</v>
      </c>
      <c r="L333" s="134">
        <v>8.5</v>
      </c>
      <c r="M333" s="134">
        <v>8.58</v>
      </c>
      <c r="N333" s="134">
        <v>3.75</v>
      </c>
      <c r="O333" s="136" t="s">
        <v>24</v>
      </c>
      <c r="P333" s="136" t="s">
        <v>24</v>
      </c>
      <c r="Q333" s="136" t="s">
        <v>24</v>
      </c>
      <c r="R333" s="136" t="s">
        <v>24</v>
      </c>
      <c r="S333" s="136" t="s">
        <v>500</v>
      </c>
      <c r="T333" s="123"/>
      <c r="U333" s="137" t="s">
        <v>225</v>
      </c>
      <c r="V333" s="22"/>
      <c r="W333" s="23">
        <v>0</v>
      </c>
      <c r="X333" s="23"/>
    </row>
    <row r="334" spans="1:24" s="20" customFormat="1" ht="20.25" customHeight="1" x14ac:dyDescent="0.25">
      <c r="A334" s="113">
        <v>269</v>
      </c>
      <c r="B334" s="90">
        <v>25217214365</v>
      </c>
      <c r="C334" s="45" t="s">
        <v>446</v>
      </c>
      <c r="D334" s="46" t="s">
        <v>7</v>
      </c>
      <c r="E334" s="47">
        <v>36912</v>
      </c>
      <c r="F334" s="48" t="s">
        <v>188</v>
      </c>
      <c r="G334" s="21" t="s">
        <v>5</v>
      </c>
      <c r="H334" s="134">
        <v>7.64</v>
      </c>
      <c r="I334" s="135"/>
      <c r="J334" s="121">
        <v>9.5</v>
      </c>
      <c r="K334" s="135">
        <v>8.9</v>
      </c>
      <c r="L334" s="134">
        <v>9.3000000000000007</v>
      </c>
      <c r="M334" s="134">
        <v>7.71</v>
      </c>
      <c r="N334" s="134">
        <v>3.29</v>
      </c>
      <c r="O334" s="136" t="s">
        <v>24</v>
      </c>
      <c r="P334" s="136" t="s">
        <v>24</v>
      </c>
      <c r="Q334" s="136" t="s">
        <v>24</v>
      </c>
      <c r="R334" s="136" t="s">
        <v>24</v>
      </c>
      <c r="S334" s="136" t="s">
        <v>487</v>
      </c>
      <c r="T334" s="123"/>
      <c r="U334" s="137" t="s">
        <v>225</v>
      </c>
      <c r="V334" s="22"/>
      <c r="W334" s="23">
        <v>0</v>
      </c>
      <c r="X334" s="23"/>
    </row>
    <row r="335" spans="1:24" s="20" customFormat="1" ht="20.25" customHeight="1" x14ac:dyDescent="0.25">
      <c r="A335" s="113">
        <v>270</v>
      </c>
      <c r="B335" s="90">
        <v>25217214383</v>
      </c>
      <c r="C335" s="45" t="s">
        <v>744</v>
      </c>
      <c r="D335" s="46" t="s">
        <v>140</v>
      </c>
      <c r="E335" s="47">
        <v>37080</v>
      </c>
      <c r="F335" s="48" t="s">
        <v>247</v>
      </c>
      <c r="G335" s="21" t="s">
        <v>5</v>
      </c>
      <c r="H335" s="134">
        <v>8.25</v>
      </c>
      <c r="I335" s="135"/>
      <c r="J335" s="121">
        <v>9.3000000000000007</v>
      </c>
      <c r="K335" s="135">
        <v>8.9</v>
      </c>
      <c r="L335" s="134">
        <v>9.1</v>
      </c>
      <c r="M335" s="134">
        <v>8.2799999999999994</v>
      </c>
      <c r="N335" s="134">
        <v>3.61</v>
      </c>
      <c r="O335" s="136" t="s">
        <v>24</v>
      </c>
      <c r="P335" s="136" t="s">
        <v>24</v>
      </c>
      <c r="Q335" s="136" t="s">
        <v>24</v>
      </c>
      <c r="R335" s="136" t="s">
        <v>24</v>
      </c>
      <c r="S335" s="136" t="s">
        <v>487</v>
      </c>
      <c r="T335" s="123"/>
      <c r="U335" s="137" t="s">
        <v>225</v>
      </c>
      <c r="V335" s="22"/>
      <c r="W335" s="23">
        <v>0</v>
      </c>
      <c r="X335" s="23"/>
    </row>
    <row r="336" spans="1:24" s="20" customFormat="1" ht="20.25" customHeight="1" x14ac:dyDescent="0.25">
      <c r="A336" s="113">
        <v>271</v>
      </c>
      <c r="B336" s="90">
        <v>25203001484</v>
      </c>
      <c r="C336" s="45" t="s">
        <v>330</v>
      </c>
      <c r="D336" s="46" t="s">
        <v>745</v>
      </c>
      <c r="E336" s="47">
        <v>37125</v>
      </c>
      <c r="F336" s="48" t="s">
        <v>435</v>
      </c>
      <c r="G336" s="21" t="s">
        <v>3</v>
      </c>
      <c r="H336" s="134">
        <v>8.2200000000000006</v>
      </c>
      <c r="I336" s="135"/>
      <c r="J336" s="121">
        <v>9.3000000000000007</v>
      </c>
      <c r="K336" s="135">
        <v>9.1999999999999993</v>
      </c>
      <c r="L336" s="134">
        <v>9.3000000000000007</v>
      </c>
      <c r="M336" s="134">
        <v>8.26</v>
      </c>
      <c r="N336" s="134">
        <v>3.59</v>
      </c>
      <c r="O336" s="136" t="s">
        <v>24</v>
      </c>
      <c r="P336" s="136" t="s">
        <v>24</v>
      </c>
      <c r="Q336" s="136" t="s">
        <v>24</v>
      </c>
      <c r="R336" s="136" t="s">
        <v>24</v>
      </c>
      <c r="S336" s="136" t="s">
        <v>487</v>
      </c>
      <c r="T336" s="123"/>
      <c r="U336" s="137" t="s">
        <v>225</v>
      </c>
      <c r="V336" s="22"/>
      <c r="W336" s="23">
        <v>0</v>
      </c>
      <c r="X336" s="23"/>
    </row>
    <row r="337" spans="1:24" s="20" customFormat="1" ht="20.25" customHeight="1" x14ac:dyDescent="0.25">
      <c r="A337" s="113">
        <v>272</v>
      </c>
      <c r="B337" s="90">
        <v>25207104234</v>
      </c>
      <c r="C337" s="45" t="s">
        <v>284</v>
      </c>
      <c r="D337" s="46" t="s">
        <v>117</v>
      </c>
      <c r="E337" s="47">
        <v>37221</v>
      </c>
      <c r="F337" s="48" t="s">
        <v>188</v>
      </c>
      <c r="G337" s="21" t="s">
        <v>3</v>
      </c>
      <c r="H337" s="134">
        <v>8.3000000000000007</v>
      </c>
      <c r="I337" s="135"/>
      <c r="J337" s="121">
        <v>9.3000000000000007</v>
      </c>
      <c r="K337" s="135">
        <v>8.9</v>
      </c>
      <c r="L337" s="134">
        <v>9.1</v>
      </c>
      <c r="M337" s="134">
        <v>8.34</v>
      </c>
      <c r="N337" s="134">
        <v>3.61</v>
      </c>
      <c r="O337" s="136">
        <v>0</v>
      </c>
      <c r="P337" s="136" t="s">
        <v>24</v>
      </c>
      <c r="Q337" s="136" t="s">
        <v>24</v>
      </c>
      <c r="R337" s="136" t="s">
        <v>24</v>
      </c>
      <c r="S337" s="136" t="s">
        <v>487</v>
      </c>
      <c r="T337" s="123"/>
      <c r="U337" s="137" t="s">
        <v>489</v>
      </c>
      <c r="V337" s="22"/>
      <c r="W337" s="23">
        <v>0</v>
      </c>
      <c r="X337" s="23"/>
    </row>
    <row r="338" spans="1:24" s="20" customFormat="1" ht="20.25" customHeight="1" x14ac:dyDescent="0.25">
      <c r="A338" s="113">
        <v>273</v>
      </c>
      <c r="B338" s="90">
        <v>25207116051</v>
      </c>
      <c r="C338" s="45" t="s">
        <v>746</v>
      </c>
      <c r="D338" s="46" t="s">
        <v>117</v>
      </c>
      <c r="E338" s="47">
        <v>37155</v>
      </c>
      <c r="F338" s="48" t="s">
        <v>188</v>
      </c>
      <c r="G338" s="21" t="s">
        <v>3</v>
      </c>
      <c r="H338" s="134">
        <v>7.31</v>
      </c>
      <c r="I338" s="135"/>
      <c r="J338" s="121">
        <v>8.9</v>
      </c>
      <c r="K338" s="135">
        <v>8.1999999999999993</v>
      </c>
      <c r="L338" s="134">
        <v>8.6</v>
      </c>
      <c r="M338" s="134">
        <v>7.36</v>
      </c>
      <c r="N338" s="134">
        <v>3.06</v>
      </c>
      <c r="O338" s="136" t="s">
        <v>24</v>
      </c>
      <c r="P338" s="136" t="s">
        <v>24</v>
      </c>
      <c r="Q338" s="136" t="s">
        <v>24</v>
      </c>
      <c r="R338" s="136" t="s">
        <v>24</v>
      </c>
      <c r="S338" s="136" t="s">
        <v>487</v>
      </c>
      <c r="T338" s="123"/>
      <c r="U338" s="137" t="s">
        <v>225</v>
      </c>
      <c r="V338" s="22"/>
      <c r="W338" s="23">
        <v>0</v>
      </c>
      <c r="X338" s="23"/>
    </row>
    <row r="339" spans="1:24" s="20" customFormat="1" ht="20.25" customHeight="1" x14ac:dyDescent="0.25">
      <c r="A339" s="113">
        <v>274</v>
      </c>
      <c r="B339" s="90">
        <v>25207104774</v>
      </c>
      <c r="C339" s="45" t="s">
        <v>256</v>
      </c>
      <c r="D339" s="46" t="s">
        <v>146</v>
      </c>
      <c r="E339" s="47">
        <v>37176</v>
      </c>
      <c r="F339" s="48" t="s">
        <v>240</v>
      </c>
      <c r="G339" s="21" t="s">
        <v>3</v>
      </c>
      <c r="H339" s="134">
        <v>8.39</v>
      </c>
      <c r="I339" s="135"/>
      <c r="J339" s="121">
        <v>8.9</v>
      </c>
      <c r="K339" s="135">
        <v>8.9</v>
      </c>
      <c r="L339" s="134">
        <v>8.9</v>
      </c>
      <c r="M339" s="134">
        <v>8.41</v>
      </c>
      <c r="N339" s="134">
        <v>3.68</v>
      </c>
      <c r="O339" s="136" t="s">
        <v>24</v>
      </c>
      <c r="P339" s="136" t="s">
        <v>24</v>
      </c>
      <c r="Q339" s="136" t="s">
        <v>24</v>
      </c>
      <c r="R339" s="136" t="s">
        <v>24</v>
      </c>
      <c r="S339" s="136" t="s">
        <v>487</v>
      </c>
      <c r="T339" s="123"/>
      <c r="U339" s="137" t="s">
        <v>225</v>
      </c>
      <c r="V339" s="22"/>
      <c r="W339" s="23">
        <v>0</v>
      </c>
      <c r="X339" s="23"/>
    </row>
    <row r="340" spans="1:24" s="20" customFormat="1" ht="20.25" customHeight="1" x14ac:dyDescent="0.25">
      <c r="A340" s="113">
        <v>275</v>
      </c>
      <c r="B340" s="90">
        <v>25207104132</v>
      </c>
      <c r="C340" s="45" t="s">
        <v>747</v>
      </c>
      <c r="D340" s="46" t="s">
        <v>98</v>
      </c>
      <c r="E340" s="47">
        <v>36842</v>
      </c>
      <c r="F340" s="48" t="s">
        <v>188</v>
      </c>
      <c r="G340" s="21" t="s">
        <v>3</v>
      </c>
      <c r="H340" s="134">
        <v>7.02</v>
      </c>
      <c r="I340" s="135"/>
      <c r="J340" s="121">
        <v>6.5</v>
      </c>
      <c r="K340" s="135">
        <v>8.8000000000000007</v>
      </c>
      <c r="L340" s="134">
        <v>7.4</v>
      </c>
      <c r="M340" s="134">
        <v>7.04</v>
      </c>
      <c r="N340" s="134">
        <v>2.88</v>
      </c>
      <c r="O340" s="136">
        <v>0</v>
      </c>
      <c r="P340" s="136" t="s">
        <v>24</v>
      </c>
      <c r="Q340" s="136" t="s">
        <v>24</v>
      </c>
      <c r="R340" s="136" t="s">
        <v>24</v>
      </c>
      <c r="S340" s="136" t="s">
        <v>487</v>
      </c>
      <c r="T340" s="123"/>
      <c r="U340" s="137" t="s">
        <v>489</v>
      </c>
      <c r="V340" s="22"/>
      <c r="W340" s="23">
        <v>0</v>
      </c>
      <c r="X340" s="23"/>
    </row>
    <row r="341" spans="1:24" s="20" customFormat="1" ht="20.25" customHeight="1" x14ac:dyDescent="0.25">
      <c r="A341" s="113">
        <v>276</v>
      </c>
      <c r="B341" s="90">
        <v>25207101922</v>
      </c>
      <c r="C341" s="45" t="s">
        <v>330</v>
      </c>
      <c r="D341" s="46" t="s">
        <v>748</v>
      </c>
      <c r="E341" s="47">
        <v>37187</v>
      </c>
      <c r="F341" s="48" t="s">
        <v>451</v>
      </c>
      <c r="G341" s="21" t="s">
        <v>3</v>
      </c>
      <c r="H341" s="134">
        <v>7.42</v>
      </c>
      <c r="I341" s="135"/>
      <c r="J341" s="121">
        <v>8.9</v>
      </c>
      <c r="K341" s="135">
        <v>7.9</v>
      </c>
      <c r="L341" s="134">
        <v>8.5</v>
      </c>
      <c r="M341" s="134">
        <v>7.46</v>
      </c>
      <c r="N341" s="134">
        <v>3.1</v>
      </c>
      <c r="O341" s="136">
        <v>0</v>
      </c>
      <c r="P341" s="136" t="s">
        <v>24</v>
      </c>
      <c r="Q341" s="136" t="s">
        <v>24</v>
      </c>
      <c r="R341" s="136" t="s">
        <v>24</v>
      </c>
      <c r="S341" s="136" t="s">
        <v>487</v>
      </c>
      <c r="T341" s="123"/>
      <c r="U341" s="137" t="s">
        <v>489</v>
      </c>
      <c r="V341" s="22"/>
      <c r="W341" s="23">
        <v>0</v>
      </c>
      <c r="X341" s="23"/>
    </row>
    <row r="342" spans="1:24" s="20" customFormat="1" ht="20.25" customHeight="1" x14ac:dyDescent="0.25">
      <c r="A342" s="113">
        <v>277</v>
      </c>
      <c r="B342" s="90">
        <v>25207115898</v>
      </c>
      <c r="C342" s="45" t="s">
        <v>749</v>
      </c>
      <c r="D342" s="46" t="s">
        <v>148</v>
      </c>
      <c r="E342" s="47">
        <v>36913</v>
      </c>
      <c r="F342" s="48" t="s">
        <v>750</v>
      </c>
      <c r="G342" s="21" t="s">
        <v>3</v>
      </c>
      <c r="H342" s="134">
        <v>7.98</v>
      </c>
      <c r="I342" s="135"/>
      <c r="J342" s="121">
        <v>9.6</v>
      </c>
      <c r="K342" s="135">
        <v>9</v>
      </c>
      <c r="L342" s="134">
        <v>9.4</v>
      </c>
      <c r="M342" s="134">
        <v>8.0299999999999994</v>
      </c>
      <c r="N342" s="134">
        <v>3.44</v>
      </c>
      <c r="O342" s="136" t="s">
        <v>24</v>
      </c>
      <c r="P342" s="136" t="s">
        <v>24</v>
      </c>
      <c r="Q342" s="136" t="s">
        <v>24</v>
      </c>
      <c r="R342" s="136" t="s">
        <v>24</v>
      </c>
      <c r="S342" s="136" t="s">
        <v>487</v>
      </c>
      <c r="T342" s="123"/>
      <c r="U342" s="137" t="s">
        <v>225</v>
      </c>
      <c r="V342" s="22"/>
      <c r="W342" s="23">
        <v>0</v>
      </c>
      <c r="X342" s="23"/>
    </row>
    <row r="343" spans="1:24" s="20" customFormat="1" ht="20.25" customHeight="1" x14ac:dyDescent="0.25">
      <c r="A343" s="113">
        <v>278</v>
      </c>
      <c r="B343" s="90">
        <v>25207109660</v>
      </c>
      <c r="C343" s="45" t="s">
        <v>248</v>
      </c>
      <c r="D343" s="46" t="s">
        <v>148</v>
      </c>
      <c r="E343" s="47">
        <v>37169</v>
      </c>
      <c r="F343" s="48" t="s">
        <v>187</v>
      </c>
      <c r="G343" s="21" t="s">
        <v>3</v>
      </c>
      <c r="H343" s="134">
        <v>8.02</v>
      </c>
      <c r="I343" s="135"/>
      <c r="J343" s="121">
        <v>8.6999999999999993</v>
      </c>
      <c r="K343" s="135">
        <v>9</v>
      </c>
      <c r="L343" s="134">
        <v>8.8000000000000007</v>
      </c>
      <c r="M343" s="134">
        <v>8.0500000000000007</v>
      </c>
      <c r="N343" s="134">
        <v>3.46</v>
      </c>
      <c r="O343" s="136" t="s">
        <v>24</v>
      </c>
      <c r="P343" s="136" t="s">
        <v>24</v>
      </c>
      <c r="Q343" s="136" t="s">
        <v>24</v>
      </c>
      <c r="R343" s="136" t="s">
        <v>24</v>
      </c>
      <c r="S343" s="136" t="s">
        <v>226</v>
      </c>
      <c r="T343" s="123"/>
      <c r="U343" s="137" t="s">
        <v>225</v>
      </c>
      <c r="V343" s="22"/>
      <c r="W343" s="23">
        <v>0</v>
      </c>
      <c r="X343" s="23"/>
    </row>
    <row r="344" spans="1:24" s="20" customFormat="1" ht="20.25" customHeight="1" x14ac:dyDescent="0.25">
      <c r="A344" s="113">
        <v>279</v>
      </c>
      <c r="B344" s="90">
        <v>25207107920</v>
      </c>
      <c r="C344" s="45" t="s">
        <v>318</v>
      </c>
      <c r="D344" s="46" t="s">
        <v>112</v>
      </c>
      <c r="E344" s="47">
        <v>36992</v>
      </c>
      <c r="F344" s="48" t="s">
        <v>188</v>
      </c>
      <c r="G344" s="21" t="s">
        <v>3</v>
      </c>
      <c r="H344" s="134">
        <v>7.09</v>
      </c>
      <c r="I344" s="135"/>
      <c r="J344" s="121">
        <v>8.8000000000000007</v>
      </c>
      <c r="K344" s="135">
        <v>8.9</v>
      </c>
      <c r="L344" s="134">
        <v>8.8000000000000007</v>
      </c>
      <c r="M344" s="134">
        <v>7.16</v>
      </c>
      <c r="N344" s="134">
        <v>2.96</v>
      </c>
      <c r="O344" s="136">
        <v>0</v>
      </c>
      <c r="P344" s="136" t="s">
        <v>24</v>
      </c>
      <c r="Q344" s="136" t="s">
        <v>24</v>
      </c>
      <c r="R344" s="136" t="s">
        <v>24</v>
      </c>
      <c r="S344" s="136" t="s">
        <v>487</v>
      </c>
      <c r="T344" s="123"/>
      <c r="U344" s="137" t="s">
        <v>489</v>
      </c>
      <c r="V344" s="22"/>
      <c r="W344" s="23">
        <v>0</v>
      </c>
      <c r="X344" s="23"/>
    </row>
    <row r="345" spans="1:24" s="20" customFormat="1" ht="20.25" customHeight="1" x14ac:dyDescent="0.25">
      <c r="A345" s="113">
        <v>280</v>
      </c>
      <c r="B345" s="90">
        <v>25207108847</v>
      </c>
      <c r="C345" s="45" t="s">
        <v>284</v>
      </c>
      <c r="D345" s="46" t="s">
        <v>112</v>
      </c>
      <c r="E345" s="47">
        <v>36909</v>
      </c>
      <c r="F345" s="48" t="s">
        <v>238</v>
      </c>
      <c r="G345" s="21" t="s">
        <v>3</v>
      </c>
      <c r="H345" s="134">
        <v>7.16</v>
      </c>
      <c r="I345" s="135"/>
      <c r="J345" s="121">
        <v>7.3</v>
      </c>
      <c r="K345" s="135">
        <v>9.1999999999999993</v>
      </c>
      <c r="L345" s="134">
        <v>8.1</v>
      </c>
      <c r="M345" s="134">
        <v>7.2</v>
      </c>
      <c r="N345" s="134">
        <v>2.95</v>
      </c>
      <c r="O345" s="136">
        <v>0</v>
      </c>
      <c r="P345" s="136" t="s">
        <v>24</v>
      </c>
      <c r="Q345" s="136" t="s">
        <v>24</v>
      </c>
      <c r="R345" s="136" t="s">
        <v>24</v>
      </c>
      <c r="S345" s="136" t="s">
        <v>487</v>
      </c>
      <c r="T345" s="123"/>
      <c r="U345" s="137" t="s">
        <v>489</v>
      </c>
      <c r="V345" s="22"/>
      <c r="W345" s="23">
        <v>0</v>
      </c>
      <c r="X345" s="23"/>
    </row>
    <row r="346" spans="1:24" s="20" customFormat="1" ht="20.25" customHeight="1" x14ac:dyDescent="0.25">
      <c r="A346" s="113">
        <v>281</v>
      </c>
      <c r="B346" s="90">
        <v>25207101788</v>
      </c>
      <c r="C346" s="45" t="s">
        <v>741</v>
      </c>
      <c r="D346" s="46" t="s">
        <v>112</v>
      </c>
      <c r="E346" s="47">
        <v>36912</v>
      </c>
      <c r="F346" s="48" t="s">
        <v>312</v>
      </c>
      <c r="G346" s="21" t="s">
        <v>3</v>
      </c>
      <c r="H346" s="134">
        <v>7.65</v>
      </c>
      <c r="I346" s="135"/>
      <c r="J346" s="121">
        <v>8.8000000000000007</v>
      </c>
      <c r="K346" s="135">
        <v>8.6</v>
      </c>
      <c r="L346" s="134">
        <v>8.6999999999999993</v>
      </c>
      <c r="M346" s="134">
        <v>7.69</v>
      </c>
      <c r="N346" s="134">
        <v>3.3</v>
      </c>
      <c r="O346" s="136" t="s">
        <v>24</v>
      </c>
      <c r="P346" s="136" t="s">
        <v>24</v>
      </c>
      <c r="Q346" s="136" t="s">
        <v>24</v>
      </c>
      <c r="R346" s="136" t="s">
        <v>24</v>
      </c>
      <c r="S346" s="136" t="s">
        <v>487</v>
      </c>
      <c r="T346" s="123"/>
      <c r="U346" s="137" t="s">
        <v>225</v>
      </c>
      <c r="V346" s="22"/>
      <c r="W346" s="23">
        <v>0</v>
      </c>
      <c r="X346" s="23"/>
    </row>
    <row r="347" spans="1:24" s="20" customFormat="1" ht="20.25" customHeight="1" x14ac:dyDescent="0.25">
      <c r="A347" s="113">
        <v>282</v>
      </c>
      <c r="B347" s="90">
        <v>25217102244</v>
      </c>
      <c r="C347" s="45" t="s">
        <v>268</v>
      </c>
      <c r="D347" s="46" t="s">
        <v>751</v>
      </c>
      <c r="E347" s="47">
        <v>36977</v>
      </c>
      <c r="F347" s="48" t="s">
        <v>187</v>
      </c>
      <c r="G347" s="21" t="s">
        <v>5</v>
      </c>
      <c r="H347" s="134">
        <v>7.33</v>
      </c>
      <c r="I347" s="135"/>
      <c r="J347" s="121">
        <v>6.7</v>
      </c>
      <c r="K347" s="135">
        <v>8.6999999999999993</v>
      </c>
      <c r="L347" s="134">
        <v>7.5</v>
      </c>
      <c r="M347" s="134">
        <v>7.34</v>
      </c>
      <c r="N347" s="134">
        <v>3.06</v>
      </c>
      <c r="O347" s="136">
        <v>0</v>
      </c>
      <c r="P347" s="136" t="s">
        <v>24</v>
      </c>
      <c r="Q347" s="136" t="s">
        <v>24</v>
      </c>
      <c r="R347" s="136" t="s">
        <v>24</v>
      </c>
      <c r="S347" s="136" t="s">
        <v>487</v>
      </c>
      <c r="T347" s="123"/>
      <c r="U347" s="137" t="s">
        <v>489</v>
      </c>
      <c r="V347" s="22"/>
      <c r="W347" s="23">
        <v>0</v>
      </c>
      <c r="X347" s="23"/>
    </row>
    <row r="348" spans="1:24" s="20" customFormat="1" ht="20.25" customHeight="1" x14ac:dyDescent="0.25">
      <c r="A348" s="113">
        <v>283</v>
      </c>
      <c r="B348" s="90">
        <v>25207214633</v>
      </c>
      <c r="C348" s="45" t="s">
        <v>752</v>
      </c>
      <c r="D348" s="46" t="s">
        <v>497</v>
      </c>
      <c r="E348" s="47">
        <v>37001</v>
      </c>
      <c r="F348" s="48" t="s">
        <v>188</v>
      </c>
      <c r="G348" s="21" t="s">
        <v>3</v>
      </c>
      <c r="H348" s="134">
        <v>7.91</v>
      </c>
      <c r="I348" s="135"/>
      <c r="J348" s="121">
        <v>8.6</v>
      </c>
      <c r="K348" s="135">
        <v>9.1</v>
      </c>
      <c r="L348" s="134">
        <v>8.8000000000000007</v>
      </c>
      <c r="M348" s="134">
        <v>7.94</v>
      </c>
      <c r="N348" s="134">
        <v>3.44</v>
      </c>
      <c r="O348" s="136" t="s">
        <v>24</v>
      </c>
      <c r="P348" s="136" t="s">
        <v>24</v>
      </c>
      <c r="Q348" s="136" t="s">
        <v>24</v>
      </c>
      <c r="R348" s="136" t="s">
        <v>24</v>
      </c>
      <c r="S348" s="136" t="s">
        <v>487</v>
      </c>
      <c r="T348" s="123"/>
      <c r="U348" s="137" t="s">
        <v>225</v>
      </c>
      <c r="V348" s="22"/>
      <c r="W348" s="23">
        <v>0</v>
      </c>
      <c r="X348" s="23"/>
    </row>
    <row r="349" spans="1:24" s="20" customFormat="1" ht="20.25" customHeight="1" x14ac:dyDescent="0.25">
      <c r="A349" s="113">
        <v>284</v>
      </c>
      <c r="B349" s="90">
        <v>25207108576</v>
      </c>
      <c r="C349" s="45" t="s">
        <v>246</v>
      </c>
      <c r="D349" s="46" t="s">
        <v>497</v>
      </c>
      <c r="E349" s="47">
        <v>37216</v>
      </c>
      <c r="F349" s="48" t="s">
        <v>188</v>
      </c>
      <c r="G349" s="21" t="s">
        <v>3</v>
      </c>
      <c r="H349" s="134">
        <v>7.5</v>
      </c>
      <c r="I349" s="135"/>
      <c r="J349" s="121">
        <v>8.4</v>
      </c>
      <c r="K349" s="135">
        <v>8.8000000000000007</v>
      </c>
      <c r="L349" s="134">
        <v>8.6</v>
      </c>
      <c r="M349" s="134">
        <v>7.54</v>
      </c>
      <c r="N349" s="134">
        <v>3.14</v>
      </c>
      <c r="O349" s="136">
        <v>0</v>
      </c>
      <c r="P349" s="136">
        <v>0</v>
      </c>
      <c r="Q349" s="136" t="s">
        <v>24</v>
      </c>
      <c r="R349" s="136" t="s">
        <v>24</v>
      </c>
      <c r="S349" s="136" t="s">
        <v>487</v>
      </c>
      <c r="T349" s="123"/>
      <c r="U349" s="137" t="s">
        <v>489</v>
      </c>
      <c r="V349" s="22"/>
      <c r="W349" s="23">
        <v>0</v>
      </c>
      <c r="X349" s="23"/>
    </row>
    <row r="350" spans="1:24" s="20" customFormat="1" ht="20.25" customHeight="1" x14ac:dyDescent="0.25">
      <c r="A350" s="113">
        <v>285</v>
      </c>
      <c r="B350" s="90">
        <v>25207109045</v>
      </c>
      <c r="C350" s="45" t="s">
        <v>365</v>
      </c>
      <c r="D350" s="46" t="s">
        <v>753</v>
      </c>
      <c r="E350" s="47">
        <v>37000</v>
      </c>
      <c r="F350" s="48" t="s">
        <v>188</v>
      </c>
      <c r="G350" s="21" t="s">
        <v>3</v>
      </c>
      <c r="H350" s="134">
        <v>7.8</v>
      </c>
      <c r="I350" s="135"/>
      <c r="J350" s="121">
        <v>9.4</v>
      </c>
      <c r="K350" s="135">
        <v>9</v>
      </c>
      <c r="L350" s="134">
        <v>9.1999999999999993</v>
      </c>
      <c r="M350" s="134">
        <v>7.85</v>
      </c>
      <c r="N350" s="134">
        <v>3.36</v>
      </c>
      <c r="O350" s="136" t="s">
        <v>24</v>
      </c>
      <c r="P350" s="136" t="s">
        <v>24</v>
      </c>
      <c r="Q350" s="136" t="s">
        <v>24</v>
      </c>
      <c r="R350" s="136" t="s">
        <v>24</v>
      </c>
      <c r="S350" s="136" t="s">
        <v>487</v>
      </c>
      <c r="T350" s="123"/>
      <c r="U350" s="137" t="s">
        <v>225</v>
      </c>
      <c r="V350" s="22"/>
      <c r="W350" s="23">
        <v>0</v>
      </c>
      <c r="X350" s="23"/>
    </row>
    <row r="351" spans="1:24" s="20" customFormat="1" ht="20.25" customHeight="1" x14ac:dyDescent="0.25">
      <c r="A351" s="113">
        <v>286</v>
      </c>
      <c r="B351" s="90">
        <v>25207108405</v>
      </c>
      <c r="C351" s="45" t="s">
        <v>754</v>
      </c>
      <c r="D351" s="46" t="s">
        <v>755</v>
      </c>
      <c r="E351" s="47">
        <v>37014</v>
      </c>
      <c r="F351" s="48" t="s">
        <v>187</v>
      </c>
      <c r="G351" s="21" t="s">
        <v>3</v>
      </c>
      <c r="H351" s="134">
        <v>6.92</v>
      </c>
      <c r="I351" s="135"/>
      <c r="J351" s="121">
        <v>5.6</v>
      </c>
      <c r="K351" s="135">
        <v>8.4</v>
      </c>
      <c r="L351" s="134">
        <v>6.7</v>
      </c>
      <c r="M351" s="134">
        <v>6.91</v>
      </c>
      <c r="N351" s="134">
        <v>2.83</v>
      </c>
      <c r="O351" s="136">
        <v>0</v>
      </c>
      <c r="P351" s="136">
        <v>0</v>
      </c>
      <c r="Q351" s="136" t="s">
        <v>24</v>
      </c>
      <c r="R351" s="136" t="s">
        <v>24</v>
      </c>
      <c r="S351" s="136" t="s">
        <v>487</v>
      </c>
      <c r="T351" s="123"/>
      <c r="U351" s="137" t="s">
        <v>489</v>
      </c>
      <c r="V351" s="22"/>
      <c r="W351" s="23">
        <v>0</v>
      </c>
      <c r="X351" s="23"/>
    </row>
    <row r="352" spans="1:24" s="20" customFormat="1" ht="20.25" customHeight="1" x14ac:dyDescent="0.25">
      <c r="A352" s="113">
        <v>287</v>
      </c>
      <c r="B352" s="90">
        <v>25207109919</v>
      </c>
      <c r="C352" s="45" t="s">
        <v>756</v>
      </c>
      <c r="D352" s="46" t="s">
        <v>755</v>
      </c>
      <c r="E352" s="47">
        <v>37032</v>
      </c>
      <c r="F352" s="48" t="s">
        <v>240</v>
      </c>
      <c r="G352" s="21" t="s">
        <v>3</v>
      </c>
      <c r="H352" s="134">
        <v>8.23</v>
      </c>
      <c r="I352" s="135"/>
      <c r="J352" s="121">
        <v>9.3000000000000007</v>
      </c>
      <c r="K352" s="135">
        <v>9.1</v>
      </c>
      <c r="L352" s="134">
        <v>9.1999999999999993</v>
      </c>
      <c r="M352" s="134">
        <v>8.26</v>
      </c>
      <c r="N352" s="134">
        <v>3.56</v>
      </c>
      <c r="O352" s="136" t="s">
        <v>24</v>
      </c>
      <c r="P352" s="136" t="s">
        <v>24</v>
      </c>
      <c r="Q352" s="136" t="s">
        <v>24</v>
      </c>
      <c r="R352" s="136" t="s">
        <v>24</v>
      </c>
      <c r="S352" s="136" t="s">
        <v>500</v>
      </c>
      <c r="T352" s="123"/>
      <c r="U352" s="137" t="s">
        <v>225</v>
      </c>
      <c r="V352" s="22"/>
      <c r="W352" s="23">
        <v>0</v>
      </c>
      <c r="X352" s="23"/>
    </row>
    <row r="353" spans="1:24" s="20" customFormat="1" ht="20.25" customHeight="1" x14ac:dyDescent="0.25">
      <c r="A353" s="113">
        <v>288</v>
      </c>
      <c r="B353" s="90">
        <v>25207101291</v>
      </c>
      <c r="C353" s="45" t="s">
        <v>757</v>
      </c>
      <c r="D353" s="46" t="s">
        <v>159</v>
      </c>
      <c r="E353" s="47">
        <v>36969</v>
      </c>
      <c r="F353" s="48" t="s">
        <v>331</v>
      </c>
      <c r="G353" s="21" t="s">
        <v>3</v>
      </c>
      <c r="H353" s="134">
        <v>7.47</v>
      </c>
      <c r="I353" s="135"/>
      <c r="J353" s="121">
        <v>9.3000000000000007</v>
      </c>
      <c r="K353" s="135">
        <v>7.5</v>
      </c>
      <c r="L353" s="134">
        <v>8.6</v>
      </c>
      <c r="M353" s="134">
        <v>7.51</v>
      </c>
      <c r="N353" s="134">
        <v>3.17</v>
      </c>
      <c r="O353" s="136">
        <v>0</v>
      </c>
      <c r="P353" s="136" t="s">
        <v>24</v>
      </c>
      <c r="Q353" s="136" t="s">
        <v>24</v>
      </c>
      <c r="R353" s="136" t="s">
        <v>24</v>
      </c>
      <c r="S353" s="136" t="s">
        <v>487</v>
      </c>
      <c r="T353" s="123"/>
      <c r="U353" s="137" t="s">
        <v>489</v>
      </c>
      <c r="V353" s="22"/>
      <c r="W353" s="23">
        <v>0</v>
      </c>
      <c r="X353" s="23"/>
    </row>
    <row r="354" spans="1:24" s="20" customFormat="1" ht="20.25" customHeight="1" x14ac:dyDescent="0.25">
      <c r="A354" s="113">
        <v>289</v>
      </c>
      <c r="B354" s="90">
        <v>25207108393</v>
      </c>
      <c r="C354" s="45" t="s">
        <v>758</v>
      </c>
      <c r="D354" s="46" t="s">
        <v>159</v>
      </c>
      <c r="E354" s="47">
        <v>37163</v>
      </c>
      <c r="F354" s="48" t="s">
        <v>188</v>
      </c>
      <c r="G354" s="21" t="s">
        <v>3</v>
      </c>
      <c r="H354" s="134">
        <v>7.95</v>
      </c>
      <c r="I354" s="135"/>
      <c r="J354" s="121">
        <v>8.8000000000000007</v>
      </c>
      <c r="K354" s="135" t="s">
        <v>179</v>
      </c>
      <c r="L354" s="134">
        <v>5.3</v>
      </c>
      <c r="M354" s="134">
        <v>7.84</v>
      </c>
      <c r="N354" s="134">
        <v>3.42</v>
      </c>
      <c r="O354" s="136">
        <v>0</v>
      </c>
      <c r="P354" s="136" t="s">
        <v>24</v>
      </c>
      <c r="Q354" s="136" t="s">
        <v>24</v>
      </c>
      <c r="R354" s="136" t="s">
        <v>24</v>
      </c>
      <c r="S354" s="136" t="s">
        <v>226</v>
      </c>
      <c r="T354" s="123"/>
      <c r="U354" s="137" t="s">
        <v>543</v>
      </c>
      <c r="V354" s="22"/>
      <c r="W354" s="23">
        <v>2</v>
      </c>
      <c r="X354" s="23"/>
    </row>
    <row r="355" spans="1:24" s="20" customFormat="1" ht="20.25" customHeight="1" x14ac:dyDescent="0.25">
      <c r="A355" s="113">
        <v>290</v>
      </c>
      <c r="B355" s="90">
        <v>25207109438</v>
      </c>
      <c r="C355" s="45" t="s">
        <v>759</v>
      </c>
      <c r="D355" s="46" t="s">
        <v>159</v>
      </c>
      <c r="E355" s="47">
        <v>37054</v>
      </c>
      <c r="F355" s="48" t="s">
        <v>760</v>
      </c>
      <c r="G355" s="21" t="s">
        <v>3</v>
      </c>
      <c r="H355" s="134">
        <v>7.79</v>
      </c>
      <c r="I355" s="135"/>
      <c r="J355" s="121">
        <v>8.4</v>
      </c>
      <c r="K355" s="135">
        <v>9.1</v>
      </c>
      <c r="L355" s="134">
        <v>8.6999999999999993</v>
      </c>
      <c r="M355" s="134">
        <v>7.82</v>
      </c>
      <c r="N355" s="134">
        <v>3.33</v>
      </c>
      <c r="O355" s="136" t="s">
        <v>24</v>
      </c>
      <c r="P355" s="136" t="s">
        <v>24</v>
      </c>
      <c r="Q355" s="136" t="s">
        <v>24</v>
      </c>
      <c r="R355" s="136" t="s">
        <v>24</v>
      </c>
      <c r="S355" s="136" t="s">
        <v>487</v>
      </c>
      <c r="T355" s="123"/>
      <c r="U355" s="137" t="s">
        <v>225</v>
      </c>
      <c r="V355" s="22"/>
      <c r="W355" s="23">
        <v>0</v>
      </c>
      <c r="X355" s="23"/>
    </row>
    <row r="356" spans="1:24" s="20" customFormat="1" ht="20.25" customHeight="1" x14ac:dyDescent="0.25">
      <c r="A356" s="113">
        <v>291</v>
      </c>
      <c r="B356" s="90">
        <v>25207116954</v>
      </c>
      <c r="C356" s="45" t="s">
        <v>41</v>
      </c>
      <c r="D356" s="46" t="s">
        <v>159</v>
      </c>
      <c r="E356" s="47">
        <v>37139</v>
      </c>
      <c r="F356" s="48" t="s">
        <v>240</v>
      </c>
      <c r="G356" s="21" t="s">
        <v>3</v>
      </c>
      <c r="H356" s="134">
        <v>7.59</v>
      </c>
      <c r="I356" s="135"/>
      <c r="J356" s="121">
        <v>8.9</v>
      </c>
      <c r="K356" s="135">
        <v>7.9</v>
      </c>
      <c r="L356" s="134">
        <v>8.5</v>
      </c>
      <c r="M356" s="134">
        <v>7.62</v>
      </c>
      <c r="N356" s="134">
        <v>3.22</v>
      </c>
      <c r="O356" s="136" t="s">
        <v>24</v>
      </c>
      <c r="P356" s="136" t="s">
        <v>24</v>
      </c>
      <c r="Q356" s="136" t="s">
        <v>24</v>
      </c>
      <c r="R356" s="136" t="s">
        <v>24</v>
      </c>
      <c r="S356" s="136" t="s">
        <v>226</v>
      </c>
      <c r="T356" s="123"/>
      <c r="U356" s="137" t="s">
        <v>225</v>
      </c>
      <c r="V356" s="22"/>
      <c r="W356" s="23">
        <v>0</v>
      </c>
      <c r="X356" s="23"/>
    </row>
    <row r="357" spans="1:24" s="20" customFormat="1" ht="20.25" customHeight="1" x14ac:dyDescent="0.25">
      <c r="A357" s="113">
        <v>292</v>
      </c>
      <c r="B357" s="90">
        <v>25207115770</v>
      </c>
      <c r="C357" s="45" t="s">
        <v>540</v>
      </c>
      <c r="D357" s="46" t="s">
        <v>159</v>
      </c>
      <c r="E357" s="47">
        <v>37186</v>
      </c>
      <c r="F357" s="48" t="s">
        <v>188</v>
      </c>
      <c r="G357" s="21" t="s">
        <v>3</v>
      </c>
      <c r="H357" s="134">
        <v>7.44</v>
      </c>
      <c r="I357" s="135"/>
      <c r="J357" s="121">
        <v>9.3000000000000007</v>
      </c>
      <c r="K357" s="135">
        <v>9</v>
      </c>
      <c r="L357" s="134">
        <v>9.1999999999999993</v>
      </c>
      <c r="M357" s="134">
        <v>7.5</v>
      </c>
      <c r="N357" s="134">
        <v>3.14</v>
      </c>
      <c r="O357" s="136">
        <v>0</v>
      </c>
      <c r="P357" s="136" t="s">
        <v>24</v>
      </c>
      <c r="Q357" s="136" t="s">
        <v>24</v>
      </c>
      <c r="R357" s="136" t="s">
        <v>24</v>
      </c>
      <c r="S357" s="136" t="s">
        <v>487</v>
      </c>
      <c r="T357" s="123"/>
      <c r="U357" s="137" t="s">
        <v>489</v>
      </c>
      <c r="V357" s="22"/>
      <c r="W357" s="23">
        <v>0</v>
      </c>
      <c r="X357" s="23"/>
    </row>
    <row r="358" spans="1:24" s="20" customFormat="1" ht="20.25" customHeight="1" x14ac:dyDescent="0.25">
      <c r="A358" s="113">
        <v>293</v>
      </c>
      <c r="B358" s="90">
        <v>25207115824</v>
      </c>
      <c r="C358" s="45" t="s">
        <v>761</v>
      </c>
      <c r="D358" s="46" t="s">
        <v>159</v>
      </c>
      <c r="E358" s="47">
        <v>37161</v>
      </c>
      <c r="F358" s="48" t="s">
        <v>242</v>
      </c>
      <c r="G358" s="21" t="s">
        <v>3</v>
      </c>
      <c r="H358" s="134">
        <v>7.89</v>
      </c>
      <c r="I358" s="135"/>
      <c r="J358" s="121">
        <v>8.1999999999999993</v>
      </c>
      <c r="K358" s="135">
        <v>7.3</v>
      </c>
      <c r="L358" s="134">
        <v>7.8</v>
      </c>
      <c r="M358" s="134">
        <v>7.89</v>
      </c>
      <c r="N358" s="134">
        <v>3.43</v>
      </c>
      <c r="O358" s="136" t="s">
        <v>24</v>
      </c>
      <c r="P358" s="136" t="s">
        <v>24</v>
      </c>
      <c r="Q358" s="136" t="s">
        <v>24</v>
      </c>
      <c r="R358" s="136" t="s">
        <v>24</v>
      </c>
      <c r="S358" s="136" t="s">
        <v>500</v>
      </c>
      <c r="T358" s="123"/>
      <c r="U358" s="137" t="s">
        <v>225</v>
      </c>
      <c r="V358" s="22"/>
      <c r="W358" s="23">
        <v>0</v>
      </c>
      <c r="X358" s="23"/>
    </row>
    <row r="359" spans="1:24" s="20" customFormat="1" ht="20.25" customHeight="1" x14ac:dyDescent="0.25">
      <c r="A359" s="113">
        <v>294</v>
      </c>
      <c r="B359" s="90">
        <v>25207214888</v>
      </c>
      <c r="C359" s="45" t="s">
        <v>284</v>
      </c>
      <c r="D359" s="46" t="s">
        <v>159</v>
      </c>
      <c r="E359" s="47">
        <v>37504</v>
      </c>
      <c r="F359" s="48" t="s">
        <v>312</v>
      </c>
      <c r="G359" s="21" t="s">
        <v>3</v>
      </c>
      <c r="H359" s="134">
        <v>7.94</v>
      </c>
      <c r="I359" s="135"/>
      <c r="J359" s="121">
        <v>9.5</v>
      </c>
      <c r="K359" s="135">
        <v>7.8</v>
      </c>
      <c r="L359" s="134">
        <v>8.8000000000000007</v>
      </c>
      <c r="M359" s="134">
        <v>7.98</v>
      </c>
      <c r="N359" s="134">
        <v>3.42</v>
      </c>
      <c r="O359" s="136" t="s">
        <v>24</v>
      </c>
      <c r="P359" s="136" t="s">
        <v>24</v>
      </c>
      <c r="Q359" s="136" t="s">
        <v>24</v>
      </c>
      <c r="R359" s="136" t="s">
        <v>24</v>
      </c>
      <c r="S359" s="136" t="s">
        <v>487</v>
      </c>
      <c r="T359" s="123"/>
      <c r="U359" s="137" t="s">
        <v>225</v>
      </c>
      <c r="V359" s="22"/>
      <c r="W359" s="23">
        <v>0</v>
      </c>
      <c r="X359" s="23"/>
    </row>
    <row r="360" spans="1:24" s="20" customFormat="1" ht="20.25" customHeight="1" x14ac:dyDescent="0.25">
      <c r="A360" s="113">
        <v>295</v>
      </c>
      <c r="B360" s="90">
        <v>25207109959</v>
      </c>
      <c r="C360" s="45" t="s">
        <v>280</v>
      </c>
      <c r="D360" s="46" t="s">
        <v>159</v>
      </c>
      <c r="E360" s="47">
        <v>36930</v>
      </c>
      <c r="F360" s="48" t="s">
        <v>242</v>
      </c>
      <c r="G360" s="21" t="s">
        <v>3</v>
      </c>
      <c r="H360" s="134">
        <v>8.2200000000000006</v>
      </c>
      <c r="I360" s="135"/>
      <c r="J360" s="121">
        <v>9.1999999999999993</v>
      </c>
      <c r="K360" s="135">
        <v>9</v>
      </c>
      <c r="L360" s="134">
        <v>9.1</v>
      </c>
      <c r="M360" s="134">
        <v>8.26</v>
      </c>
      <c r="N360" s="134">
        <v>3.6</v>
      </c>
      <c r="O360" s="136" t="s">
        <v>24</v>
      </c>
      <c r="P360" s="136" t="s">
        <v>24</v>
      </c>
      <c r="Q360" s="136" t="s">
        <v>24</v>
      </c>
      <c r="R360" s="136" t="s">
        <v>24</v>
      </c>
      <c r="S360" s="136" t="s">
        <v>487</v>
      </c>
      <c r="T360" s="123"/>
      <c r="U360" s="137" t="s">
        <v>225</v>
      </c>
      <c r="V360" s="22"/>
      <c r="W360" s="23">
        <v>0</v>
      </c>
      <c r="X360" s="23"/>
    </row>
    <row r="361" spans="1:24" s="20" customFormat="1" ht="20.25" customHeight="1" x14ac:dyDescent="0.25">
      <c r="A361" s="113">
        <v>296</v>
      </c>
      <c r="B361" s="90">
        <v>25207108356</v>
      </c>
      <c r="C361" s="45" t="s">
        <v>127</v>
      </c>
      <c r="D361" s="46" t="s">
        <v>159</v>
      </c>
      <c r="E361" s="47">
        <v>37117</v>
      </c>
      <c r="F361" s="48" t="s">
        <v>187</v>
      </c>
      <c r="G361" s="21" t="s">
        <v>3</v>
      </c>
      <c r="H361" s="134">
        <v>7.14</v>
      </c>
      <c r="I361" s="135"/>
      <c r="J361" s="121">
        <v>7</v>
      </c>
      <c r="K361" s="135">
        <v>8.9</v>
      </c>
      <c r="L361" s="134">
        <v>7.8</v>
      </c>
      <c r="M361" s="134">
        <v>7.16</v>
      </c>
      <c r="N361" s="134">
        <v>2.95</v>
      </c>
      <c r="O361" s="136" t="s">
        <v>24</v>
      </c>
      <c r="P361" s="136" t="s">
        <v>24</v>
      </c>
      <c r="Q361" s="136" t="s">
        <v>24</v>
      </c>
      <c r="R361" s="136" t="s">
        <v>24</v>
      </c>
      <c r="S361" s="136" t="s">
        <v>487</v>
      </c>
      <c r="T361" s="123"/>
      <c r="U361" s="137" t="s">
        <v>225</v>
      </c>
      <c r="V361" s="22"/>
      <c r="W361" s="23">
        <v>0</v>
      </c>
      <c r="X361" s="23"/>
    </row>
    <row r="362" spans="1:24" s="20" customFormat="1" ht="20.25" customHeight="1" x14ac:dyDescent="0.25">
      <c r="A362" s="113">
        <v>297</v>
      </c>
      <c r="B362" s="90">
        <v>25207214924</v>
      </c>
      <c r="C362" s="45" t="s">
        <v>762</v>
      </c>
      <c r="D362" s="46" t="s">
        <v>157</v>
      </c>
      <c r="E362" s="47">
        <v>37137</v>
      </c>
      <c r="F362" s="48" t="s">
        <v>187</v>
      </c>
      <c r="G362" s="21" t="s">
        <v>3</v>
      </c>
      <c r="H362" s="134">
        <v>7.29</v>
      </c>
      <c r="I362" s="135"/>
      <c r="J362" s="121">
        <v>7.6</v>
      </c>
      <c r="K362" s="135">
        <v>8.3000000000000007</v>
      </c>
      <c r="L362" s="134">
        <v>7.9</v>
      </c>
      <c r="M362" s="134">
        <v>7.31</v>
      </c>
      <c r="N362" s="134">
        <v>3.04</v>
      </c>
      <c r="O362" s="136" t="s">
        <v>24</v>
      </c>
      <c r="P362" s="136" t="s">
        <v>24</v>
      </c>
      <c r="Q362" s="136" t="s">
        <v>24</v>
      </c>
      <c r="R362" s="136" t="s">
        <v>24</v>
      </c>
      <c r="S362" s="136" t="s">
        <v>487</v>
      </c>
      <c r="T362" s="123"/>
      <c r="U362" s="137" t="s">
        <v>225</v>
      </c>
      <c r="V362" s="22"/>
      <c r="W362" s="23">
        <v>0</v>
      </c>
      <c r="X362" s="23"/>
    </row>
    <row r="363" spans="1:24" s="20" customFormat="1" ht="20.25" customHeight="1" x14ac:dyDescent="0.25">
      <c r="A363" s="113">
        <v>298</v>
      </c>
      <c r="B363" s="90">
        <v>25207102392</v>
      </c>
      <c r="C363" s="45" t="s">
        <v>763</v>
      </c>
      <c r="D363" s="46" t="s">
        <v>157</v>
      </c>
      <c r="E363" s="47">
        <v>36906</v>
      </c>
      <c r="F363" s="48" t="s">
        <v>312</v>
      </c>
      <c r="G363" s="21" t="s">
        <v>3</v>
      </c>
      <c r="H363" s="134">
        <v>7</v>
      </c>
      <c r="I363" s="135"/>
      <c r="J363" s="121">
        <v>8.8000000000000007</v>
      </c>
      <c r="K363" s="135">
        <v>8.6999999999999993</v>
      </c>
      <c r="L363" s="134">
        <v>8.8000000000000007</v>
      </c>
      <c r="M363" s="134">
        <v>7.07</v>
      </c>
      <c r="N363" s="134">
        <v>2.9</v>
      </c>
      <c r="O363" s="136">
        <v>0</v>
      </c>
      <c r="P363" s="136" t="s">
        <v>24</v>
      </c>
      <c r="Q363" s="136" t="s">
        <v>24</v>
      </c>
      <c r="R363" s="136" t="s">
        <v>24</v>
      </c>
      <c r="S363" s="136" t="s">
        <v>487</v>
      </c>
      <c r="T363" s="123"/>
      <c r="U363" s="137" t="s">
        <v>489</v>
      </c>
      <c r="V363" s="22"/>
      <c r="W363" s="23">
        <v>0</v>
      </c>
      <c r="X363" s="23"/>
    </row>
    <row r="364" spans="1:24" s="20" customFormat="1" ht="20.25" customHeight="1" x14ac:dyDescent="0.25">
      <c r="A364" s="113">
        <v>299</v>
      </c>
      <c r="B364" s="90">
        <v>25207104162</v>
      </c>
      <c r="C364" s="45" t="s">
        <v>540</v>
      </c>
      <c r="D364" s="46" t="s">
        <v>157</v>
      </c>
      <c r="E364" s="47">
        <v>36905</v>
      </c>
      <c r="F364" s="48" t="s">
        <v>188</v>
      </c>
      <c r="G364" s="21" t="s">
        <v>3</v>
      </c>
      <c r="H364" s="134">
        <v>7.17</v>
      </c>
      <c r="I364" s="135"/>
      <c r="J364" s="121">
        <v>6.3</v>
      </c>
      <c r="K364" s="135">
        <v>8.1999999999999993</v>
      </c>
      <c r="L364" s="134">
        <v>7.1</v>
      </c>
      <c r="M364" s="134">
        <v>7.17</v>
      </c>
      <c r="N364" s="134">
        <v>2.97</v>
      </c>
      <c r="O364" s="136">
        <v>0</v>
      </c>
      <c r="P364" s="136" t="s">
        <v>24</v>
      </c>
      <c r="Q364" s="136" t="s">
        <v>24</v>
      </c>
      <c r="R364" s="136" t="s">
        <v>24</v>
      </c>
      <c r="S364" s="136" t="s">
        <v>487</v>
      </c>
      <c r="T364" s="123"/>
      <c r="U364" s="137" t="s">
        <v>489</v>
      </c>
      <c r="V364" s="22"/>
      <c r="W364" s="23">
        <v>0</v>
      </c>
      <c r="X364" s="23"/>
    </row>
    <row r="365" spans="1:24" s="20" customFormat="1" ht="20.25" customHeight="1" x14ac:dyDescent="0.25">
      <c r="A365" s="113">
        <v>300</v>
      </c>
      <c r="B365" s="90">
        <v>25207105066</v>
      </c>
      <c r="C365" s="45" t="s">
        <v>284</v>
      </c>
      <c r="D365" s="46" t="s">
        <v>157</v>
      </c>
      <c r="E365" s="47">
        <v>37233</v>
      </c>
      <c r="F365" s="48" t="s">
        <v>188</v>
      </c>
      <c r="G365" s="21" t="s">
        <v>3</v>
      </c>
      <c r="H365" s="134">
        <v>7.23</v>
      </c>
      <c r="I365" s="135"/>
      <c r="J365" s="121">
        <v>9.1</v>
      </c>
      <c r="K365" s="135">
        <v>7.5</v>
      </c>
      <c r="L365" s="134">
        <v>8.5</v>
      </c>
      <c r="M365" s="134">
        <v>7.27</v>
      </c>
      <c r="N365" s="134">
        <v>3.04</v>
      </c>
      <c r="O365" s="136" t="s">
        <v>24</v>
      </c>
      <c r="P365" s="136" t="s">
        <v>24</v>
      </c>
      <c r="Q365" s="136" t="s">
        <v>24</v>
      </c>
      <c r="R365" s="136" t="s">
        <v>24</v>
      </c>
      <c r="S365" s="136" t="s">
        <v>487</v>
      </c>
      <c r="T365" s="123"/>
      <c r="U365" s="137" t="s">
        <v>225</v>
      </c>
      <c r="V365" s="22"/>
      <c r="W365" s="23">
        <v>0</v>
      </c>
      <c r="X365" s="23"/>
    </row>
    <row r="366" spans="1:24" s="20" customFormat="1" ht="20.25" customHeight="1" x14ac:dyDescent="0.25">
      <c r="A366" s="113">
        <v>301</v>
      </c>
      <c r="B366" s="90">
        <v>25207110043</v>
      </c>
      <c r="C366" s="45" t="s">
        <v>764</v>
      </c>
      <c r="D366" s="46" t="s">
        <v>157</v>
      </c>
      <c r="E366" s="47">
        <v>36574</v>
      </c>
      <c r="F366" s="48" t="s">
        <v>187</v>
      </c>
      <c r="G366" s="21" t="s">
        <v>3</v>
      </c>
      <c r="H366" s="134">
        <v>7.33</v>
      </c>
      <c r="I366" s="135"/>
      <c r="J366" s="121">
        <v>8.9</v>
      </c>
      <c r="K366" s="135">
        <v>8.9</v>
      </c>
      <c r="L366" s="134">
        <v>8.9</v>
      </c>
      <c r="M366" s="134">
        <v>7.39</v>
      </c>
      <c r="N366" s="134">
        <v>3.1</v>
      </c>
      <c r="O366" s="136" t="s">
        <v>24</v>
      </c>
      <c r="P366" s="136" t="s">
        <v>24</v>
      </c>
      <c r="Q366" s="136" t="s">
        <v>24</v>
      </c>
      <c r="R366" s="136" t="s">
        <v>24</v>
      </c>
      <c r="S366" s="136" t="s">
        <v>226</v>
      </c>
      <c r="T366" s="123"/>
      <c r="U366" s="137" t="s">
        <v>225</v>
      </c>
      <c r="V366" s="22"/>
      <c r="W366" s="23">
        <v>0</v>
      </c>
      <c r="X366" s="23"/>
    </row>
    <row r="367" spans="1:24" s="20" customFormat="1" ht="20.25" customHeight="1" x14ac:dyDescent="0.25">
      <c r="A367" s="113">
        <v>302</v>
      </c>
      <c r="B367" s="90">
        <v>25202604307</v>
      </c>
      <c r="C367" s="45" t="s">
        <v>623</v>
      </c>
      <c r="D367" s="46" t="s">
        <v>157</v>
      </c>
      <c r="E367" s="47">
        <v>37050</v>
      </c>
      <c r="F367" s="48" t="s">
        <v>312</v>
      </c>
      <c r="G367" s="21" t="s">
        <v>3</v>
      </c>
      <c r="H367" s="134">
        <v>7.94</v>
      </c>
      <c r="I367" s="135"/>
      <c r="J367" s="121">
        <v>8.6</v>
      </c>
      <c r="K367" s="135">
        <v>8.9</v>
      </c>
      <c r="L367" s="134">
        <v>8.6999999999999993</v>
      </c>
      <c r="M367" s="134">
        <v>7.97</v>
      </c>
      <c r="N367" s="134">
        <v>3.44</v>
      </c>
      <c r="O367" s="136" t="s">
        <v>24</v>
      </c>
      <c r="P367" s="136" t="s">
        <v>24</v>
      </c>
      <c r="Q367" s="136" t="s">
        <v>24</v>
      </c>
      <c r="R367" s="136" t="s">
        <v>24</v>
      </c>
      <c r="S367" s="136" t="s">
        <v>487</v>
      </c>
      <c r="T367" s="123"/>
      <c r="U367" s="137" t="s">
        <v>225</v>
      </c>
      <c r="V367" s="22"/>
      <c r="W367" s="23">
        <v>0</v>
      </c>
      <c r="X367" s="23"/>
    </row>
    <row r="368" spans="1:24" s="20" customFormat="1" ht="20.25" customHeight="1" x14ac:dyDescent="0.25">
      <c r="A368" s="113">
        <v>303</v>
      </c>
      <c r="B368" s="90">
        <v>25207105886</v>
      </c>
      <c r="C368" s="45" t="s">
        <v>765</v>
      </c>
      <c r="D368" s="46" t="s">
        <v>158</v>
      </c>
      <c r="E368" s="47">
        <v>36963</v>
      </c>
      <c r="F368" s="48" t="s">
        <v>188</v>
      </c>
      <c r="G368" s="21" t="s">
        <v>3</v>
      </c>
      <c r="H368" s="134">
        <v>7.85</v>
      </c>
      <c r="I368" s="135"/>
      <c r="J368" s="121">
        <v>8</v>
      </c>
      <c r="K368" s="135" t="s">
        <v>179</v>
      </c>
      <c r="L368" s="134">
        <v>4.8</v>
      </c>
      <c r="M368" s="134">
        <v>7.74</v>
      </c>
      <c r="N368" s="134">
        <v>3.31</v>
      </c>
      <c r="O368" s="136">
        <v>0</v>
      </c>
      <c r="P368" s="136" t="s">
        <v>24</v>
      </c>
      <c r="Q368" s="136" t="s">
        <v>24</v>
      </c>
      <c r="R368" s="136" t="s">
        <v>24</v>
      </c>
      <c r="S368" s="136" t="s">
        <v>487</v>
      </c>
      <c r="T368" s="123"/>
      <c r="U368" s="137" t="s">
        <v>543</v>
      </c>
      <c r="V368" s="22"/>
      <c r="W368" s="23">
        <v>2</v>
      </c>
      <c r="X368" s="23"/>
    </row>
    <row r="369" spans="1:24" s="20" customFormat="1" ht="20.25" customHeight="1" x14ac:dyDescent="0.25">
      <c r="A369" s="113">
        <v>304</v>
      </c>
      <c r="B369" s="90">
        <v>25207116476</v>
      </c>
      <c r="C369" s="45" t="s">
        <v>766</v>
      </c>
      <c r="D369" s="46" t="s">
        <v>162</v>
      </c>
      <c r="E369" s="47">
        <v>37030</v>
      </c>
      <c r="F369" s="48" t="s">
        <v>188</v>
      </c>
      <c r="G369" s="21" t="s">
        <v>3</v>
      </c>
      <c r="H369" s="134">
        <v>6.62</v>
      </c>
      <c r="I369" s="135"/>
      <c r="J369" s="121">
        <v>5.6</v>
      </c>
      <c r="K369" s="135">
        <v>8.8000000000000007</v>
      </c>
      <c r="L369" s="134">
        <v>6.9</v>
      </c>
      <c r="M369" s="134">
        <v>6.63</v>
      </c>
      <c r="N369" s="134">
        <v>2.62</v>
      </c>
      <c r="O369" s="136" t="s">
        <v>24</v>
      </c>
      <c r="P369" s="136" t="s">
        <v>24</v>
      </c>
      <c r="Q369" s="136" t="s">
        <v>24</v>
      </c>
      <c r="R369" s="136" t="s">
        <v>24</v>
      </c>
      <c r="S369" s="136" t="s">
        <v>487</v>
      </c>
      <c r="T369" s="123"/>
      <c r="U369" s="137" t="s">
        <v>225</v>
      </c>
      <c r="V369" s="22"/>
      <c r="W369" s="23">
        <v>0</v>
      </c>
      <c r="X369" s="23"/>
    </row>
    <row r="370" spans="1:24" s="20" customFormat="1" ht="20.25" customHeight="1" x14ac:dyDescent="0.25">
      <c r="A370" s="113">
        <v>305</v>
      </c>
      <c r="B370" s="90">
        <v>25207105176</v>
      </c>
      <c r="C370" s="45" t="s">
        <v>284</v>
      </c>
      <c r="D370" s="46" t="s">
        <v>162</v>
      </c>
      <c r="E370" s="47">
        <v>37118</v>
      </c>
      <c r="F370" s="48" t="s">
        <v>236</v>
      </c>
      <c r="G370" s="21" t="s">
        <v>3</v>
      </c>
      <c r="H370" s="134">
        <v>7.53</v>
      </c>
      <c r="I370" s="135"/>
      <c r="J370" s="121">
        <v>8.4</v>
      </c>
      <c r="K370" s="135">
        <v>9</v>
      </c>
      <c r="L370" s="134">
        <v>8.6</v>
      </c>
      <c r="M370" s="134">
        <v>7.58</v>
      </c>
      <c r="N370" s="134">
        <v>3.21</v>
      </c>
      <c r="O370" s="136">
        <v>0</v>
      </c>
      <c r="P370" s="136" t="s">
        <v>24</v>
      </c>
      <c r="Q370" s="136" t="s">
        <v>24</v>
      </c>
      <c r="R370" s="136" t="s">
        <v>24</v>
      </c>
      <c r="S370" s="136" t="s">
        <v>487</v>
      </c>
      <c r="T370" s="123"/>
      <c r="U370" s="137" t="s">
        <v>489</v>
      </c>
      <c r="V370" s="22"/>
      <c r="W370" s="23">
        <v>0</v>
      </c>
      <c r="X370" s="23"/>
    </row>
    <row r="371" spans="1:24" s="20" customFormat="1" ht="20.25" customHeight="1" x14ac:dyDescent="0.25">
      <c r="A371" s="113">
        <v>306</v>
      </c>
      <c r="B371" s="90">
        <v>25207109639</v>
      </c>
      <c r="C371" s="45" t="s">
        <v>246</v>
      </c>
      <c r="D371" s="46" t="s">
        <v>162</v>
      </c>
      <c r="E371" s="47">
        <v>37175</v>
      </c>
      <c r="F371" s="48" t="s">
        <v>188</v>
      </c>
      <c r="G371" s="21" t="s">
        <v>3</v>
      </c>
      <c r="H371" s="134">
        <v>7.95</v>
      </c>
      <c r="I371" s="135"/>
      <c r="J371" s="121">
        <v>9</v>
      </c>
      <c r="K371" s="135">
        <v>8.8000000000000007</v>
      </c>
      <c r="L371" s="134">
        <v>8.9</v>
      </c>
      <c r="M371" s="134">
        <v>7.98</v>
      </c>
      <c r="N371" s="134">
        <v>3.45</v>
      </c>
      <c r="O371" s="136" t="s">
        <v>24</v>
      </c>
      <c r="P371" s="136" t="s">
        <v>24</v>
      </c>
      <c r="Q371" s="136" t="s">
        <v>24</v>
      </c>
      <c r="R371" s="136" t="s">
        <v>24</v>
      </c>
      <c r="S371" s="136" t="s">
        <v>487</v>
      </c>
      <c r="T371" s="123"/>
      <c r="U371" s="137" t="s">
        <v>225</v>
      </c>
      <c r="V371" s="22"/>
      <c r="W371" s="23">
        <v>0</v>
      </c>
      <c r="X371" s="23"/>
    </row>
    <row r="372" spans="1:24" s="20" customFormat="1" ht="20.25" customHeight="1" x14ac:dyDescent="0.25">
      <c r="A372" s="113">
        <v>307</v>
      </c>
      <c r="B372" s="90">
        <v>25207109545</v>
      </c>
      <c r="C372" s="45" t="s">
        <v>767</v>
      </c>
      <c r="D372" s="46" t="s">
        <v>162</v>
      </c>
      <c r="E372" s="47">
        <v>36916</v>
      </c>
      <c r="F372" s="48" t="s">
        <v>188</v>
      </c>
      <c r="G372" s="21" t="s">
        <v>3</v>
      </c>
      <c r="H372" s="134">
        <v>7.36</v>
      </c>
      <c r="I372" s="135"/>
      <c r="J372" s="121">
        <v>8.9</v>
      </c>
      <c r="K372" s="135">
        <v>8.3000000000000007</v>
      </c>
      <c r="L372" s="134">
        <v>8.6999999999999993</v>
      </c>
      <c r="M372" s="134">
        <v>7.41</v>
      </c>
      <c r="N372" s="134">
        <v>3.1</v>
      </c>
      <c r="O372" s="136">
        <v>0</v>
      </c>
      <c r="P372" s="136" t="s">
        <v>24</v>
      </c>
      <c r="Q372" s="136" t="s">
        <v>24</v>
      </c>
      <c r="R372" s="136" t="s">
        <v>24</v>
      </c>
      <c r="S372" s="136" t="s">
        <v>488</v>
      </c>
      <c r="T372" s="123"/>
      <c r="U372" s="137" t="s">
        <v>489</v>
      </c>
      <c r="V372" s="22"/>
      <c r="W372" s="23">
        <v>0</v>
      </c>
      <c r="X372" s="23"/>
    </row>
    <row r="373" spans="1:24" s="20" customFormat="1" ht="20.25" customHeight="1" x14ac:dyDescent="0.25">
      <c r="A373" s="113">
        <v>308</v>
      </c>
      <c r="B373" s="90">
        <v>25207108477</v>
      </c>
      <c r="C373" s="45" t="s">
        <v>379</v>
      </c>
      <c r="D373" s="46" t="s">
        <v>80</v>
      </c>
      <c r="E373" s="47">
        <v>36736</v>
      </c>
      <c r="F373" s="48" t="s">
        <v>188</v>
      </c>
      <c r="G373" s="21" t="s">
        <v>3</v>
      </c>
      <c r="H373" s="134">
        <v>7.48</v>
      </c>
      <c r="I373" s="135"/>
      <c r="J373" s="121">
        <v>7</v>
      </c>
      <c r="K373" s="135">
        <v>7</v>
      </c>
      <c r="L373" s="134">
        <v>7</v>
      </c>
      <c r="M373" s="134">
        <v>7.46</v>
      </c>
      <c r="N373" s="134">
        <v>3.14</v>
      </c>
      <c r="O373" s="136">
        <v>0</v>
      </c>
      <c r="P373" s="136" t="s">
        <v>24</v>
      </c>
      <c r="Q373" s="136" t="s">
        <v>24</v>
      </c>
      <c r="R373" s="136" t="s">
        <v>24</v>
      </c>
      <c r="S373" s="136" t="s">
        <v>226</v>
      </c>
      <c r="T373" s="123"/>
      <c r="U373" s="137" t="s">
        <v>489</v>
      </c>
      <c r="V373" s="22"/>
      <c r="W373" s="23">
        <v>0</v>
      </c>
      <c r="X373" s="23"/>
    </row>
    <row r="374" spans="1:24" s="20" customFormat="1" ht="20.25" customHeight="1" x14ac:dyDescent="0.25">
      <c r="A374" s="113">
        <v>309</v>
      </c>
      <c r="B374" s="90">
        <v>25207105245</v>
      </c>
      <c r="C374" s="45" t="s">
        <v>229</v>
      </c>
      <c r="D374" s="46" t="s">
        <v>80</v>
      </c>
      <c r="E374" s="47">
        <v>37242</v>
      </c>
      <c r="F374" s="48" t="s">
        <v>187</v>
      </c>
      <c r="G374" s="21" t="s">
        <v>3</v>
      </c>
      <c r="H374" s="134">
        <v>7.43</v>
      </c>
      <c r="I374" s="135"/>
      <c r="J374" s="121">
        <v>7.3</v>
      </c>
      <c r="K374" s="135">
        <v>8.9</v>
      </c>
      <c r="L374" s="134">
        <v>7.9</v>
      </c>
      <c r="M374" s="134">
        <v>7.45</v>
      </c>
      <c r="N374" s="134">
        <v>3.14</v>
      </c>
      <c r="O374" s="136">
        <v>0</v>
      </c>
      <c r="P374" s="136" t="s">
        <v>24</v>
      </c>
      <c r="Q374" s="136" t="s">
        <v>24</v>
      </c>
      <c r="R374" s="136" t="s">
        <v>24</v>
      </c>
      <c r="S374" s="136" t="s">
        <v>226</v>
      </c>
      <c r="T374" s="123"/>
      <c r="U374" s="137" t="s">
        <v>489</v>
      </c>
      <c r="V374" s="22"/>
      <c r="W374" s="23">
        <v>0</v>
      </c>
      <c r="X374" s="23"/>
    </row>
    <row r="375" spans="1:24" s="20" customFormat="1" ht="20.25" customHeight="1" x14ac:dyDescent="0.25">
      <c r="A375" s="113">
        <v>310</v>
      </c>
      <c r="B375" s="90">
        <v>25207105491</v>
      </c>
      <c r="C375" s="45" t="s">
        <v>280</v>
      </c>
      <c r="D375" s="46" t="s">
        <v>80</v>
      </c>
      <c r="E375" s="47">
        <v>37080</v>
      </c>
      <c r="F375" s="48" t="s">
        <v>768</v>
      </c>
      <c r="G375" s="21" t="s">
        <v>3</v>
      </c>
      <c r="H375" s="134">
        <v>6.88</v>
      </c>
      <c r="I375" s="135"/>
      <c r="J375" s="121">
        <v>0</v>
      </c>
      <c r="K375" s="135" t="s">
        <v>179</v>
      </c>
      <c r="L375" s="134">
        <v>0</v>
      </c>
      <c r="M375" s="134">
        <v>6.62</v>
      </c>
      <c r="N375" s="134">
        <v>2.69</v>
      </c>
      <c r="O375" s="136" t="s">
        <v>24</v>
      </c>
      <c r="P375" s="136" t="s">
        <v>24</v>
      </c>
      <c r="Q375" s="136" t="s">
        <v>24</v>
      </c>
      <c r="R375" s="136" t="s">
        <v>24</v>
      </c>
      <c r="S375" s="136" t="s">
        <v>488</v>
      </c>
      <c r="T375" s="123"/>
      <c r="U375" s="137" t="s">
        <v>543</v>
      </c>
      <c r="V375" s="22"/>
      <c r="W375" s="23">
        <v>5</v>
      </c>
      <c r="X375" s="23"/>
    </row>
    <row r="376" spans="1:24" s="20" customFormat="1" ht="20.25" customHeight="1" x14ac:dyDescent="0.25">
      <c r="A376" s="113">
        <v>311</v>
      </c>
      <c r="B376" s="90">
        <v>25217104086</v>
      </c>
      <c r="C376" s="45" t="s">
        <v>310</v>
      </c>
      <c r="D376" s="46" t="s">
        <v>38</v>
      </c>
      <c r="E376" s="47">
        <v>37250</v>
      </c>
      <c r="F376" s="48" t="s">
        <v>188</v>
      </c>
      <c r="G376" s="21" t="s">
        <v>5</v>
      </c>
      <c r="H376" s="134">
        <v>6.75</v>
      </c>
      <c r="I376" s="135"/>
      <c r="J376" s="121">
        <v>6.9</v>
      </c>
      <c r="K376" s="135">
        <v>8</v>
      </c>
      <c r="L376" s="134">
        <v>7.3</v>
      </c>
      <c r="M376" s="134">
        <v>6.77</v>
      </c>
      <c r="N376" s="134">
        <v>2.71</v>
      </c>
      <c r="O376" s="136">
        <v>0</v>
      </c>
      <c r="P376" s="136" t="s">
        <v>24</v>
      </c>
      <c r="Q376" s="136" t="s">
        <v>24</v>
      </c>
      <c r="R376" s="136" t="s">
        <v>24</v>
      </c>
      <c r="S376" s="136" t="s">
        <v>500</v>
      </c>
      <c r="T376" s="123"/>
      <c r="U376" s="137" t="s">
        <v>489</v>
      </c>
      <c r="V376" s="22"/>
      <c r="W376" s="23">
        <v>0</v>
      </c>
      <c r="X376" s="23"/>
    </row>
    <row r="377" spans="1:24" s="20" customFormat="1" ht="20.25" customHeight="1" x14ac:dyDescent="0.25">
      <c r="A377" s="113">
        <v>312</v>
      </c>
      <c r="B377" s="90">
        <v>25207108215</v>
      </c>
      <c r="C377" s="45" t="s">
        <v>769</v>
      </c>
      <c r="D377" s="46" t="s">
        <v>167</v>
      </c>
      <c r="E377" s="47">
        <v>37000</v>
      </c>
      <c r="F377" s="48" t="s">
        <v>187</v>
      </c>
      <c r="G377" s="21" t="s">
        <v>3</v>
      </c>
      <c r="H377" s="134">
        <v>7.81</v>
      </c>
      <c r="I377" s="135"/>
      <c r="J377" s="121">
        <v>9.1</v>
      </c>
      <c r="K377" s="135">
        <v>8.6999999999999993</v>
      </c>
      <c r="L377" s="134">
        <v>8.9</v>
      </c>
      <c r="M377" s="134">
        <v>7.85</v>
      </c>
      <c r="N377" s="134">
        <v>3.4</v>
      </c>
      <c r="O377" s="136" t="s">
        <v>24</v>
      </c>
      <c r="P377" s="136" t="s">
        <v>24</v>
      </c>
      <c r="Q377" s="136" t="s">
        <v>24</v>
      </c>
      <c r="R377" s="136" t="s">
        <v>24</v>
      </c>
      <c r="S377" s="136" t="s">
        <v>487</v>
      </c>
      <c r="T377" s="123"/>
      <c r="U377" s="137" t="s">
        <v>225</v>
      </c>
      <c r="V377" s="22"/>
      <c r="W377" s="23">
        <v>0</v>
      </c>
      <c r="X377" s="23"/>
    </row>
    <row r="378" spans="1:24" s="20" customFormat="1" ht="20.25" customHeight="1" x14ac:dyDescent="0.25">
      <c r="A378" s="113">
        <v>313</v>
      </c>
      <c r="B378" s="90">
        <v>25207108706</v>
      </c>
      <c r="C378" s="45" t="s">
        <v>770</v>
      </c>
      <c r="D378" s="46" t="s">
        <v>167</v>
      </c>
      <c r="E378" s="47">
        <v>36948</v>
      </c>
      <c r="F378" s="48" t="s">
        <v>187</v>
      </c>
      <c r="G378" s="21" t="s">
        <v>3</v>
      </c>
      <c r="H378" s="134">
        <v>7.97</v>
      </c>
      <c r="I378" s="135"/>
      <c r="J378" s="121">
        <v>9.5</v>
      </c>
      <c r="K378" s="135">
        <v>8</v>
      </c>
      <c r="L378" s="134">
        <v>8.9</v>
      </c>
      <c r="M378" s="134">
        <v>8</v>
      </c>
      <c r="N378" s="134">
        <v>3.42</v>
      </c>
      <c r="O378" s="136" t="s">
        <v>24</v>
      </c>
      <c r="P378" s="136" t="s">
        <v>24</v>
      </c>
      <c r="Q378" s="136" t="s">
        <v>24</v>
      </c>
      <c r="R378" s="136" t="s">
        <v>24</v>
      </c>
      <c r="S378" s="136" t="s">
        <v>487</v>
      </c>
      <c r="T378" s="123"/>
      <c r="U378" s="137" t="s">
        <v>225</v>
      </c>
      <c r="V378" s="22"/>
      <c r="W378" s="23">
        <v>0</v>
      </c>
      <c r="X378" s="23"/>
    </row>
    <row r="379" spans="1:24" s="20" customFormat="1" ht="20.25" customHeight="1" x14ac:dyDescent="0.25">
      <c r="A379" s="113">
        <v>314</v>
      </c>
      <c r="B379" s="90">
        <v>25207100970</v>
      </c>
      <c r="C379" s="45" t="s">
        <v>284</v>
      </c>
      <c r="D379" s="46" t="s">
        <v>167</v>
      </c>
      <c r="E379" s="47">
        <v>37031</v>
      </c>
      <c r="F379" s="48" t="s">
        <v>188</v>
      </c>
      <c r="G379" s="21" t="s">
        <v>3</v>
      </c>
      <c r="H379" s="134">
        <v>7.82</v>
      </c>
      <c r="I379" s="135"/>
      <c r="J379" s="121">
        <v>9.5</v>
      </c>
      <c r="K379" s="135">
        <v>8.3000000000000007</v>
      </c>
      <c r="L379" s="134">
        <v>9</v>
      </c>
      <c r="M379" s="134">
        <v>7.86</v>
      </c>
      <c r="N379" s="134">
        <v>3.38</v>
      </c>
      <c r="O379" s="136">
        <v>0</v>
      </c>
      <c r="P379" s="136" t="s">
        <v>24</v>
      </c>
      <c r="Q379" s="136" t="s">
        <v>24</v>
      </c>
      <c r="R379" s="136" t="s">
        <v>24</v>
      </c>
      <c r="S379" s="136" t="s">
        <v>487</v>
      </c>
      <c r="T379" s="123"/>
      <c r="U379" s="137" t="s">
        <v>489</v>
      </c>
      <c r="V379" s="22"/>
      <c r="W379" s="23">
        <v>0</v>
      </c>
      <c r="X379" s="23"/>
    </row>
    <row r="380" spans="1:24" s="20" customFormat="1" ht="20.25" customHeight="1" x14ac:dyDescent="0.25">
      <c r="A380" s="113">
        <v>315</v>
      </c>
      <c r="B380" s="90">
        <v>25207105756</v>
      </c>
      <c r="C380" s="45" t="s">
        <v>372</v>
      </c>
      <c r="D380" s="46" t="s">
        <v>167</v>
      </c>
      <c r="E380" s="47">
        <v>36899</v>
      </c>
      <c r="F380" s="48" t="s">
        <v>188</v>
      </c>
      <c r="G380" s="21" t="s">
        <v>3</v>
      </c>
      <c r="H380" s="134">
        <v>7.96</v>
      </c>
      <c r="I380" s="135"/>
      <c r="J380" s="121">
        <v>9.4</v>
      </c>
      <c r="K380" s="135">
        <v>9.3000000000000007</v>
      </c>
      <c r="L380" s="134">
        <v>9.4</v>
      </c>
      <c r="M380" s="134">
        <v>8.01</v>
      </c>
      <c r="N380" s="134">
        <v>3.44</v>
      </c>
      <c r="O380" s="136" t="s">
        <v>24</v>
      </c>
      <c r="P380" s="136" t="s">
        <v>24</v>
      </c>
      <c r="Q380" s="136" t="s">
        <v>24</v>
      </c>
      <c r="R380" s="136" t="s">
        <v>24</v>
      </c>
      <c r="S380" s="136" t="s">
        <v>487</v>
      </c>
      <c r="T380" s="123"/>
      <c r="U380" s="137" t="s">
        <v>225</v>
      </c>
      <c r="V380" s="22"/>
      <c r="W380" s="23">
        <v>0</v>
      </c>
      <c r="X380" s="23"/>
    </row>
    <row r="381" spans="1:24" s="20" customFormat="1" ht="20.25" customHeight="1" x14ac:dyDescent="0.25">
      <c r="A381" s="113">
        <v>316</v>
      </c>
      <c r="B381" s="90">
        <v>25207103497</v>
      </c>
      <c r="C381" s="45" t="s">
        <v>623</v>
      </c>
      <c r="D381" s="46" t="s">
        <v>167</v>
      </c>
      <c r="E381" s="47">
        <v>36986</v>
      </c>
      <c r="F381" s="48" t="s">
        <v>187</v>
      </c>
      <c r="G381" s="21" t="s">
        <v>3</v>
      </c>
      <c r="H381" s="134">
        <v>7.31</v>
      </c>
      <c r="I381" s="135"/>
      <c r="J381" s="121">
        <v>7.9</v>
      </c>
      <c r="K381" s="135">
        <v>8.6</v>
      </c>
      <c r="L381" s="134">
        <v>8.1999999999999993</v>
      </c>
      <c r="M381" s="134">
        <v>7.34</v>
      </c>
      <c r="N381" s="134">
        <v>3.09</v>
      </c>
      <c r="O381" s="136">
        <v>0</v>
      </c>
      <c r="P381" s="136" t="s">
        <v>24</v>
      </c>
      <c r="Q381" s="136" t="s">
        <v>24</v>
      </c>
      <c r="R381" s="136" t="s">
        <v>24</v>
      </c>
      <c r="S381" s="136" t="s">
        <v>487</v>
      </c>
      <c r="T381" s="123"/>
      <c r="U381" s="137" t="s">
        <v>489</v>
      </c>
      <c r="V381" s="22"/>
      <c r="W381" s="23">
        <v>0</v>
      </c>
      <c r="X381" s="23"/>
    </row>
    <row r="382" spans="1:24" s="20" customFormat="1" ht="20.25" customHeight="1" x14ac:dyDescent="0.25">
      <c r="A382" s="113">
        <v>317</v>
      </c>
      <c r="B382" s="90">
        <v>25207105305</v>
      </c>
      <c r="C382" s="45" t="s">
        <v>771</v>
      </c>
      <c r="D382" s="46" t="s">
        <v>167</v>
      </c>
      <c r="E382" s="47">
        <v>37037</v>
      </c>
      <c r="F382" s="48" t="s">
        <v>188</v>
      </c>
      <c r="G382" s="21" t="s">
        <v>3</v>
      </c>
      <c r="H382" s="134">
        <v>7.72</v>
      </c>
      <c r="I382" s="135"/>
      <c r="J382" s="121">
        <v>9.5</v>
      </c>
      <c r="K382" s="135">
        <v>9.1999999999999993</v>
      </c>
      <c r="L382" s="134">
        <v>9.4</v>
      </c>
      <c r="M382" s="134">
        <v>7.78</v>
      </c>
      <c r="N382" s="134">
        <v>3.33</v>
      </c>
      <c r="O382" s="136" t="s">
        <v>24</v>
      </c>
      <c r="P382" s="136" t="s">
        <v>24</v>
      </c>
      <c r="Q382" s="136" t="s">
        <v>24</v>
      </c>
      <c r="R382" s="136" t="s">
        <v>24</v>
      </c>
      <c r="S382" s="136" t="s">
        <v>500</v>
      </c>
      <c r="T382" s="123"/>
      <c r="U382" s="137" t="s">
        <v>225</v>
      </c>
      <c r="V382" s="22"/>
      <c r="W382" s="23">
        <v>0</v>
      </c>
      <c r="X382" s="23"/>
    </row>
    <row r="383" spans="1:24" s="20" customFormat="1" ht="20.25" customHeight="1" x14ac:dyDescent="0.25">
      <c r="A383" s="113">
        <v>318</v>
      </c>
      <c r="B383" s="90">
        <v>25207215383</v>
      </c>
      <c r="C383" s="45" t="s">
        <v>772</v>
      </c>
      <c r="D383" s="46" t="s">
        <v>168</v>
      </c>
      <c r="E383" s="47">
        <v>37000</v>
      </c>
      <c r="F383" s="48" t="s">
        <v>187</v>
      </c>
      <c r="G383" s="21" t="s">
        <v>3</v>
      </c>
      <c r="H383" s="134">
        <v>7.77</v>
      </c>
      <c r="I383" s="135"/>
      <c r="J383" s="121">
        <v>9.1</v>
      </c>
      <c r="K383" s="135">
        <v>8.4</v>
      </c>
      <c r="L383" s="134">
        <v>8.8000000000000007</v>
      </c>
      <c r="M383" s="134">
        <v>7.81</v>
      </c>
      <c r="N383" s="134">
        <v>3.32</v>
      </c>
      <c r="O383" s="136">
        <v>0</v>
      </c>
      <c r="P383" s="136" t="s">
        <v>24</v>
      </c>
      <c r="Q383" s="136" t="s">
        <v>24</v>
      </c>
      <c r="R383" s="136" t="s">
        <v>24</v>
      </c>
      <c r="S383" s="136" t="s">
        <v>487</v>
      </c>
      <c r="T383" s="123"/>
      <c r="U383" s="137" t="s">
        <v>489</v>
      </c>
      <c r="V383" s="22"/>
      <c r="W383" s="23">
        <v>0</v>
      </c>
      <c r="X383" s="23"/>
    </row>
    <row r="384" spans="1:24" s="20" customFormat="1" ht="20.25" customHeight="1" x14ac:dyDescent="0.25">
      <c r="A384" s="113">
        <v>319</v>
      </c>
      <c r="B384" s="90">
        <v>25207108234</v>
      </c>
      <c r="C384" s="45" t="s">
        <v>773</v>
      </c>
      <c r="D384" s="46" t="s">
        <v>168</v>
      </c>
      <c r="E384" s="47">
        <v>37085</v>
      </c>
      <c r="F384" s="48" t="s">
        <v>187</v>
      </c>
      <c r="G384" s="21" t="s">
        <v>3</v>
      </c>
      <c r="H384" s="134">
        <v>7.58</v>
      </c>
      <c r="I384" s="135"/>
      <c r="J384" s="121">
        <v>9.3000000000000007</v>
      </c>
      <c r="K384" s="135">
        <v>8.4</v>
      </c>
      <c r="L384" s="134">
        <v>8.9</v>
      </c>
      <c r="M384" s="134">
        <v>7.63</v>
      </c>
      <c r="N384" s="134">
        <v>3.24</v>
      </c>
      <c r="O384" s="136" t="s">
        <v>24</v>
      </c>
      <c r="P384" s="136" t="s">
        <v>24</v>
      </c>
      <c r="Q384" s="136" t="s">
        <v>24</v>
      </c>
      <c r="R384" s="136" t="s">
        <v>24</v>
      </c>
      <c r="S384" s="136" t="s">
        <v>487</v>
      </c>
      <c r="T384" s="123"/>
      <c r="U384" s="137" t="s">
        <v>225</v>
      </c>
      <c r="V384" s="22"/>
      <c r="W384" s="23">
        <v>0</v>
      </c>
      <c r="X384" s="23"/>
    </row>
    <row r="385" spans="1:24" s="20" customFormat="1" ht="20.25" customHeight="1" x14ac:dyDescent="0.25">
      <c r="A385" s="113">
        <v>320</v>
      </c>
      <c r="B385" s="90">
        <v>25207110543</v>
      </c>
      <c r="C385" s="45" t="s">
        <v>284</v>
      </c>
      <c r="D385" s="46" t="s">
        <v>168</v>
      </c>
      <c r="E385" s="47">
        <v>36906</v>
      </c>
      <c r="F385" s="48" t="s">
        <v>188</v>
      </c>
      <c r="G385" s="21" t="s">
        <v>3</v>
      </c>
      <c r="H385" s="134">
        <v>8.5299999999999994</v>
      </c>
      <c r="I385" s="135"/>
      <c r="J385" s="121">
        <v>9.1</v>
      </c>
      <c r="K385" s="135">
        <v>9.3000000000000007</v>
      </c>
      <c r="L385" s="134">
        <v>9.1999999999999993</v>
      </c>
      <c r="M385" s="134">
        <v>8.56</v>
      </c>
      <c r="N385" s="134">
        <v>3.72</v>
      </c>
      <c r="O385" s="136" t="s">
        <v>24</v>
      </c>
      <c r="P385" s="136" t="s">
        <v>24</v>
      </c>
      <c r="Q385" s="136" t="s">
        <v>24</v>
      </c>
      <c r="R385" s="136" t="s">
        <v>24</v>
      </c>
      <c r="S385" s="136" t="s">
        <v>487</v>
      </c>
      <c r="T385" s="123"/>
      <c r="U385" s="137" t="s">
        <v>225</v>
      </c>
      <c r="V385" s="22"/>
      <c r="W385" s="23">
        <v>0</v>
      </c>
      <c r="X385" s="23"/>
    </row>
    <row r="386" spans="1:24" s="20" customFormat="1" ht="20.25" customHeight="1" x14ac:dyDescent="0.25">
      <c r="A386" s="113">
        <v>321</v>
      </c>
      <c r="B386" s="90">
        <v>25207201277</v>
      </c>
      <c r="C386" s="45" t="s">
        <v>774</v>
      </c>
      <c r="D386" s="46" t="s">
        <v>168</v>
      </c>
      <c r="E386" s="47">
        <v>37046</v>
      </c>
      <c r="F386" s="48" t="s">
        <v>238</v>
      </c>
      <c r="G386" s="21" t="s">
        <v>3</v>
      </c>
      <c r="H386" s="134">
        <v>7.53</v>
      </c>
      <c r="I386" s="135"/>
      <c r="J386" s="121">
        <v>8.6</v>
      </c>
      <c r="K386" s="135">
        <v>8.6999999999999993</v>
      </c>
      <c r="L386" s="134">
        <v>8.6</v>
      </c>
      <c r="M386" s="134">
        <v>7.57</v>
      </c>
      <c r="N386" s="134">
        <v>3.2</v>
      </c>
      <c r="O386" s="136" t="s">
        <v>24</v>
      </c>
      <c r="P386" s="136" t="s">
        <v>24</v>
      </c>
      <c r="Q386" s="136" t="s">
        <v>24</v>
      </c>
      <c r="R386" s="136" t="s">
        <v>24</v>
      </c>
      <c r="S386" s="136" t="s">
        <v>226</v>
      </c>
      <c r="T386" s="123"/>
      <c r="U386" s="137" t="s">
        <v>225</v>
      </c>
      <c r="V386" s="22"/>
      <c r="W386" s="23">
        <v>0</v>
      </c>
      <c r="X386" s="23"/>
    </row>
    <row r="387" spans="1:24" s="20" customFormat="1" ht="20.25" customHeight="1" x14ac:dyDescent="0.25">
      <c r="A387" s="113">
        <v>322</v>
      </c>
      <c r="B387" s="90">
        <v>25207116970</v>
      </c>
      <c r="C387" s="45" t="s">
        <v>365</v>
      </c>
      <c r="D387" s="46" t="s">
        <v>168</v>
      </c>
      <c r="E387" s="47">
        <v>37185</v>
      </c>
      <c r="F387" s="48" t="s">
        <v>238</v>
      </c>
      <c r="G387" s="21" t="s">
        <v>3</v>
      </c>
      <c r="H387" s="134">
        <v>7.98</v>
      </c>
      <c r="I387" s="135"/>
      <c r="J387" s="121">
        <v>8.3000000000000007</v>
      </c>
      <c r="K387" s="135">
        <v>9</v>
      </c>
      <c r="L387" s="134">
        <v>8.6</v>
      </c>
      <c r="M387" s="134">
        <v>8</v>
      </c>
      <c r="N387" s="134">
        <v>3.42</v>
      </c>
      <c r="O387" s="136" t="s">
        <v>24</v>
      </c>
      <c r="P387" s="136" t="s">
        <v>24</v>
      </c>
      <c r="Q387" s="136" t="s">
        <v>24</v>
      </c>
      <c r="R387" s="136" t="s">
        <v>24</v>
      </c>
      <c r="S387" s="136" t="s">
        <v>500</v>
      </c>
      <c r="T387" s="123"/>
      <c r="U387" s="137" t="s">
        <v>225</v>
      </c>
      <c r="V387" s="22"/>
      <c r="W387" s="23">
        <v>0</v>
      </c>
      <c r="X387" s="23"/>
    </row>
    <row r="388" spans="1:24" s="20" customFormat="1" ht="20.25" customHeight="1" x14ac:dyDescent="0.25">
      <c r="A388" s="113">
        <v>323</v>
      </c>
      <c r="B388" s="90">
        <v>25203105858</v>
      </c>
      <c r="C388" s="45" t="s">
        <v>775</v>
      </c>
      <c r="D388" s="46" t="s">
        <v>170</v>
      </c>
      <c r="E388" s="47">
        <v>37238</v>
      </c>
      <c r="F388" s="48" t="s">
        <v>187</v>
      </c>
      <c r="G388" s="21" t="s">
        <v>3</v>
      </c>
      <c r="H388" s="134">
        <v>7.91</v>
      </c>
      <c r="I388" s="135"/>
      <c r="J388" s="121">
        <v>9</v>
      </c>
      <c r="K388" s="135">
        <v>8.8000000000000007</v>
      </c>
      <c r="L388" s="134">
        <v>8.9</v>
      </c>
      <c r="M388" s="134">
        <v>7.95</v>
      </c>
      <c r="N388" s="134">
        <v>3.45</v>
      </c>
      <c r="O388" s="136" t="s">
        <v>24</v>
      </c>
      <c r="P388" s="136" t="s">
        <v>24</v>
      </c>
      <c r="Q388" s="136" t="s">
        <v>24</v>
      </c>
      <c r="R388" s="136" t="s">
        <v>24</v>
      </c>
      <c r="S388" s="136" t="s">
        <v>487</v>
      </c>
      <c r="T388" s="123"/>
      <c r="U388" s="137" t="s">
        <v>225</v>
      </c>
      <c r="V388" s="22"/>
      <c r="W388" s="23">
        <v>0</v>
      </c>
      <c r="X388" s="23"/>
    </row>
    <row r="389" spans="1:24" s="20" customFormat="1" ht="20.25" customHeight="1" x14ac:dyDescent="0.25">
      <c r="A389" s="113">
        <v>324</v>
      </c>
      <c r="B389" s="90">
        <v>25207101265</v>
      </c>
      <c r="C389" s="45" t="s">
        <v>776</v>
      </c>
      <c r="D389" s="46" t="s">
        <v>170</v>
      </c>
      <c r="E389" s="47">
        <v>37179</v>
      </c>
      <c r="F389" s="48" t="s">
        <v>231</v>
      </c>
      <c r="G389" s="21" t="s">
        <v>3</v>
      </c>
      <c r="H389" s="134">
        <v>7.68</v>
      </c>
      <c r="I389" s="135"/>
      <c r="J389" s="121">
        <v>7.5</v>
      </c>
      <c r="K389" s="135">
        <v>8</v>
      </c>
      <c r="L389" s="134">
        <v>7.7</v>
      </c>
      <c r="M389" s="134">
        <v>7.68</v>
      </c>
      <c r="N389" s="134">
        <v>3.24</v>
      </c>
      <c r="O389" s="136" t="s">
        <v>24</v>
      </c>
      <c r="P389" s="136" t="s">
        <v>24</v>
      </c>
      <c r="Q389" s="136" t="s">
        <v>24</v>
      </c>
      <c r="R389" s="136" t="s">
        <v>24</v>
      </c>
      <c r="S389" s="136" t="s">
        <v>487</v>
      </c>
      <c r="T389" s="123"/>
      <c r="U389" s="137" t="s">
        <v>225</v>
      </c>
      <c r="V389" s="22"/>
      <c r="W389" s="23">
        <v>0</v>
      </c>
      <c r="X389" s="23"/>
    </row>
    <row r="390" spans="1:24" s="20" customFormat="1" ht="20.25" customHeight="1" x14ac:dyDescent="0.25">
      <c r="A390" s="113">
        <v>325</v>
      </c>
      <c r="B390" s="90">
        <v>25207102943</v>
      </c>
      <c r="C390" s="45" t="s">
        <v>256</v>
      </c>
      <c r="D390" s="46" t="s">
        <v>171</v>
      </c>
      <c r="E390" s="47">
        <v>36982</v>
      </c>
      <c r="F390" s="48" t="s">
        <v>188</v>
      </c>
      <c r="G390" s="21" t="s">
        <v>3</v>
      </c>
      <c r="H390" s="134">
        <v>7.76</v>
      </c>
      <c r="I390" s="135"/>
      <c r="J390" s="121">
        <v>8.9</v>
      </c>
      <c r="K390" s="135">
        <v>8.9</v>
      </c>
      <c r="L390" s="134">
        <v>8.9</v>
      </c>
      <c r="M390" s="134">
        <v>7.8</v>
      </c>
      <c r="N390" s="134">
        <v>3.34</v>
      </c>
      <c r="O390" s="136">
        <v>0</v>
      </c>
      <c r="P390" s="136" t="s">
        <v>24</v>
      </c>
      <c r="Q390" s="136" t="s">
        <v>24</v>
      </c>
      <c r="R390" s="136" t="s">
        <v>24</v>
      </c>
      <c r="S390" s="136" t="s">
        <v>487</v>
      </c>
      <c r="T390" s="123"/>
      <c r="U390" s="137" t="s">
        <v>489</v>
      </c>
      <c r="V390" s="22"/>
      <c r="W390" s="23">
        <v>0</v>
      </c>
      <c r="X390" s="23"/>
    </row>
    <row r="391" spans="1:24" s="20" customFormat="1" ht="20.25" customHeight="1" x14ac:dyDescent="0.25">
      <c r="A391" s="113">
        <v>326</v>
      </c>
      <c r="B391" s="90">
        <v>25217107854</v>
      </c>
      <c r="C391" s="45" t="s">
        <v>727</v>
      </c>
      <c r="D391" s="46" t="s">
        <v>777</v>
      </c>
      <c r="E391" s="47">
        <v>37039</v>
      </c>
      <c r="F391" s="48" t="s">
        <v>188</v>
      </c>
      <c r="G391" s="21" t="s">
        <v>5</v>
      </c>
      <c r="H391" s="134">
        <v>7.94</v>
      </c>
      <c r="I391" s="135"/>
      <c r="J391" s="121">
        <v>9.3000000000000007</v>
      </c>
      <c r="K391" s="135">
        <v>8.4</v>
      </c>
      <c r="L391" s="134">
        <v>8.9</v>
      </c>
      <c r="M391" s="134">
        <v>7.98</v>
      </c>
      <c r="N391" s="134">
        <v>3.42</v>
      </c>
      <c r="O391" s="136" t="s">
        <v>24</v>
      </c>
      <c r="P391" s="136" t="s">
        <v>24</v>
      </c>
      <c r="Q391" s="136" t="s">
        <v>24</v>
      </c>
      <c r="R391" s="136" t="s">
        <v>24</v>
      </c>
      <c r="S391" s="136" t="s">
        <v>487</v>
      </c>
      <c r="T391" s="123"/>
      <c r="U391" s="137" t="s">
        <v>225</v>
      </c>
      <c r="V391" s="22"/>
      <c r="W391" s="23">
        <v>0</v>
      </c>
      <c r="X391" s="23"/>
    </row>
    <row r="392" spans="1:24" s="20" customFormat="1" ht="20.25" customHeight="1" x14ac:dyDescent="0.25">
      <c r="A392" s="113">
        <v>327</v>
      </c>
      <c r="B392" s="90">
        <v>25217105906</v>
      </c>
      <c r="C392" s="45" t="s">
        <v>778</v>
      </c>
      <c r="D392" s="46" t="s">
        <v>777</v>
      </c>
      <c r="E392" s="47">
        <v>36913</v>
      </c>
      <c r="F392" s="48" t="s">
        <v>188</v>
      </c>
      <c r="G392" s="21" t="s">
        <v>5</v>
      </c>
      <c r="H392" s="134">
        <v>7.03</v>
      </c>
      <c r="I392" s="135"/>
      <c r="J392" s="121">
        <v>6.2</v>
      </c>
      <c r="K392" s="135">
        <v>8.1</v>
      </c>
      <c r="L392" s="134">
        <v>7</v>
      </c>
      <c r="M392" s="134">
        <v>7.03</v>
      </c>
      <c r="N392" s="134">
        <v>2.86</v>
      </c>
      <c r="O392" s="136" t="s">
        <v>24</v>
      </c>
      <c r="P392" s="136" t="s">
        <v>24</v>
      </c>
      <c r="Q392" s="136" t="s">
        <v>24</v>
      </c>
      <c r="R392" s="136" t="s">
        <v>24</v>
      </c>
      <c r="S392" s="136" t="s">
        <v>487</v>
      </c>
      <c r="T392" s="123"/>
      <c r="U392" s="137" t="s">
        <v>225</v>
      </c>
      <c r="V392" s="22"/>
      <c r="W392" s="23">
        <v>0</v>
      </c>
      <c r="X392" s="23"/>
    </row>
    <row r="393" spans="1:24" s="20" customFormat="1" ht="20.25" customHeight="1" x14ac:dyDescent="0.25">
      <c r="A393" s="113">
        <v>328</v>
      </c>
      <c r="B393" s="90">
        <v>25207108896</v>
      </c>
      <c r="C393" s="45" t="s">
        <v>779</v>
      </c>
      <c r="D393" s="46" t="s">
        <v>777</v>
      </c>
      <c r="E393" s="47">
        <v>36998</v>
      </c>
      <c r="F393" s="48" t="s">
        <v>231</v>
      </c>
      <c r="G393" s="21" t="s">
        <v>3</v>
      </c>
      <c r="H393" s="134">
        <v>7.1</v>
      </c>
      <c r="I393" s="135"/>
      <c r="J393" s="121">
        <v>8.3000000000000007</v>
      </c>
      <c r="K393" s="135">
        <v>8.9</v>
      </c>
      <c r="L393" s="134">
        <v>8.5</v>
      </c>
      <c r="M393" s="134">
        <v>7.16</v>
      </c>
      <c r="N393" s="134">
        <v>2.95</v>
      </c>
      <c r="O393" s="136" t="s">
        <v>24</v>
      </c>
      <c r="P393" s="136" t="s">
        <v>24</v>
      </c>
      <c r="Q393" s="136" t="s">
        <v>24</v>
      </c>
      <c r="R393" s="136" t="s">
        <v>24</v>
      </c>
      <c r="S393" s="136" t="s">
        <v>487</v>
      </c>
      <c r="T393" s="123"/>
      <c r="U393" s="137" t="s">
        <v>225</v>
      </c>
      <c r="V393" s="22"/>
      <c r="W393" s="23">
        <v>0</v>
      </c>
      <c r="X393" s="23"/>
    </row>
    <row r="394" spans="1:24" s="20" customFormat="1" ht="20.25" customHeight="1" x14ac:dyDescent="0.25">
      <c r="A394" s="113">
        <v>329</v>
      </c>
      <c r="B394" s="90">
        <v>25217109631</v>
      </c>
      <c r="C394" s="45" t="s">
        <v>780</v>
      </c>
      <c r="D394" s="46" t="s">
        <v>56</v>
      </c>
      <c r="E394" s="47">
        <v>36554</v>
      </c>
      <c r="F394" s="48" t="s">
        <v>187</v>
      </c>
      <c r="G394" s="21" t="s">
        <v>5</v>
      </c>
      <c r="H394" s="134">
        <v>6.88</v>
      </c>
      <c r="I394" s="135"/>
      <c r="J394" s="121">
        <v>5.8</v>
      </c>
      <c r="K394" s="135">
        <v>8.5</v>
      </c>
      <c r="L394" s="134">
        <v>6.9</v>
      </c>
      <c r="M394" s="134">
        <v>6.88</v>
      </c>
      <c r="N394" s="134">
        <v>2.77</v>
      </c>
      <c r="O394" s="136">
        <v>0</v>
      </c>
      <c r="P394" s="136" t="s">
        <v>24</v>
      </c>
      <c r="Q394" s="136" t="s">
        <v>24</v>
      </c>
      <c r="R394" s="136" t="s">
        <v>24</v>
      </c>
      <c r="S394" s="136" t="s">
        <v>500</v>
      </c>
      <c r="T394" s="123"/>
      <c r="U394" s="137" t="s">
        <v>489</v>
      </c>
      <c r="V394" s="22"/>
      <c r="W394" s="23">
        <v>0</v>
      </c>
      <c r="X394" s="23"/>
    </row>
    <row r="395" spans="1:24" s="20" customFormat="1" ht="20.25" customHeight="1" x14ac:dyDescent="0.25">
      <c r="A395" s="113">
        <v>330</v>
      </c>
      <c r="B395" s="90">
        <v>25207109135</v>
      </c>
      <c r="C395" s="45" t="s">
        <v>781</v>
      </c>
      <c r="D395" s="46" t="s">
        <v>56</v>
      </c>
      <c r="E395" s="47">
        <v>36932</v>
      </c>
      <c r="F395" s="48" t="s">
        <v>188</v>
      </c>
      <c r="G395" s="21" t="s">
        <v>3</v>
      </c>
      <c r="H395" s="134">
        <v>7.03</v>
      </c>
      <c r="I395" s="135"/>
      <c r="J395" s="121">
        <v>8.9</v>
      </c>
      <c r="K395" s="135">
        <v>8.8000000000000007</v>
      </c>
      <c r="L395" s="134">
        <v>8.9</v>
      </c>
      <c r="M395" s="134">
        <v>7.1</v>
      </c>
      <c r="N395" s="134">
        <v>2.91</v>
      </c>
      <c r="O395" s="136">
        <v>0</v>
      </c>
      <c r="P395" s="136" t="s">
        <v>24</v>
      </c>
      <c r="Q395" s="136" t="s">
        <v>24</v>
      </c>
      <c r="R395" s="136" t="s">
        <v>24</v>
      </c>
      <c r="S395" s="136" t="s">
        <v>487</v>
      </c>
      <c r="T395" s="123"/>
      <c r="U395" s="137" t="s">
        <v>489</v>
      </c>
      <c r="V395" s="22"/>
      <c r="W395" s="23">
        <v>0</v>
      </c>
      <c r="X395" s="23"/>
    </row>
    <row r="396" spans="1:24" s="20" customFormat="1" ht="20.25" customHeight="1" x14ac:dyDescent="0.25">
      <c r="A396" s="113">
        <v>331</v>
      </c>
      <c r="B396" s="90">
        <v>25207101665</v>
      </c>
      <c r="C396" s="45" t="s">
        <v>782</v>
      </c>
      <c r="D396" s="46" t="s">
        <v>173</v>
      </c>
      <c r="E396" s="47">
        <v>36645</v>
      </c>
      <c r="F396" s="48" t="s">
        <v>187</v>
      </c>
      <c r="G396" s="21" t="s">
        <v>3</v>
      </c>
      <c r="H396" s="134">
        <v>7.87</v>
      </c>
      <c r="I396" s="135"/>
      <c r="J396" s="121">
        <v>9.6999999999999993</v>
      </c>
      <c r="K396" s="135">
        <v>9</v>
      </c>
      <c r="L396" s="134">
        <v>9.4</v>
      </c>
      <c r="M396" s="134">
        <v>7.93</v>
      </c>
      <c r="N396" s="134">
        <v>3.39</v>
      </c>
      <c r="O396" s="136" t="s">
        <v>24</v>
      </c>
      <c r="P396" s="136" t="s">
        <v>24</v>
      </c>
      <c r="Q396" s="136" t="s">
        <v>24</v>
      </c>
      <c r="R396" s="136" t="s">
        <v>24</v>
      </c>
      <c r="S396" s="136" t="s">
        <v>487</v>
      </c>
      <c r="T396" s="123"/>
      <c r="U396" s="137" t="s">
        <v>225</v>
      </c>
      <c r="V396" s="22"/>
      <c r="W396" s="23">
        <v>0</v>
      </c>
      <c r="X396" s="23"/>
    </row>
    <row r="397" spans="1:24" s="20" customFormat="1" ht="20.25" customHeight="1" x14ac:dyDescent="0.25">
      <c r="A397" s="113">
        <v>332</v>
      </c>
      <c r="B397" s="90">
        <v>25207215554</v>
      </c>
      <c r="C397" s="45" t="s">
        <v>783</v>
      </c>
      <c r="D397" s="46" t="s">
        <v>173</v>
      </c>
      <c r="E397" s="47">
        <v>37197</v>
      </c>
      <c r="F397" s="48" t="s">
        <v>188</v>
      </c>
      <c r="G397" s="21" t="s">
        <v>3</v>
      </c>
      <c r="H397" s="134">
        <v>8.11</v>
      </c>
      <c r="I397" s="135"/>
      <c r="J397" s="121">
        <v>9</v>
      </c>
      <c r="K397" s="135">
        <v>9.3000000000000007</v>
      </c>
      <c r="L397" s="134">
        <v>9.1</v>
      </c>
      <c r="M397" s="134">
        <v>8.14</v>
      </c>
      <c r="N397" s="134">
        <v>3.5</v>
      </c>
      <c r="O397" s="136" t="s">
        <v>24</v>
      </c>
      <c r="P397" s="136" t="s">
        <v>24</v>
      </c>
      <c r="Q397" s="136" t="s">
        <v>24</v>
      </c>
      <c r="R397" s="136" t="s">
        <v>24</v>
      </c>
      <c r="S397" s="136" t="s">
        <v>487</v>
      </c>
      <c r="T397" s="123"/>
      <c r="U397" s="137" t="s">
        <v>225</v>
      </c>
      <c r="V397" s="22"/>
      <c r="W397" s="23">
        <v>0</v>
      </c>
      <c r="X397" s="23"/>
    </row>
    <row r="398" spans="1:24" s="20" customFormat="1" ht="20.25" customHeight="1" x14ac:dyDescent="0.25">
      <c r="A398" s="113">
        <v>333</v>
      </c>
      <c r="B398" s="90">
        <v>25207116184</v>
      </c>
      <c r="C398" s="45" t="s">
        <v>784</v>
      </c>
      <c r="D398" s="46" t="s">
        <v>173</v>
      </c>
      <c r="E398" s="47">
        <v>36922</v>
      </c>
      <c r="F398" s="48" t="s">
        <v>187</v>
      </c>
      <c r="G398" s="21" t="s">
        <v>3</v>
      </c>
      <c r="H398" s="134">
        <v>7.29</v>
      </c>
      <c r="I398" s="135"/>
      <c r="J398" s="121">
        <v>8.3000000000000007</v>
      </c>
      <c r="K398" s="135">
        <v>8.5</v>
      </c>
      <c r="L398" s="134">
        <v>8.4</v>
      </c>
      <c r="M398" s="134">
        <v>7.33</v>
      </c>
      <c r="N398" s="134">
        <v>3.03</v>
      </c>
      <c r="O398" s="136">
        <v>0</v>
      </c>
      <c r="P398" s="136" t="s">
        <v>24</v>
      </c>
      <c r="Q398" s="136" t="s">
        <v>24</v>
      </c>
      <c r="R398" s="136" t="s">
        <v>24</v>
      </c>
      <c r="S398" s="136" t="s">
        <v>487</v>
      </c>
      <c r="T398" s="123"/>
      <c r="U398" s="137" t="s">
        <v>489</v>
      </c>
      <c r="V398" s="22"/>
      <c r="W398" s="23">
        <v>0</v>
      </c>
      <c r="X398" s="23"/>
    </row>
    <row r="399" spans="1:24" s="20" customFormat="1" ht="20.25" customHeight="1" x14ac:dyDescent="0.25">
      <c r="A399" s="113">
        <v>334</v>
      </c>
      <c r="B399" s="90">
        <v>25207103005</v>
      </c>
      <c r="C399" s="45" t="s">
        <v>785</v>
      </c>
      <c r="D399" s="46" t="s">
        <v>173</v>
      </c>
      <c r="E399" s="47">
        <v>37245</v>
      </c>
      <c r="F399" s="48" t="s">
        <v>247</v>
      </c>
      <c r="G399" s="21" t="s">
        <v>3</v>
      </c>
      <c r="H399" s="134">
        <v>7.14</v>
      </c>
      <c r="I399" s="135"/>
      <c r="J399" s="121">
        <v>8</v>
      </c>
      <c r="K399" s="135">
        <v>8.5</v>
      </c>
      <c r="L399" s="134">
        <v>8.1999999999999993</v>
      </c>
      <c r="M399" s="134">
        <v>7.18</v>
      </c>
      <c r="N399" s="134">
        <v>2.96</v>
      </c>
      <c r="O399" s="136">
        <v>0</v>
      </c>
      <c r="P399" s="136">
        <v>0</v>
      </c>
      <c r="Q399" s="136" t="s">
        <v>24</v>
      </c>
      <c r="R399" s="136" t="s">
        <v>24</v>
      </c>
      <c r="S399" s="136" t="s">
        <v>487</v>
      </c>
      <c r="T399" s="123"/>
      <c r="U399" s="137" t="s">
        <v>489</v>
      </c>
      <c r="V399" s="22"/>
      <c r="W399" s="23">
        <v>0</v>
      </c>
      <c r="X399" s="23"/>
    </row>
    <row r="400" spans="1:24" s="20" customFormat="1" ht="20.25" customHeight="1" x14ac:dyDescent="0.25">
      <c r="A400" s="113">
        <v>335</v>
      </c>
      <c r="B400" s="90">
        <v>25202915920</v>
      </c>
      <c r="C400" s="45" t="s">
        <v>522</v>
      </c>
      <c r="D400" s="46" t="s">
        <v>173</v>
      </c>
      <c r="E400" s="47">
        <v>36905</v>
      </c>
      <c r="F400" s="48" t="s">
        <v>188</v>
      </c>
      <c r="G400" s="21" t="s">
        <v>3</v>
      </c>
      <c r="H400" s="134">
        <v>8.24</v>
      </c>
      <c r="I400" s="135"/>
      <c r="J400" s="121">
        <v>9.4</v>
      </c>
      <c r="K400" s="135">
        <v>8</v>
      </c>
      <c r="L400" s="134">
        <v>8.8000000000000007</v>
      </c>
      <c r="M400" s="134">
        <v>8.26</v>
      </c>
      <c r="N400" s="134">
        <v>3.58</v>
      </c>
      <c r="O400" s="136" t="s">
        <v>24</v>
      </c>
      <c r="P400" s="136" t="s">
        <v>24</v>
      </c>
      <c r="Q400" s="136" t="s">
        <v>24</v>
      </c>
      <c r="R400" s="136" t="s">
        <v>24</v>
      </c>
      <c r="S400" s="136" t="s">
        <v>487</v>
      </c>
      <c r="T400" s="123"/>
      <c r="U400" s="137" t="s">
        <v>225</v>
      </c>
      <c r="V400" s="22"/>
      <c r="W400" s="23">
        <v>0</v>
      </c>
      <c r="X400" s="23"/>
    </row>
    <row r="401" spans="1:25" s="20" customFormat="1" ht="20.25" customHeight="1" x14ac:dyDescent="0.25">
      <c r="A401" s="113">
        <v>336</v>
      </c>
      <c r="B401" s="90">
        <v>25207109613</v>
      </c>
      <c r="C401" s="45" t="s">
        <v>246</v>
      </c>
      <c r="D401" s="46" t="s">
        <v>173</v>
      </c>
      <c r="E401" s="47">
        <v>37065</v>
      </c>
      <c r="F401" s="48" t="s">
        <v>187</v>
      </c>
      <c r="G401" s="21" t="s">
        <v>3</v>
      </c>
      <c r="H401" s="134">
        <v>7.87</v>
      </c>
      <c r="I401" s="135"/>
      <c r="J401" s="121">
        <v>8.9</v>
      </c>
      <c r="K401" s="135">
        <v>8.8000000000000007</v>
      </c>
      <c r="L401" s="134">
        <v>8.9</v>
      </c>
      <c r="M401" s="134">
        <v>7.91</v>
      </c>
      <c r="N401" s="134">
        <v>3.39</v>
      </c>
      <c r="O401" s="136" t="s">
        <v>24</v>
      </c>
      <c r="P401" s="136" t="s">
        <v>24</v>
      </c>
      <c r="Q401" s="136" t="s">
        <v>24</v>
      </c>
      <c r="R401" s="136" t="s">
        <v>24</v>
      </c>
      <c r="S401" s="136" t="s">
        <v>487</v>
      </c>
      <c r="T401" s="123"/>
      <c r="U401" s="137" t="s">
        <v>225</v>
      </c>
      <c r="V401" s="22"/>
      <c r="W401" s="23">
        <v>0</v>
      </c>
      <c r="X401" s="23"/>
    </row>
    <row r="402" spans="1:25" s="20" customFormat="1" ht="20.25" customHeight="1" x14ac:dyDescent="0.25">
      <c r="A402" s="113">
        <v>337</v>
      </c>
      <c r="B402" s="90">
        <v>25207110554</v>
      </c>
      <c r="C402" s="45" t="s">
        <v>654</v>
      </c>
      <c r="D402" s="46" t="s">
        <v>173</v>
      </c>
      <c r="E402" s="47">
        <v>37180</v>
      </c>
      <c r="F402" s="48" t="s">
        <v>187</v>
      </c>
      <c r="G402" s="21" t="s">
        <v>3</v>
      </c>
      <c r="H402" s="134">
        <v>8.4600000000000009</v>
      </c>
      <c r="I402" s="135"/>
      <c r="J402" s="121">
        <v>7.3</v>
      </c>
      <c r="K402" s="135">
        <v>8.5</v>
      </c>
      <c r="L402" s="134">
        <v>7.8</v>
      </c>
      <c r="M402" s="134">
        <v>8.43</v>
      </c>
      <c r="N402" s="134">
        <v>3.61</v>
      </c>
      <c r="O402" s="136" t="s">
        <v>24</v>
      </c>
      <c r="P402" s="136" t="s">
        <v>24</v>
      </c>
      <c r="Q402" s="136" t="s">
        <v>24</v>
      </c>
      <c r="R402" s="136" t="s">
        <v>24</v>
      </c>
      <c r="S402" s="136" t="s">
        <v>500</v>
      </c>
      <c r="T402" s="123"/>
      <c r="U402" s="137" t="s">
        <v>225</v>
      </c>
      <c r="V402" s="22"/>
      <c r="W402" s="23">
        <v>0</v>
      </c>
      <c r="X402" s="23"/>
    </row>
    <row r="403" spans="1:25" s="20" customFormat="1" ht="20.25" customHeight="1" x14ac:dyDescent="0.25">
      <c r="A403" s="113">
        <v>338</v>
      </c>
      <c r="B403" s="90">
        <v>25207104890</v>
      </c>
      <c r="C403" s="45" t="s">
        <v>786</v>
      </c>
      <c r="D403" s="46" t="s">
        <v>173</v>
      </c>
      <c r="E403" s="47">
        <v>37200</v>
      </c>
      <c r="F403" s="48" t="s">
        <v>187</v>
      </c>
      <c r="G403" s="21" t="s">
        <v>3</v>
      </c>
      <c r="H403" s="134">
        <v>7.49</v>
      </c>
      <c r="I403" s="135"/>
      <c r="J403" s="121">
        <v>8.5</v>
      </c>
      <c r="K403" s="135">
        <v>8.8000000000000007</v>
      </c>
      <c r="L403" s="134">
        <v>8.6</v>
      </c>
      <c r="M403" s="134">
        <v>7.54</v>
      </c>
      <c r="N403" s="134">
        <v>3.18</v>
      </c>
      <c r="O403" s="136">
        <v>0</v>
      </c>
      <c r="P403" s="136" t="s">
        <v>24</v>
      </c>
      <c r="Q403" s="136" t="s">
        <v>24</v>
      </c>
      <c r="R403" s="136" t="s">
        <v>24</v>
      </c>
      <c r="S403" s="136" t="s">
        <v>487</v>
      </c>
      <c r="T403" s="123"/>
      <c r="U403" s="137" t="s">
        <v>489</v>
      </c>
      <c r="V403" s="22"/>
      <c r="W403" s="23">
        <v>0</v>
      </c>
      <c r="X403" s="23"/>
    </row>
    <row r="404" spans="1:25" s="20" customFormat="1" ht="20.25" customHeight="1" x14ac:dyDescent="0.25">
      <c r="A404" s="113">
        <v>339</v>
      </c>
      <c r="B404" s="90">
        <v>25207103474</v>
      </c>
      <c r="C404" s="45" t="s">
        <v>787</v>
      </c>
      <c r="D404" s="46" t="s">
        <v>173</v>
      </c>
      <c r="E404" s="47">
        <v>36987</v>
      </c>
      <c r="F404" s="48" t="s">
        <v>188</v>
      </c>
      <c r="G404" s="21" t="s">
        <v>3</v>
      </c>
      <c r="H404" s="134">
        <v>7.35</v>
      </c>
      <c r="I404" s="135"/>
      <c r="J404" s="121">
        <v>7.9</v>
      </c>
      <c r="K404" s="135">
        <v>8.6999999999999993</v>
      </c>
      <c r="L404" s="134">
        <v>8.1999999999999993</v>
      </c>
      <c r="M404" s="134">
        <v>7.39</v>
      </c>
      <c r="N404" s="134">
        <v>3.08</v>
      </c>
      <c r="O404" s="136" t="s">
        <v>24</v>
      </c>
      <c r="P404" s="136" t="s">
        <v>24</v>
      </c>
      <c r="Q404" s="136" t="s">
        <v>24</v>
      </c>
      <c r="R404" s="136" t="s">
        <v>24</v>
      </c>
      <c r="S404" s="136" t="s">
        <v>487</v>
      </c>
      <c r="T404" s="123"/>
      <c r="U404" s="137" t="s">
        <v>225</v>
      </c>
      <c r="V404" s="22"/>
      <c r="W404" s="23">
        <v>0</v>
      </c>
      <c r="X404" s="23"/>
    </row>
    <row r="405" spans="1:25" s="20" customFormat="1" ht="20.25" customHeight="1" x14ac:dyDescent="0.25">
      <c r="A405" s="113">
        <v>340</v>
      </c>
      <c r="B405" s="90">
        <v>25207117045</v>
      </c>
      <c r="C405" s="45" t="s">
        <v>788</v>
      </c>
      <c r="D405" s="46" t="s">
        <v>173</v>
      </c>
      <c r="E405" s="47">
        <v>36930</v>
      </c>
      <c r="F405" s="48" t="s">
        <v>238</v>
      </c>
      <c r="G405" s="21" t="s">
        <v>3</v>
      </c>
      <c r="H405" s="134">
        <v>7.91</v>
      </c>
      <c r="I405" s="135"/>
      <c r="J405" s="121">
        <v>9.6</v>
      </c>
      <c r="K405" s="135">
        <v>9.1</v>
      </c>
      <c r="L405" s="134">
        <v>9.4</v>
      </c>
      <c r="M405" s="134">
        <v>7.97</v>
      </c>
      <c r="N405" s="134">
        <v>3.39</v>
      </c>
      <c r="O405" s="136" t="s">
        <v>24</v>
      </c>
      <c r="P405" s="136" t="s">
        <v>24</v>
      </c>
      <c r="Q405" s="136" t="s">
        <v>24</v>
      </c>
      <c r="R405" s="136" t="s">
        <v>24</v>
      </c>
      <c r="S405" s="136" t="s">
        <v>487</v>
      </c>
      <c r="T405" s="123"/>
      <c r="U405" s="137" t="s">
        <v>225</v>
      </c>
      <c r="V405" s="22"/>
      <c r="W405" s="23">
        <v>0</v>
      </c>
      <c r="X405" s="23"/>
    </row>
    <row r="406" spans="1:25" s="20" customFormat="1" ht="20.25" customHeight="1" x14ac:dyDescent="0.25">
      <c r="A406" s="113">
        <v>341</v>
      </c>
      <c r="B406" s="90">
        <v>25207109327</v>
      </c>
      <c r="C406" s="45" t="s">
        <v>328</v>
      </c>
      <c r="D406" s="46" t="s">
        <v>173</v>
      </c>
      <c r="E406" s="47">
        <v>37116</v>
      </c>
      <c r="F406" s="48" t="s">
        <v>187</v>
      </c>
      <c r="G406" s="21" t="s">
        <v>3</v>
      </c>
      <c r="H406" s="134">
        <v>7.63</v>
      </c>
      <c r="I406" s="135"/>
      <c r="J406" s="121">
        <v>9.3000000000000007</v>
      </c>
      <c r="K406" s="135">
        <v>8.5</v>
      </c>
      <c r="L406" s="134">
        <v>9</v>
      </c>
      <c r="M406" s="134">
        <v>7.68</v>
      </c>
      <c r="N406" s="134">
        <v>3.27</v>
      </c>
      <c r="O406" s="136" t="s">
        <v>24</v>
      </c>
      <c r="P406" s="136" t="s">
        <v>24</v>
      </c>
      <c r="Q406" s="136" t="s">
        <v>24</v>
      </c>
      <c r="R406" s="136" t="s">
        <v>24</v>
      </c>
      <c r="S406" s="136" t="s">
        <v>487</v>
      </c>
      <c r="T406" s="123"/>
      <c r="U406" s="137" t="s">
        <v>225</v>
      </c>
      <c r="V406" s="22"/>
      <c r="W406" s="23">
        <v>0</v>
      </c>
      <c r="X406" s="23"/>
    </row>
    <row r="407" spans="1:25" s="20" customFormat="1" ht="20.25" customHeight="1" x14ac:dyDescent="0.25">
      <c r="A407" s="113">
        <v>342</v>
      </c>
      <c r="B407" s="90">
        <v>25203117585</v>
      </c>
      <c r="C407" s="45" t="s">
        <v>789</v>
      </c>
      <c r="D407" s="46" t="s">
        <v>52</v>
      </c>
      <c r="E407" s="47">
        <v>36916</v>
      </c>
      <c r="F407" s="48" t="s">
        <v>657</v>
      </c>
      <c r="G407" s="21" t="s">
        <v>3</v>
      </c>
      <c r="H407" s="134">
        <v>8.06</v>
      </c>
      <c r="I407" s="135"/>
      <c r="J407" s="121">
        <v>8.8000000000000007</v>
      </c>
      <c r="K407" s="135">
        <v>8.8000000000000007</v>
      </c>
      <c r="L407" s="134">
        <v>8.8000000000000007</v>
      </c>
      <c r="M407" s="134">
        <v>8.09</v>
      </c>
      <c r="N407" s="134">
        <v>3.47</v>
      </c>
      <c r="O407" s="136">
        <v>0</v>
      </c>
      <c r="P407" s="136" t="s">
        <v>24</v>
      </c>
      <c r="Q407" s="136" t="s">
        <v>24</v>
      </c>
      <c r="R407" s="136" t="s">
        <v>24</v>
      </c>
      <c r="S407" s="136" t="s">
        <v>487</v>
      </c>
      <c r="T407" s="123"/>
      <c r="U407" s="137" t="s">
        <v>489</v>
      </c>
      <c r="V407" s="22"/>
      <c r="W407" s="23">
        <v>0</v>
      </c>
      <c r="X407" s="23"/>
    </row>
    <row r="408" spans="1:25" s="20" customFormat="1" ht="20.25" customHeight="1" x14ac:dyDescent="0.25">
      <c r="A408" s="113">
        <v>343</v>
      </c>
      <c r="B408" s="90">
        <v>25202116172</v>
      </c>
      <c r="C408" s="45" t="s">
        <v>790</v>
      </c>
      <c r="D408" s="46" t="s">
        <v>791</v>
      </c>
      <c r="E408" s="47">
        <v>37228</v>
      </c>
      <c r="F408" s="48" t="s">
        <v>236</v>
      </c>
      <c r="G408" s="21" t="s">
        <v>3</v>
      </c>
      <c r="H408" s="134">
        <v>8.27</v>
      </c>
      <c r="I408" s="135"/>
      <c r="J408" s="121">
        <v>9.6</v>
      </c>
      <c r="K408" s="135">
        <v>8.9</v>
      </c>
      <c r="L408" s="134">
        <v>9.3000000000000007</v>
      </c>
      <c r="M408" s="134">
        <v>8.31</v>
      </c>
      <c r="N408" s="134">
        <v>3.56</v>
      </c>
      <c r="O408" s="136" t="s">
        <v>24</v>
      </c>
      <c r="P408" s="136" t="s">
        <v>24</v>
      </c>
      <c r="Q408" s="136" t="s">
        <v>24</v>
      </c>
      <c r="R408" s="136" t="s">
        <v>24</v>
      </c>
      <c r="S408" s="136" t="s">
        <v>487</v>
      </c>
      <c r="T408" s="123"/>
      <c r="U408" s="137" t="s">
        <v>225</v>
      </c>
      <c r="V408" s="22"/>
      <c r="W408" s="23">
        <v>0</v>
      </c>
      <c r="X408" s="23"/>
    </row>
    <row r="409" spans="1:25" s="20" customFormat="1" ht="20.25" customHeight="1" x14ac:dyDescent="0.25">
      <c r="A409" s="113">
        <v>344</v>
      </c>
      <c r="B409" s="90">
        <v>25217109913</v>
      </c>
      <c r="C409" s="45" t="s">
        <v>792</v>
      </c>
      <c r="D409" s="46" t="s">
        <v>177</v>
      </c>
      <c r="E409" s="47">
        <v>36928</v>
      </c>
      <c r="F409" s="48" t="s">
        <v>231</v>
      </c>
      <c r="G409" s="21" t="s">
        <v>5</v>
      </c>
      <c r="H409" s="134">
        <v>7.15</v>
      </c>
      <c r="I409" s="135"/>
      <c r="J409" s="121">
        <v>8.9</v>
      </c>
      <c r="K409" s="135">
        <v>9</v>
      </c>
      <c r="L409" s="134">
        <v>8.9</v>
      </c>
      <c r="M409" s="134">
        <v>7.21</v>
      </c>
      <c r="N409" s="134">
        <v>2.98</v>
      </c>
      <c r="O409" s="136">
        <v>0</v>
      </c>
      <c r="P409" s="136">
        <v>0</v>
      </c>
      <c r="Q409" s="136" t="s">
        <v>24</v>
      </c>
      <c r="R409" s="136" t="s">
        <v>24</v>
      </c>
      <c r="S409" s="136" t="s">
        <v>487</v>
      </c>
      <c r="T409" s="123"/>
      <c r="U409" s="137" t="s">
        <v>489</v>
      </c>
      <c r="V409" s="22"/>
      <c r="W409" s="23">
        <v>0</v>
      </c>
      <c r="X409" s="23"/>
    </row>
    <row r="410" spans="1:25" s="20" customFormat="1" ht="20.25" customHeight="1" x14ac:dyDescent="0.25">
      <c r="A410" s="113">
        <v>345</v>
      </c>
      <c r="B410" s="90">
        <v>25207101111</v>
      </c>
      <c r="C410" s="45" t="s">
        <v>793</v>
      </c>
      <c r="D410" s="46" t="s">
        <v>129</v>
      </c>
      <c r="E410" s="47">
        <v>37182</v>
      </c>
      <c r="F410" s="48" t="s">
        <v>188</v>
      </c>
      <c r="G410" s="21" t="s">
        <v>3</v>
      </c>
      <c r="H410" s="134">
        <v>8.15</v>
      </c>
      <c r="I410" s="135"/>
      <c r="J410" s="121">
        <v>9.1</v>
      </c>
      <c r="K410" s="135">
        <v>8.3000000000000007</v>
      </c>
      <c r="L410" s="134">
        <v>8.8000000000000007</v>
      </c>
      <c r="M410" s="134">
        <v>8.17</v>
      </c>
      <c r="N410" s="134">
        <v>3.53</v>
      </c>
      <c r="O410" s="136" t="s">
        <v>24</v>
      </c>
      <c r="P410" s="136" t="s">
        <v>24</v>
      </c>
      <c r="Q410" s="136" t="s">
        <v>24</v>
      </c>
      <c r="R410" s="136" t="s">
        <v>24</v>
      </c>
      <c r="S410" s="136" t="s">
        <v>487</v>
      </c>
      <c r="T410" s="123"/>
      <c r="U410" s="137" t="s">
        <v>225</v>
      </c>
      <c r="V410" s="22"/>
      <c r="W410" s="23">
        <v>0</v>
      </c>
      <c r="X410" s="23"/>
    </row>
    <row r="411" spans="1:25" s="20" customFormat="1" ht="20.25" customHeight="1" x14ac:dyDescent="0.25">
      <c r="A411" s="113">
        <v>346</v>
      </c>
      <c r="B411" s="90">
        <v>25207108486</v>
      </c>
      <c r="C411" s="45" t="s">
        <v>330</v>
      </c>
      <c r="D411" s="46" t="s">
        <v>129</v>
      </c>
      <c r="E411" s="47">
        <v>37034</v>
      </c>
      <c r="F411" s="48" t="s">
        <v>188</v>
      </c>
      <c r="G411" s="21" t="s">
        <v>3</v>
      </c>
      <c r="H411" s="134">
        <v>7.46</v>
      </c>
      <c r="I411" s="135"/>
      <c r="J411" s="121">
        <v>8.8000000000000007</v>
      </c>
      <c r="K411" s="135">
        <v>7.5</v>
      </c>
      <c r="L411" s="134">
        <v>8.3000000000000007</v>
      </c>
      <c r="M411" s="134">
        <v>7.49</v>
      </c>
      <c r="N411" s="134">
        <v>3.17</v>
      </c>
      <c r="O411" s="136">
        <v>0</v>
      </c>
      <c r="P411" s="136" t="s">
        <v>24</v>
      </c>
      <c r="Q411" s="136" t="s">
        <v>24</v>
      </c>
      <c r="R411" s="136" t="s">
        <v>24</v>
      </c>
      <c r="S411" s="136" t="s">
        <v>487</v>
      </c>
      <c r="T411" s="123"/>
      <c r="U411" s="137" t="s">
        <v>489</v>
      </c>
      <c r="V411" s="22"/>
      <c r="W411" s="23">
        <v>0</v>
      </c>
      <c r="X411" s="23"/>
    </row>
    <row r="412" spans="1:25" s="20" customFormat="1" ht="20.25" customHeight="1" thickBot="1" x14ac:dyDescent="0.3">
      <c r="A412" s="49">
        <v>347</v>
      </c>
      <c r="B412" s="2">
        <v>25207104876</v>
      </c>
      <c r="C412" s="50" t="s">
        <v>574</v>
      </c>
      <c r="D412" s="51" t="s">
        <v>129</v>
      </c>
      <c r="E412" s="52">
        <v>37175</v>
      </c>
      <c r="F412" s="53" t="s">
        <v>188</v>
      </c>
      <c r="G412" s="54" t="s">
        <v>3</v>
      </c>
      <c r="H412" s="55">
        <v>8.16</v>
      </c>
      <c r="I412" s="56"/>
      <c r="J412" s="57">
        <v>9.4</v>
      </c>
      <c r="K412" s="56">
        <v>8.1</v>
      </c>
      <c r="L412" s="55">
        <v>8.9</v>
      </c>
      <c r="M412" s="55">
        <v>8.19</v>
      </c>
      <c r="N412" s="55">
        <v>3.55</v>
      </c>
      <c r="O412" s="58" t="s">
        <v>24</v>
      </c>
      <c r="P412" s="58" t="s">
        <v>24</v>
      </c>
      <c r="Q412" s="58" t="s">
        <v>24</v>
      </c>
      <c r="R412" s="58" t="s">
        <v>24</v>
      </c>
      <c r="S412" s="58" t="s">
        <v>487</v>
      </c>
      <c r="T412" s="59"/>
      <c r="U412" s="60" t="s">
        <v>225</v>
      </c>
      <c r="V412" s="22"/>
      <c r="W412" s="23">
        <v>0</v>
      </c>
      <c r="X412" s="23"/>
    </row>
    <row r="413" spans="1:25" ht="20.25" customHeight="1" x14ac:dyDescent="0.25">
      <c r="A413" s="126" t="s">
        <v>189</v>
      </c>
      <c r="B413" s="127"/>
      <c r="C413" s="127"/>
      <c r="D413" s="128"/>
      <c r="E413" s="129"/>
      <c r="F413" s="130"/>
      <c r="G413" s="131"/>
      <c r="H413" s="127"/>
      <c r="I413" s="131"/>
      <c r="J413" s="131"/>
      <c r="K413" s="131"/>
      <c r="L413" s="131"/>
      <c r="M413" s="131"/>
      <c r="N413" s="131"/>
      <c r="O413" s="131"/>
      <c r="P413" s="131"/>
      <c r="Q413" s="131"/>
      <c r="R413" s="127"/>
      <c r="S413" s="127"/>
      <c r="T413" s="132"/>
      <c r="U413" s="133"/>
      <c r="V413" s="22"/>
      <c r="W413" s="23"/>
      <c r="X413" s="23"/>
      <c r="Y413" s="20"/>
    </row>
    <row r="414" spans="1:25" s="20" customFormat="1" ht="20.25" customHeight="1" x14ac:dyDescent="0.25">
      <c r="A414" s="33">
        <v>1</v>
      </c>
      <c r="B414" s="1">
        <v>25207116403</v>
      </c>
      <c r="C414" s="34" t="s">
        <v>794</v>
      </c>
      <c r="D414" s="35" t="s">
        <v>795</v>
      </c>
      <c r="E414" s="36">
        <v>36974</v>
      </c>
      <c r="F414" s="37" t="s">
        <v>247</v>
      </c>
      <c r="G414" s="38" t="s">
        <v>3</v>
      </c>
      <c r="H414" s="39">
        <v>7.43</v>
      </c>
      <c r="I414" s="40"/>
      <c r="J414" s="41">
        <v>7.1</v>
      </c>
      <c r="K414" s="40">
        <v>9.1999999999999993</v>
      </c>
      <c r="L414" s="39">
        <v>7.9</v>
      </c>
      <c r="M414" s="39">
        <v>7.45</v>
      </c>
      <c r="N414" s="39">
        <v>3.12</v>
      </c>
      <c r="O414" s="42">
        <v>0</v>
      </c>
      <c r="P414" s="42">
        <v>0</v>
      </c>
      <c r="Q414" s="42" t="s">
        <v>24</v>
      </c>
      <c r="R414" s="42" t="s">
        <v>24</v>
      </c>
      <c r="S414" s="42" t="s">
        <v>226</v>
      </c>
      <c r="T414" s="43"/>
      <c r="U414" s="44" t="s">
        <v>489</v>
      </c>
      <c r="V414" s="22"/>
      <c r="W414" s="23">
        <v>0</v>
      </c>
      <c r="X414" s="23"/>
    </row>
    <row r="415" spans="1:25" s="20" customFormat="1" ht="20.25" customHeight="1" x14ac:dyDescent="0.25">
      <c r="A415" s="113">
        <v>2</v>
      </c>
      <c r="B415" s="90">
        <v>25207117400</v>
      </c>
      <c r="C415" s="45" t="s">
        <v>796</v>
      </c>
      <c r="D415" s="46" t="s">
        <v>9</v>
      </c>
      <c r="E415" s="47">
        <v>36901</v>
      </c>
      <c r="F415" s="48" t="s">
        <v>238</v>
      </c>
      <c r="G415" s="21" t="s">
        <v>3</v>
      </c>
      <c r="H415" s="134">
        <v>8.23</v>
      </c>
      <c r="I415" s="135"/>
      <c r="J415" s="121">
        <v>8.8000000000000007</v>
      </c>
      <c r="K415" s="135">
        <v>8.9</v>
      </c>
      <c r="L415" s="134">
        <v>8.8000000000000007</v>
      </c>
      <c r="M415" s="134">
        <v>8.25</v>
      </c>
      <c r="N415" s="134">
        <v>3.62</v>
      </c>
      <c r="O415" s="136" t="s">
        <v>24</v>
      </c>
      <c r="P415" s="136" t="s">
        <v>24</v>
      </c>
      <c r="Q415" s="136" t="s">
        <v>24</v>
      </c>
      <c r="R415" s="136" t="s">
        <v>24</v>
      </c>
      <c r="S415" s="136" t="s">
        <v>487</v>
      </c>
      <c r="T415" s="123"/>
      <c r="U415" s="137" t="s">
        <v>225</v>
      </c>
      <c r="V415" s="22"/>
      <c r="W415" s="23">
        <v>0</v>
      </c>
      <c r="X415" s="23"/>
    </row>
    <row r="416" spans="1:25" s="20" customFormat="1" ht="20.25" customHeight="1" x14ac:dyDescent="0.25">
      <c r="A416" s="113">
        <v>3</v>
      </c>
      <c r="B416" s="90">
        <v>25207116197</v>
      </c>
      <c r="C416" s="45" t="s">
        <v>796</v>
      </c>
      <c r="D416" s="46" t="s">
        <v>9</v>
      </c>
      <c r="E416" s="47">
        <v>37163</v>
      </c>
      <c r="F416" s="48" t="s">
        <v>478</v>
      </c>
      <c r="G416" s="21" t="s">
        <v>3</v>
      </c>
      <c r="H416" s="134">
        <v>7.59</v>
      </c>
      <c r="I416" s="135"/>
      <c r="J416" s="121">
        <v>7.1</v>
      </c>
      <c r="K416" s="135">
        <v>8.6999999999999993</v>
      </c>
      <c r="L416" s="134">
        <v>7.7</v>
      </c>
      <c r="M416" s="134">
        <v>7.59</v>
      </c>
      <c r="N416" s="134">
        <v>3.2</v>
      </c>
      <c r="O416" s="136" t="s">
        <v>24</v>
      </c>
      <c r="P416" s="136">
        <v>0</v>
      </c>
      <c r="Q416" s="136" t="s">
        <v>24</v>
      </c>
      <c r="R416" s="136" t="s">
        <v>24</v>
      </c>
      <c r="S416" s="136" t="s">
        <v>500</v>
      </c>
      <c r="T416" s="123"/>
      <c r="U416" s="137" t="s">
        <v>489</v>
      </c>
      <c r="V416" s="22"/>
      <c r="W416" s="23">
        <v>0</v>
      </c>
      <c r="X416" s="23"/>
    </row>
    <row r="417" spans="1:24" s="20" customFormat="1" ht="20.25" customHeight="1" x14ac:dyDescent="0.25">
      <c r="A417" s="113">
        <v>4</v>
      </c>
      <c r="B417" s="90">
        <v>25207116284</v>
      </c>
      <c r="C417" s="45" t="s">
        <v>797</v>
      </c>
      <c r="D417" s="46" t="s">
        <v>9</v>
      </c>
      <c r="E417" s="47">
        <v>37232</v>
      </c>
      <c r="F417" s="48" t="s">
        <v>187</v>
      </c>
      <c r="G417" s="21" t="s">
        <v>3</v>
      </c>
      <c r="H417" s="134">
        <v>7.66</v>
      </c>
      <c r="I417" s="135"/>
      <c r="J417" s="121">
        <v>7.8</v>
      </c>
      <c r="K417" s="135">
        <v>8.5</v>
      </c>
      <c r="L417" s="134">
        <v>8.1</v>
      </c>
      <c r="M417" s="134">
        <v>7.67</v>
      </c>
      <c r="N417" s="134">
        <v>3.25</v>
      </c>
      <c r="O417" s="136">
        <v>0</v>
      </c>
      <c r="P417" s="136" t="s">
        <v>24</v>
      </c>
      <c r="Q417" s="136" t="s">
        <v>24</v>
      </c>
      <c r="R417" s="136" t="s">
        <v>24</v>
      </c>
      <c r="S417" s="136" t="s">
        <v>487</v>
      </c>
      <c r="T417" s="123"/>
      <c r="U417" s="137" t="s">
        <v>489</v>
      </c>
      <c r="V417" s="22"/>
      <c r="W417" s="23">
        <v>2</v>
      </c>
      <c r="X417" s="23"/>
    </row>
    <row r="418" spans="1:24" s="20" customFormat="1" ht="20.25" customHeight="1" x14ac:dyDescent="0.25">
      <c r="A418" s="113">
        <v>5</v>
      </c>
      <c r="B418" s="90">
        <v>25207107239</v>
      </c>
      <c r="C418" s="45" t="s">
        <v>798</v>
      </c>
      <c r="D418" s="46" t="s">
        <v>9</v>
      </c>
      <c r="E418" s="47">
        <v>37098</v>
      </c>
      <c r="F418" s="48" t="s">
        <v>188</v>
      </c>
      <c r="G418" s="21" t="s">
        <v>3</v>
      </c>
      <c r="H418" s="134">
        <v>7.33</v>
      </c>
      <c r="I418" s="135"/>
      <c r="J418" s="121">
        <v>5.8</v>
      </c>
      <c r="K418" s="135">
        <v>8.1999999999999993</v>
      </c>
      <c r="L418" s="134">
        <v>6.8</v>
      </c>
      <c r="M418" s="134">
        <v>7.31</v>
      </c>
      <c r="N418" s="134">
        <v>3.06</v>
      </c>
      <c r="O418" s="136">
        <v>0</v>
      </c>
      <c r="P418" s="136">
        <v>0</v>
      </c>
      <c r="Q418" s="136" t="s">
        <v>24</v>
      </c>
      <c r="R418" s="136" t="s">
        <v>24</v>
      </c>
      <c r="S418" s="136" t="s">
        <v>487</v>
      </c>
      <c r="T418" s="123"/>
      <c r="U418" s="137" t="s">
        <v>489</v>
      </c>
      <c r="V418" s="22"/>
      <c r="W418" s="23">
        <v>0</v>
      </c>
      <c r="X418" s="23"/>
    </row>
    <row r="419" spans="1:24" s="20" customFormat="1" ht="20.25" customHeight="1" x14ac:dyDescent="0.25">
      <c r="A419" s="113">
        <v>6</v>
      </c>
      <c r="B419" s="90">
        <v>25207108331</v>
      </c>
      <c r="C419" s="45" t="s">
        <v>799</v>
      </c>
      <c r="D419" s="46" t="s">
        <v>9</v>
      </c>
      <c r="E419" s="47">
        <v>37132</v>
      </c>
      <c r="F419" s="48" t="s">
        <v>187</v>
      </c>
      <c r="G419" s="21" t="s">
        <v>3</v>
      </c>
      <c r="H419" s="134">
        <v>6.89</v>
      </c>
      <c r="I419" s="135"/>
      <c r="J419" s="121">
        <v>8.6</v>
      </c>
      <c r="K419" s="135">
        <v>7.8</v>
      </c>
      <c r="L419" s="134">
        <v>8.3000000000000007</v>
      </c>
      <c r="M419" s="134">
        <v>6.94</v>
      </c>
      <c r="N419" s="134">
        <v>2.81</v>
      </c>
      <c r="O419" s="136">
        <v>0</v>
      </c>
      <c r="P419" s="136" t="s">
        <v>24</v>
      </c>
      <c r="Q419" s="136" t="s">
        <v>24</v>
      </c>
      <c r="R419" s="136" t="s">
        <v>24</v>
      </c>
      <c r="S419" s="136" t="s">
        <v>487</v>
      </c>
      <c r="T419" s="123"/>
      <c r="U419" s="137" t="s">
        <v>489</v>
      </c>
      <c r="V419" s="22"/>
      <c r="W419" s="23">
        <v>0</v>
      </c>
      <c r="X419" s="23"/>
    </row>
    <row r="420" spans="1:24" s="20" customFormat="1" ht="20.25" customHeight="1" x14ac:dyDescent="0.25">
      <c r="A420" s="113">
        <v>7</v>
      </c>
      <c r="B420" s="90">
        <v>25207202951</v>
      </c>
      <c r="C420" s="45" t="s">
        <v>800</v>
      </c>
      <c r="D420" s="46" t="s">
        <v>9</v>
      </c>
      <c r="E420" s="47">
        <v>37184</v>
      </c>
      <c r="F420" s="48" t="s">
        <v>187</v>
      </c>
      <c r="G420" s="21" t="s">
        <v>3</v>
      </c>
      <c r="H420" s="134">
        <v>6.62</v>
      </c>
      <c r="I420" s="135"/>
      <c r="J420" s="121">
        <v>7.4</v>
      </c>
      <c r="K420" s="135">
        <v>8.8000000000000007</v>
      </c>
      <c r="L420" s="134">
        <v>8</v>
      </c>
      <c r="M420" s="134">
        <v>6.67</v>
      </c>
      <c r="N420" s="134">
        <v>2.73</v>
      </c>
      <c r="O420" s="136">
        <v>0</v>
      </c>
      <c r="P420" s="136" t="s">
        <v>24</v>
      </c>
      <c r="Q420" s="136">
        <v>0</v>
      </c>
      <c r="R420" s="136" t="s">
        <v>24</v>
      </c>
      <c r="S420" s="136" t="s">
        <v>500</v>
      </c>
      <c r="T420" s="123"/>
      <c r="U420" s="137" t="s">
        <v>489</v>
      </c>
      <c r="V420" s="22"/>
      <c r="W420" s="23">
        <v>6</v>
      </c>
      <c r="X420" s="23"/>
    </row>
    <row r="421" spans="1:24" s="20" customFormat="1" ht="20.25" customHeight="1" x14ac:dyDescent="0.25">
      <c r="A421" s="113">
        <v>8</v>
      </c>
      <c r="B421" s="90">
        <v>25207107767</v>
      </c>
      <c r="C421" s="45" t="s">
        <v>801</v>
      </c>
      <c r="D421" s="46" t="s">
        <v>9</v>
      </c>
      <c r="E421" s="47">
        <v>36899</v>
      </c>
      <c r="F421" s="48" t="s">
        <v>240</v>
      </c>
      <c r="G421" s="21" t="s">
        <v>3</v>
      </c>
      <c r="H421" s="134">
        <v>6.81</v>
      </c>
      <c r="I421" s="135"/>
      <c r="J421" s="121">
        <v>0</v>
      </c>
      <c r="K421" s="135" t="s">
        <v>179</v>
      </c>
      <c r="L421" s="134">
        <v>0</v>
      </c>
      <c r="M421" s="134">
        <v>6.56</v>
      </c>
      <c r="N421" s="134">
        <v>2.66</v>
      </c>
      <c r="O421" s="136">
        <v>0</v>
      </c>
      <c r="P421" s="136" t="s">
        <v>24</v>
      </c>
      <c r="Q421" s="136" t="s">
        <v>24</v>
      </c>
      <c r="R421" s="136" t="s">
        <v>24</v>
      </c>
      <c r="S421" s="136" t="s">
        <v>226</v>
      </c>
      <c r="T421" s="123"/>
      <c r="U421" s="137" t="s">
        <v>543</v>
      </c>
      <c r="V421" s="22"/>
      <c r="W421" s="23">
        <v>8</v>
      </c>
      <c r="X421" s="23"/>
    </row>
    <row r="422" spans="1:24" s="20" customFormat="1" ht="20.25" customHeight="1" x14ac:dyDescent="0.25">
      <c r="A422" s="113">
        <v>9</v>
      </c>
      <c r="B422" s="90">
        <v>25203102199</v>
      </c>
      <c r="C422" s="45" t="s">
        <v>802</v>
      </c>
      <c r="D422" s="46" t="s">
        <v>9</v>
      </c>
      <c r="E422" s="47">
        <v>37023</v>
      </c>
      <c r="F422" s="48" t="s">
        <v>312</v>
      </c>
      <c r="G422" s="21" t="s">
        <v>3</v>
      </c>
      <c r="H422" s="134">
        <v>6.88</v>
      </c>
      <c r="I422" s="135"/>
      <c r="J422" s="121">
        <v>5.7</v>
      </c>
      <c r="K422" s="135">
        <v>8.3000000000000007</v>
      </c>
      <c r="L422" s="134">
        <v>6.7</v>
      </c>
      <c r="M422" s="134">
        <v>6.87</v>
      </c>
      <c r="N422" s="134">
        <v>2.8</v>
      </c>
      <c r="O422" s="136">
        <v>0</v>
      </c>
      <c r="P422" s="136">
        <v>0</v>
      </c>
      <c r="Q422" s="136" t="s">
        <v>24</v>
      </c>
      <c r="R422" s="136" t="s">
        <v>24</v>
      </c>
      <c r="S422" s="136" t="s">
        <v>226</v>
      </c>
      <c r="T422" s="123"/>
      <c r="U422" s="137" t="s">
        <v>489</v>
      </c>
      <c r="V422" s="22"/>
      <c r="W422" s="23">
        <v>3</v>
      </c>
      <c r="X422" s="23"/>
    </row>
    <row r="423" spans="1:24" s="20" customFormat="1" ht="20.25" customHeight="1" x14ac:dyDescent="0.25">
      <c r="A423" s="113">
        <v>10</v>
      </c>
      <c r="B423" s="90">
        <v>25207108627</v>
      </c>
      <c r="C423" s="45" t="s">
        <v>246</v>
      </c>
      <c r="D423" s="46" t="s">
        <v>14</v>
      </c>
      <c r="E423" s="47">
        <v>37238</v>
      </c>
      <c r="F423" s="48" t="s">
        <v>188</v>
      </c>
      <c r="G423" s="21" t="s">
        <v>3</v>
      </c>
      <c r="H423" s="134">
        <v>7.79</v>
      </c>
      <c r="I423" s="135"/>
      <c r="J423" s="121">
        <v>7.1</v>
      </c>
      <c r="K423" s="135">
        <v>8.5</v>
      </c>
      <c r="L423" s="134">
        <v>7.7</v>
      </c>
      <c r="M423" s="134">
        <v>7.79</v>
      </c>
      <c r="N423" s="134">
        <v>3.31</v>
      </c>
      <c r="O423" s="136">
        <v>0</v>
      </c>
      <c r="P423" s="136" t="s">
        <v>24</v>
      </c>
      <c r="Q423" s="136" t="s">
        <v>24</v>
      </c>
      <c r="R423" s="136" t="s">
        <v>24</v>
      </c>
      <c r="S423" s="136" t="s">
        <v>487</v>
      </c>
      <c r="T423" s="123"/>
      <c r="U423" s="137" t="s">
        <v>489</v>
      </c>
      <c r="V423" s="22"/>
      <c r="W423" s="23">
        <v>0</v>
      </c>
      <c r="X423" s="23"/>
    </row>
    <row r="424" spans="1:24" s="20" customFormat="1" ht="20.25" customHeight="1" x14ac:dyDescent="0.25">
      <c r="A424" s="113">
        <v>11</v>
      </c>
      <c r="B424" s="90">
        <v>25207109003</v>
      </c>
      <c r="C424" s="45" t="s">
        <v>803</v>
      </c>
      <c r="D424" s="46" t="s">
        <v>804</v>
      </c>
      <c r="E424" s="47">
        <v>37193</v>
      </c>
      <c r="F424" s="48" t="s">
        <v>188</v>
      </c>
      <c r="G424" s="21" t="s">
        <v>3</v>
      </c>
      <c r="H424" s="134">
        <v>7.27</v>
      </c>
      <c r="I424" s="135"/>
      <c r="J424" s="121">
        <v>7.9</v>
      </c>
      <c r="K424" s="135">
        <v>9</v>
      </c>
      <c r="L424" s="134">
        <v>8.3000000000000007</v>
      </c>
      <c r="M424" s="134">
        <v>7.31</v>
      </c>
      <c r="N424" s="134">
        <v>3.04</v>
      </c>
      <c r="O424" s="136">
        <v>0</v>
      </c>
      <c r="P424" s="136" t="s">
        <v>24</v>
      </c>
      <c r="Q424" s="136" t="s">
        <v>24</v>
      </c>
      <c r="R424" s="136" t="s">
        <v>24</v>
      </c>
      <c r="S424" s="136" t="s">
        <v>487</v>
      </c>
      <c r="T424" s="123"/>
      <c r="U424" s="137" t="s">
        <v>489</v>
      </c>
      <c r="V424" s="22"/>
      <c r="W424" s="23">
        <v>2</v>
      </c>
      <c r="X424" s="23"/>
    </row>
    <row r="425" spans="1:24" s="20" customFormat="1" ht="20.25" customHeight="1" x14ac:dyDescent="0.25">
      <c r="A425" s="113">
        <v>12</v>
      </c>
      <c r="B425" s="90">
        <v>2320714375</v>
      </c>
      <c r="C425" s="45" t="s">
        <v>805</v>
      </c>
      <c r="D425" s="46" t="s">
        <v>806</v>
      </c>
      <c r="E425" s="47">
        <v>36420</v>
      </c>
      <c r="F425" s="48" t="s">
        <v>187</v>
      </c>
      <c r="G425" s="21" t="s">
        <v>3</v>
      </c>
      <c r="H425" s="134">
        <v>6.8</v>
      </c>
      <c r="I425" s="135"/>
      <c r="J425" s="121">
        <v>7.8</v>
      </c>
      <c r="K425" s="135" t="s">
        <v>179</v>
      </c>
      <c r="L425" s="134">
        <v>4.7</v>
      </c>
      <c r="M425" s="134">
        <v>6.72</v>
      </c>
      <c r="N425" s="134">
        <v>2.72</v>
      </c>
      <c r="O425" s="136">
        <v>0</v>
      </c>
      <c r="P425" s="136" t="s">
        <v>24</v>
      </c>
      <c r="Q425" s="136" t="s">
        <v>24</v>
      </c>
      <c r="R425" s="136" t="s">
        <v>24</v>
      </c>
      <c r="S425" s="136" t="s">
        <v>488</v>
      </c>
      <c r="T425" s="123"/>
      <c r="U425" s="137" t="s">
        <v>543</v>
      </c>
      <c r="V425" s="22"/>
      <c r="W425" s="23">
        <v>4</v>
      </c>
      <c r="X425" s="23"/>
    </row>
    <row r="426" spans="1:24" s="20" customFormat="1" ht="20.25" customHeight="1" x14ac:dyDescent="0.25">
      <c r="A426" s="113">
        <v>13</v>
      </c>
      <c r="B426" s="90">
        <v>25207104494</v>
      </c>
      <c r="C426" s="45" t="s">
        <v>807</v>
      </c>
      <c r="D426" s="46" t="s">
        <v>568</v>
      </c>
      <c r="E426" s="47">
        <v>36924</v>
      </c>
      <c r="F426" s="48" t="s">
        <v>188</v>
      </c>
      <c r="G426" s="21" t="s">
        <v>3</v>
      </c>
      <c r="H426" s="134">
        <v>7.23</v>
      </c>
      <c r="I426" s="135"/>
      <c r="J426" s="121">
        <v>8.9</v>
      </c>
      <c r="K426" s="135">
        <v>8.6999999999999993</v>
      </c>
      <c r="L426" s="134">
        <v>8.8000000000000007</v>
      </c>
      <c r="M426" s="134">
        <v>7.29</v>
      </c>
      <c r="N426" s="134">
        <v>3.06</v>
      </c>
      <c r="O426" s="136">
        <v>0</v>
      </c>
      <c r="P426" s="136" t="s">
        <v>24</v>
      </c>
      <c r="Q426" s="136" t="s">
        <v>24</v>
      </c>
      <c r="R426" s="136" t="s">
        <v>24</v>
      </c>
      <c r="S426" s="136" t="s">
        <v>487</v>
      </c>
      <c r="T426" s="123"/>
      <c r="U426" s="137" t="s">
        <v>489</v>
      </c>
      <c r="V426" s="22"/>
      <c r="W426" s="23">
        <v>2</v>
      </c>
      <c r="X426" s="23"/>
    </row>
    <row r="427" spans="1:24" s="20" customFormat="1" ht="20.25" customHeight="1" x14ac:dyDescent="0.25">
      <c r="A427" s="113">
        <v>14</v>
      </c>
      <c r="B427" s="90">
        <v>25207104985</v>
      </c>
      <c r="C427" s="45" t="s">
        <v>808</v>
      </c>
      <c r="D427" s="46" t="s">
        <v>568</v>
      </c>
      <c r="E427" s="47">
        <v>37087</v>
      </c>
      <c r="F427" s="48" t="s">
        <v>188</v>
      </c>
      <c r="G427" s="21" t="s">
        <v>3</v>
      </c>
      <c r="H427" s="134">
        <v>8.18</v>
      </c>
      <c r="I427" s="135"/>
      <c r="J427" s="121">
        <v>7.9</v>
      </c>
      <c r="K427" s="135">
        <v>9</v>
      </c>
      <c r="L427" s="134">
        <v>8.3000000000000007</v>
      </c>
      <c r="M427" s="134">
        <v>8.18</v>
      </c>
      <c r="N427" s="134">
        <v>3.52</v>
      </c>
      <c r="O427" s="136" t="s">
        <v>24</v>
      </c>
      <c r="P427" s="136">
        <v>0</v>
      </c>
      <c r="Q427" s="136" t="s">
        <v>24</v>
      </c>
      <c r="R427" s="136" t="s">
        <v>24</v>
      </c>
      <c r="S427" s="136" t="s">
        <v>487</v>
      </c>
      <c r="T427" s="123"/>
      <c r="U427" s="137" t="s">
        <v>489</v>
      </c>
      <c r="V427" s="22"/>
      <c r="W427" s="23">
        <v>0</v>
      </c>
      <c r="X427" s="23"/>
    </row>
    <row r="428" spans="1:24" s="20" customFormat="1" ht="20.25" customHeight="1" x14ac:dyDescent="0.25">
      <c r="A428" s="113">
        <v>15</v>
      </c>
      <c r="B428" s="90">
        <v>25217117407</v>
      </c>
      <c r="C428" s="45" t="s">
        <v>809</v>
      </c>
      <c r="D428" s="46" t="s">
        <v>568</v>
      </c>
      <c r="E428" s="47">
        <v>37149</v>
      </c>
      <c r="F428" s="48" t="s">
        <v>242</v>
      </c>
      <c r="G428" s="21" t="s">
        <v>5</v>
      </c>
      <c r="H428" s="134">
        <v>6.95</v>
      </c>
      <c r="I428" s="135"/>
      <c r="J428" s="121">
        <v>0</v>
      </c>
      <c r="K428" s="135">
        <v>8.8000000000000007</v>
      </c>
      <c r="L428" s="134">
        <v>3.5</v>
      </c>
      <c r="M428" s="134">
        <v>6.82</v>
      </c>
      <c r="N428" s="134">
        <v>2.78</v>
      </c>
      <c r="O428" s="136">
        <v>0</v>
      </c>
      <c r="P428" s="136">
        <v>0</v>
      </c>
      <c r="Q428" s="136" t="s">
        <v>24</v>
      </c>
      <c r="R428" s="136" t="s">
        <v>24</v>
      </c>
      <c r="S428" s="136" t="s">
        <v>226</v>
      </c>
      <c r="T428" s="123"/>
      <c r="U428" s="137" t="s">
        <v>543</v>
      </c>
      <c r="V428" s="22"/>
      <c r="W428" s="23">
        <v>6</v>
      </c>
      <c r="X428" s="23"/>
    </row>
    <row r="429" spans="1:24" s="20" customFormat="1" ht="20.25" customHeight="1" x14ac:dyDescent="0.25">
      <c r="A429" s="113">
        <v>16</v>
      </c>
      <c r="B429" s="90">
        <v>25217101894</v>
      </c>
      <c r="C429" s="45" t="s">
        <v>313</v>
      </c>
      <c r="D429" s="46" t="s">
        <v>568</v>
      </c>
      <c r="E429" s="47">
        <v>37053</v>
      </c>
      <c r="F429" s="48" t="s">
        <v>188</v>
      </c>
      <c r="G429" s="21" t="s">
        <v>5</v>
      </c>
      <c r="H429" s="134">
        <v>6.54</v>
      </c>
      <c r="I429" s="135"/>
      <c r="J429" s="121">
        <v>0</v>
      </c>
      <c r="K429" s="135" t="s">
        <v>179</v>
      </c>
      <c r="L429" s="134">
        <v>0</v>
      </c>
      <c r="M429" s="134">
        <v>6.29</v>
      </c>
      <c r="N429" s="134">
        <v>2.4900000000000002</v>
      </c>
      <c r="O429" s="136">
        <v>0</v>
      </c>
      <c r="P429" s="136">
        <v>0</v>
      </c>
      <c r="Q429" s="136" t="s">
        <v>24</v>
      </c>
      <c r="R429" s="136" t="s">
        <v>24</v>
      </c>
      <c r="S429" s="136" t="s">
        <v>487</v>
      </c>
      <c r="T429" s="123"/>
      <c r="U429" s="137" t="s">
        <v>543</v>
      </c>
      <c r="V429" s="22"/>
      <c r="W429" s="23">
        <v>8</v>
      </c>
      <c r="X429" s="23"/>
    </row>
    <row r="430" spans="1:24" s="20" customFormat="1" ht="20.25" customHeight="1" x14ac:dyDescent="0.25">
      <c r="A430" s="113">
        <v>17</v>
      </c>
      <c r="B430" s="90">
        <v>25217200348</v>
      </c>
      <c r="C430" s="45" t="s">
        <v>810</v>
      </c>
      <c r="D430" s="46" t="s">
        <v>32</v>
      </c>
      <c r="E430" s="47">
        <v>36974</v>
      </c>
      <c r="F430" s="48" t="s">
        <v>234</v>
      </c>
      <c r="G430" s="21" t="s">
        <v>5</v>
      </c>
      <c r="H430" s="134">
        <v>7.14</v>
      </c>
      <c r="I430" s="135"/>
      <c r="J430" s="121">
        <v>8.5</v>
      </c>
      <c r="K430" s="135">
        <v>8.6999999999999993</v>
      </c>
      <c r="L430" s="134">
        <v>8.6</v>
      </c>
      <c r="M430" s="134">
        <v>7.2</v>
      </c>
      <c r="N430" s="134">
        <v>3.04</v>
      </c>
      <c r="O430" s="136" t="s">
        <v>24</v>
      </c>
      <c r="P430" s="136" t="s">
        <v>24</v>
      </c>
      <c r="Q430" s="136" t="s">
        <v>24</v>
      </c>
      <c r="R430" s="136" t="s">
        <v>24</v>
      </c>
      <c r="S430" s="136" t="s">
        <v>500</v>
      </c>
      <c r="T430" s="123"/>
      <c r="U430" s="137" t="s">
        <v>489</v>
      </c>
      <c r="V430" s="22"/>
      <c r="W430" s="23">
        <v>5</v>
      </c>
      <c r="X430" s="23"/>
    </row>
    <row r="431" spans="1:24" s="20" customFormat="1" ht="20.25" customHeight="1" x14ac:dyDescent="0.25">
      <c r="A431" s="113">
        <v>18</v>
      </c>
      <c r="B431" s="90">
        <v>25217117674</v>
      </c>
      <c r="C431" s="45" t="s">
        <v>811</v>
      </c>
      <c r="D431" s="46" t="s">
        <v>572</v>
      </c>
      <c r="E431" s="47">
        <v>37085</v>
      </c>
      <c r="F431" s="48" t="s">
        <v>187</v>
      </c>
      <c r="G431" s="21" t="s">
        <v>5</v>
      </c>
      <c r="H431" s="134">
        <v>7.19</v>
      </c>
      <c r="I431" s="135"/>
      <c r="J431" s="121">
        <v>7.2</v>
      </c>
      <c r="K431" s="135">
        <v>8.8000000000000007</v>
      </c>
      <c r="L431" s="134">
        <v>7.8</v>
      </c>
      <c r="M431" s="134">
        <v>7.22</v>
      </c>
      <c r="N431" s="134">
        <v>2.98</v>
      </c>
      <c r="O431" s="136" t="s">
        <v>24</v>
      </c>
      <c r="P431" s="136">
        <v>0</v>
      </c>
      <c r="Q431" s="136" t="s">
        <v>24</v>
      </c>
      <c r="R431" s="136" t="s">
        <v>24</v>
      </c>
      <c r="S431" s="136" t="s">
        <v>487</v>
      </c>
      <c r="T431" s="123"/>
      <c r="U431" s="137" t="s">
        <v>489</v>
      </c>
      <c r="V431" s="22"/>
      <c r="W431" s="23">
        <v>2</v>
      </c>
      <c r="X431" s="23"/>
    </row>
    <row r="432" spans="1:24" s="20" customFormat="1" ht="20.25" customHeight="1" x14ac:dyDescent="0.25">
      <c r="A432" s="113">
        <v>19</v>
      </c>
      <c r="B432" s="90">
        <v>25207105316</v>
      </c>
      <c r="C432" s="45" t="s">
        <v>770</v>
      </c>
      <c r="D432" s="46" t="s">
        <v>18</v>
      </c>
      <c r="E432" s="47">
        <v>37128</v>
      </c>
      <c r="F432" s="48" t="s">
        <v>188</v>
      </c>
      <c r="G432" s="21" t="s">
        <v>3</v>
      </c>
      <c r="H432" s="134">
        <v>7.68</v>
      </c>
      <c r="I432" s="135"/>
      <c r="J432" s="121">
        <v>6</v>
      </c>
      <c r="K432" s="135">
        <v>7.9</v>
      </c>
      <c r="L432" s="134">
        <v>6.8</v>
      </c>
      <c r="M432" s="134">
        <v>7.64</v>
      </c>
      <c r="N432" s="134">
        <v>3.25</v>
      </c>
      <c r="O432" s="136">
        <v>0</v>
      </c>
      <c r="P432" s="136" t="s">
        <v>24</v>
      </c>
      <c r="Q432" s="136" t="s">
        <v>24</v>
      </c>
      <c r="R432" s="136" t="s">
        <v>24</v>
      </c>
      <c r="S432" s="136" t="s">
        <v>487</v>
      </c>
      <c r="T432" s="123"/>
      <c r="U432" s="137" t="s">
        <v>489</v>
      </c>
      <c r="V432" s="22"/>
      <c r="W432" s="23">
        <v>2</v>
      </c>
      <c r="X432" s="23"/>
    </row>
    <row r="433" spans="1:24" s="20" customFormat="1" ht="20.25" customHeight="1" x14ac:dyDescent="0.25">
      <c r="A433" s="113">
        <v>20</v>
      </c>
      <c r="B433" s="90">
        <v>25207102717</v>
      </c>
      <c r="C433" s="45" t="s">
        <v>812</v>
      </c>
      <c r="D433" s="46" t="s">
        <v>18</v>
      </c>
      <c r="E433" s="47">
        <v>37214</v>
      </c>
      <c r="F433" s="48" t="s">
        <v>247</v>
      </c>
      <c r="G433" s="21" t="s">
        <v>3</v>
      </c>
      <c r="H433" s="134">
        <v>6.81</v>
      </c>
      <c r="I433" s="135"/>
      <c r="J433" s="121">
        <v>7.7</v>
      </c>
      <c r="K433" s="135" t="s">
        <v>179</v>
      </c>
      <c r="L433" s="134">
        <v>4.5999999999999996</v>
      </c>
      <c r="M433" s="134">
        <v>6.73</v>
      </c>
      <c r="N433" s="134">
        <v>2.74</v>
      </c>
      <c r="O433" s="136">
        <v>0</v>
      </c>
      <c r="P433" s="136">
        <v>0</v>
      </c>
      <c r="Q433" s="136" t="s">
        <v>24</v>
      </c>
      <c r="R433" s="136" t="s">
        <v>24</v>
      </c>
      <c r="S433" s="136" t="s">
        <v>226</v>
      </c>
      <c r="T433" s="123"/>
      <c r="U433" s="137" t="s">
        <v>543</v>
      </c>
      <c r="V433" s="22"/>
      <c r="W433" s="23">
        <v>4</v>
      </c>
      <c r="X433" s="23"/>
    </row>
    <row r="434" spans="1:24" s="20" customFormat="1" ht="20.25" customHeight="1" x14ac:dyDescent="0.25">
      <c r="A434" s="113">
        <v>21</v>
      </c>
      <c r="B434" s="90">
        <v>25207102658</v>
      </c>
      <c r="C434" s="45" t="s">
        <v>813</v>
      </c>
      <c r="D434" s="46" t="s">
        <v>19</v>
      </c>
      <c r="E434" s="47">
        <v>37057</v>
      </c>
      <c r="F434" s="48" t="s">
        <v>247</v>
      </c>
      <c r="G434" s="21" t="s">
        <v>3</v>
      </c>
      <c r="H434" s="134">
        <v>6.55</v>
      </c>
      <c r="I434" s="135"/>
      <c r="J434" s="121">
        <v>7.4</v>
      </c>
      <c r="K434" s="135">
        <v>8.4</v>
      </c>
      <c r="L434" s="134">
        <v>7.8</v>
      </c>
      <c r="M434" s="134">
        <v>6.59</v>
      </c>
      <c r="N434" s="134">
        <v>2.64</v>
      </c>
      <c r="O434" s="136" t="s">
        <v>24</v>
      </c>
      <c r="P434" s="136">
        <v>0</v>
      </c>
      <c r="Q434" s="136" t="s">
        <v>24</v>
      </c>
      <c r="R434" s="136" t="s">
        <v>24</v>
      </c>
      <c r="S434" s="136" t="s">
        <v>226</v>
      </c>
      <c r="T434" s="123"/>
      <c r="U434" s="137" t="s">
        <v>489</v>
      </c>
      <c r="V434" s="22"/>
      <c r="W434" s="23">
        <v>2</v>
      </c>
      <c r="X434" s="23"/>
    </row>
    <row r="435" spans="1:24" s="20" customFormat="1" ht="20.25" customHeight="1" x14ac:dyDescent="0.25">
      <c r="A435" s="113">
        <v>22</v>
      </c>
      <c r="B435" s="90">
        <v>25206610520</v>
      </c>
      <c r="C435" s="45" t="s">
        <v>623</v>
      </c>
      <c r="D435" s="46" t="s">
        <v>26</v>
      </c>
      <c r="E435" s="47">
        <v>37227</v>
      </c>
      <c r="F435" s="48" t="s">
        <v>188</v>
      </c>
      <c r="G435" s="21" t="s">
        <v>3</v>
      </c>
      <c r="H435" s="134">
        <v>7.37</v>
      </c>
      <c r="I435" s="135"/>
      <c r="J435" s="121">
        <v>0</v>
      </c>
      <c r="K435" s="135">
        <v>8.9</v>
      </c>
      <c r="L435" s="134">
        <v>3.6</v>
      </c>
      <c r="M435" s="134">
        <v>7.23</v>
      </c>
      <c r="N435" s="134">
        <v>3.01</v>
      </c>
      <c r="O435" s="136">
        <v>0</v>
      </c>
      <c r="P435" s="136">
        <v>0</v>
      </c>
      <c r="Q435" s="136" t="s">
        <v>24</v>
      </c>
      <c r="R435" s="136" t="s">
        <v>24</v>
      </c>
      <c r="S435" s="136" t="s">
        <v>500</v>
      </c>
      <c r="T435" s="123"/>
      <c r="U435" s="137" t="s">
        <v>543</v>
      </c>
      <c r="V435" s="22"/>
      <c r="W435" s="23">
        <v>3</v>
      </c>
      <c r="X435" s="23"/>
    </row>
    <row r="436" spans="1:24" s="20" customFormat="1" ht="20.25" customHeight="1" x14ac:dyDescent="0.25">
      <c r="A436" s="113">
        <v>23</v>
      </c>
      <c r="B436" s="90">
        <v>25217203093</v>
      </c>
      <c r="C436" s="45" t="s">
        <v>444</v>
      </c>
      <c r="D436" s="46" t="s">
        <v>814</v>
      </c>
      <c r="E436" s="47">
        <v>37040</v>
      </c>
      <c r="F436" s="48" t="s">
        <v>187</v>
      </c>
      <c r="G436" s="21" t="s">
        <v>5</v>
      </c>
      <c r="H436" s="134">
        <v>7.18</v>
      </c>
      <c r="I436" s="135"/>
      <c r="J436" s="121">
        <v>6</v>
      </c>
      <c r="K436" s="135">
        <v>8.8000000000000007</v>
      </c>
      <c r="L436" s="134">
        <v>7.1</v>
      </c>
      <c r="M436" s="134">
        <v>7.18</v>
      </c>
      <c r="N436" s="134">
        <v>2.97</v>
      </c>
      <c r="O436" s="136">
        <v>0</v>
      </c>
      <c r="P436" s="136" t="s">
        <v>24</v>
      </c>
      <c r="Q436" s="136" t="s">
        <v>24</v>
      </c>
      <c r="R436" s="136" t="s">
        <v>24</v>
      </c>
      <c r="S436" s="136" t="s">
        <v>487</v>
      </c>
      <c r="T436" s="123"/>
      <c r="U436" s="137" t="s">
        <v>489</v>
      </c>
      <c r="V436" s="22"/>
      <c r="W436" s="23">
        <v>2</v>
      </c>
      <c r="X436" s="23"/>
    </row>
    <row r="437" spans="1:24" s="20" customFormat="1" ht="20.25" customHeight="1" x14ac:dyDescent="0.25">
      <c r="A437" s="113">
        <v>24</v>
      </c>
      <c r="B437" s="90">
        <v>25207107643</v>
      </c>
      <c r="C437" s="45" t="s">
        <v>815</v>
      </c>
      <c r="D437" s="46" t="s">
        <v>118</v>
      </c>
      <c r="E437" s="47">
        <v>37073</v>
      </c>
      <c r="F437" s="48" t="s">
        <v>187</v>
      </c>
      <c r="G437" s="21" t="s">
        <v>3</v>
      </c>
      <c r="H437" s="134">
        <v>7.79</v>
      </c>
      <c r="I437" s="135"/>
      <c r="J437" s="121">
        <v>8.6999999999999993</v>
      </c>
      <c r="K437" s="135">
        <v>9</v>
      </c>
      <c r="L437" s="134">
        <v>8.8000000000000007</v>
      </c>
      <c r="M437" s="134">
        <v>7.83</v>
      </c>
      <c r="N437" s="134">
        <v>3.4</v>
      </c>
      <c r="O437" s="136" t="s">
        <v>24</v>
      </c>
      <c r="P437" s="136" t="s">
        <v>24</v>
      </c>
      <c r="Q437" s="136" t="s">
        <v>24</v>
      </c>
      <c r="R437" s="136" t="s">
        <v>24</v>
      </c>
      <c r="S437" s="136" t="s">
        <v>487</v>
      </c>
      <c r="T437" s="123"/>
      <c r="U437" s="137" t="s">
        <v>225</v>
      </c>
      <c r="V437" s="22"/>
      <c r="W437" s="23">
        <v>0</v>
      </c>
      <c r="X437" s="23"/>
    </row>
    <row r="438" spans="1:24" s="20" customFormat="1" ht="20.25" customHeight="1" x14ac:dyDescent="0.25">
      <c r="A438" s="113">
        <v>25</v>
      </c>
      <c r="B438" s="90">
        <v>25207109781</v>
      </c>
      <c r="C438" s="45" t="s">
        <v>400</v>
      </c>
      <c r="D438" s="46" t="s">
        <v>118</v>
      </c>
      <c r="E438" s="47">
        <v>36912</v>
      </c>
      <c r="F438" s="48" t="s">
        <v>188</v>
      </c>
      <c r="G438" s="21" t="s">
        <v>3</v>
      </c>
      <c r="H438" s="134">
        <v>7.07</v>
      </c>
      <c r="I438" s="135"/>
      <c r="J438" s="121">
        <v>7.9</v>
      </c>
      <c r="K438" s="135" t="s">
        <v>179</v>
      </c>
      <c r="L438" s="134">
        <v>4.7</v>
      </c>
      <c r="M438" s="134">
        <v>6.99</v>
      </c>
      <c r="N438" s="134">
        <v>2.9</v>
      </c>
      <c r="O438" s="136">
        <v>0</v>
      </c>
      <c r="P438" s="136">
        <v>0</v>
      </c>
      <c r="Q438" s="136" t="s">
        <v>24</v>
      </c>
      <c r="R438" s="136" t="s">
        <v>24</v>
      </c>
      <c r="S438" s="136" t="s">
        <v>487</v>
      </c>
      <c r="T438" s="123"/>
      <c r="U438" s="137" t="s">
        <v>543</v>
      </c>
      <c r="V438" s="22"/>
      <c r="W438" s="23">
        <v>6</v>
      </c>
      <c r="X438" s="23"/>
    </row>
    <row r="439" spans="1:24" s="20" customFormat="1" ht="20.25" customHeight="1" x14ac:dyDescent="0.25">
      <c r="A439" s="113">
        <v>26</v>
      </c>
      <c r="B439" s="90">
        <v>25207211029</v>
      </c>
      <c r="C439" s="45" t="s">
        <v>243</v>
      </c>
      <c r="D439" s="46" t="s">
        <v>118</v>
      </c>
      <c r="E439" s="47">
        <v>37188</v>
      </c>
      <c r="F439" s="48" t="s">
        <v>247</v>
      </c>
      <c r="G439" s="21" t="s">
        <v>3</v>
      </c>
      <c r="H439" s="134">
        <v>8.17</v>
      </c>
      <c r="I439" s="135"/>
      <c r="J439" s="121">
        <v>9</v>
      </c>
      <c r="K439" s="135">
        <v>8.9</v>
      </c>
      <c r="L439" s="134">
        <v>9</v>
      </c>
      <c r="M439" s="134">
        <v>8.19</v>
      </c>
      <c r="N439" s="134">
        <v>3.59</v>
      </c>
      <c r="O439" s="136" t="s">
        <v>24</v>
      </c>
      <c r="P439" s="136" t="s">
        <v>24</v>
      </c>
      <c r="Q439" s="136" t="s">
        <v>24</v>
      </c>
      <c r="R439" s="136" t="s">
        <v>24</v>
      </c>
      <c r="S439" s="136" t="s">
        <v>487</v>
      </c>
      <c r="T439" s="123"/>
      <c r="U439" s="137" t="s">
        <v>225</v>
      </c>
      <c r="V439" s="22"/>
      <c r="W439" s="23">
        <v>0</v>
      </c>
      <c r="X439" s="23"/>
    </row>
    <row r="440" spans="1:24" s="20" customFormat="1" ht="20.25" customHeight="1" x14ac:dyDescent="0.25">
      <c r="A440" s="113">
        <v>27</v>
      </c>
      <c r="B440" s="90">
        <v>25207107446</v>
      </c>
      <c r="C440" s="45" t="s">
        <v>486</v>
      </c>
      <c r="D440" s="46" t="s">
        <v>118</v>
      </c>
      <c r="E440" s="47">
        <v>37148</v>
      </c>
      <c r="F440" s="48" t="s">
        <v>231</v>
      </c>
      <c r="G440" s="21" t="s">
        <v>3</v>
      </c>
      <c r="H440" s="134">
        <v>7.6</v>
      </c>
      <c r="I440" s="135"/>
      <c r="J440" s="121">
        <v>8.5</v>
      </c>
      <c r="K440" s="135">
        <v>8.6999999999999993</v>
      </c>
      <c r="L440" s="134">
        <v>8.6</v>
      </c>
      <c r="M440" s="134">
        <v>7.63</v>
      </c>
      <c r="N440" s="134">
        <v>3.27</v>
      </c>
      <c r="O440" s="136">
        <v>0</v>
      </c>
      <c r="P440" s="136" t="s">
        <v>24</v>
      </c>
      <c r="Q440" s="136" t="s">
        <v>24</v>
      </c>
      <c r="R440" s="136" t="s">
        <v>24</v>
      </c>
      <c r="S440" s="136" t="s">
        <v>487</v>
      </c>
      <c r="T440" s="123"/>
      <c r="U440" s="137" t="s">
        <v>489</v>
      </c>
      <c r="V440" s="22"/>
      <c r="W440" s="23">
        <v>2</v>
      </c>
      <c r="X440" s="23"/>
    </row>
    <row r="441" spans="1:24" s="20" customFormat="1" ht="20.25" customHeight="1" x14ac:dyDescent="0.25">
      <c r="A441" s="113">
        <v>28</v>
      </c>
      <c r="B441" s="90">
        <v>25207100320</v>
      </c>
      <c r="C441" s="45" t="s">
        <v>816</v>
      </c>
      <c r="D441" s="46" t="s">
        <v>33</v>
      </c>
      <c r="E441" s="47">
        <v>37206</v>
      </c>
      <c r="F441" s="48" t="s">
        <v>188</v>
      </c>
      <c r="G441" s="21" t="s">
        <v>3</v>
      </c>
      <c r="H441" s="134">
        <v>8.61</v>
      </c>
      <c r="I441" s="135"/>
      <c r="J441" s="121">
        <v>8.6</v>
      </c>
      <c r="K441" s="135">
        <v>9.1</v>
      </c>
      <c r="L441" s="134">
        <v>8.8000000000000007</v>
      </c>
      <c r="M441" s="134">
        <v>8.6199999999999992</v>
      </c>
      <c r="N441" s="134">
        <v>3.8</v>
      </c>
      <c r="O441" s="136">
        <v>0</v>
      </c>
      <c r="P441" s="136">
        <v>0</v>
      </c>
      <c r="Q441" s="136" t="s">
        <v>24</v>
      </c>
      <c r="R441" s="136" t="s">
        <v>24</v>
      </c>
      <c r="S441" s="136" t="s">
        <v>487</v>
      </c>
      <c r="T441" s="123"/>
      <c r="U441" s="137" t="s">
        <v>489</v>
      </c>
      <c r="V441" s="22"/>
      <c r="W441" s="23">
        <v>0</v>
      </c>
      <c r="X441" s="23"/>
    </row>
    <row r="442" spans="1:24" s="20" customFormat="1" ht="20.25" customHeight="1" x14ac:dyDescent="0.25">
      <c r="A442" s="113">
        <v>29</v>
      </c>
      <c r="B442" s="90">
        <v>25207103333</v>
      </c>
      <c r="C442" s="45" t="s">
        <v>494</v>
      </c>
      <c r="D442" s="46" t="s">
        <v>33</v>
      </c>
      <c r="E442" s="47">
        <v>37084</v>
      </c>
      <c r="F442" s="48" t="s">
        <v>435</v>
      </c>
      <c r="G442" s="21" t="s">
        <v>3</v>
      </c>
      <c r="H442" s="134">
        <v>6.77</v>
      </c>
      <c r="I442" s="135"/>
      <c r="J442" s="121">
        <v>6.5</v>
      </c>
      <c r="K442" s="135">
        <v>8.5</v>
      </c>
      <c r="L442" s="134">
        <v>7.3</v>
      </c>
      <c r="M442" s="134">
        <v>6.79</v>
      </c>
      <c r="N442" s="134">
        <v>2.76</v>
      </c>
      <c r="O442" s="136">
        <v>0</v>
      </c>
      <c r="P442" s="136">
        <v>0</v>
      </c>
      <c r="Q442" s="136" t="s">
        <v>24</v>
      </c>
      <c r="R442" s="136" t="s">
        <v>24</v>
      </c>
      <c r="S442" s="136" t="s">
        <v>487</v>
      </c>
      <c r="T442" s="123"/>
      <c r="U442" s="137" t="s">
        <v>489</v>
      </c>
      <c r="V442" s="22"/>
      <c r="W442" s="23">
        <v>1</v>
      </c>
      <c r="X442" s="23"/>
    </row>
    <row r="443" spans="1:24" s="20" customFormat="1" ht="20.25" customHeight="1" x14ac:dyDescent="0.25">
      <c r="A443" s="113">
        <v>30</v>
      </c>
      <c r="B443" s="90">
        <v>25207102541</v>
      </c>
      <c r="C443" s="45" t="s">
        <v>329</v>
      </c>
      <c r="D443" s="46" t="s">
        <v>33</v>
      </c>
      <c r="E443" s="47">
        <v>36276</v>
      </c>
      <c r="F443" s="48" t="s">
        <v>244</v>
      </c>
      <c r="G443" s="21" t="s">
        <v>3</v>
      </c>
      <c r="H443" s="134">
        <v>7.22</v>
      </c>
      <c r="I443" s="135"/>
      <c r="J443" s="121">
        <v>8.6</v>
      </c>
      <c r="K443" s="135">
        <v>8.3000000000000007</v>
      </c>
      <c r="L443" s="134">
        <v>8.5</v>
      </c>
      <c r="M443" s="134">
        <v>7.27</v>
      </c>
      <c r="N443" s="134">
        <v>3.02</v>
      </c>
      <c r="O443" s="136" t="s">
        <v>24</v>
      </c>
      <c r="P443" s="136" t="s">
        <v>24</v>
      </c>
      <c r="Q443" s="136" t="s">
        <v>24</v>
      </c>
      <c r="R443" s="136" t="s">
        <v>24</v>
      </c>
      <c r="S443" s="136" t="s">
        <v>487</v>
      </c>
      <c r="T443" s="123"/>
      <c r="U443" s="137" t="s">
        <v>225</v>
      </c>
      <c r="V443" s="22"/>
      <c r="W443" s="23">
        <v>0</v>
      </c>
      <c r="X443" s="23"/>
    </row>
    <row r="444" spans="1:24" s="20" customFormat="1" ht="20.25" customHeight="1" x14ac:dyDescent="0.25">
      <c r="A444" s="113">
        <v>31</v>
      </c>
      <c r="B444" s="90">
        <v>25207103605</v>
      </c>
      <c r="C444" s="45" t="s">
        <v>817</v>
      </c>
      <c r="D444" s="46" t="s">
        <v>33</v>
      </c>
      <c r="E444" s="47">
        <v>37150</v>
      </c>
      <c r="F444" s="48" t="s">
        <v>187</v>
      </c>
      <c r="G444" s="21" t="s">
        <v>3</v>
      </c>
      <c r="H444" s="134">
        <v>7.26</v>
      </c>
      <c r="I444" s="135"/>
      <c r="J444" s="121">
        <v>8.5</v>
      </c>
      <c r="K444" s="135">
        <v>8.8000000000000007</v>
      </c>
      <c r="L444" s="134">
        <v>8.6</v>
      </c>
      <c r="M444" s="134">
        <v>7.32</v>
      </c>
      <c r="N444" s="134">
        <v>3.08</v>
      </c>
      <c r="O444" s="136">
        <v>0</v>
      </c>
      <c r="P444" s="136">
        <v>0</v>
      </c>
      <c r="Q444" s="136" t="s">
        <v>24</v>
      </c>
      <c r="R444" s="136" t="s">
        <v>24</v>
      </c>
      <c r="S444" s="136" t="s">
        <v>226</v>
      </c>
      <c r="T444" s="123"/>
      <c r="U444" s="137" t="s">
        <v>489</v>
      </c>
      <c r="V444" s="22"/>
      <c r="W444" s="23">
        <v>2</v>
      </c>
      <c r="X444" s="23"/>
    </row>
    <row r="445" spans="1:24" s="20" customFormat="1" ht="20.25" customHeight="1" x14ac:dyDescent="0.25">
      <c r="A445" s="113">
        <v>32</v>
      </c>
      <c r="B445" s="90">
        <v>25207101760</v>
      </c>
      <c r="C445" s="45" t="s">
        <v>284</v>
      </c>
      <c r="D445" s="46" t="s">
        <v>35</v>
      </c>
      <c r="E445" s="47">
        <v>37166</v>
      </c>
      <c r="F445" s="48" t="s">
        <v>231</v>
      </c>
      <c r="G445" s="21" t="s">
        <v>3</v>
      </c>
      <c r="H445" s="134">
        <v>7.79</v>
      </c>
      <c r="I445" s="135"/>
      <c r="J445" s="121">
        <v>9</v>
      </c>
      <c r="K445" s="135">
        <v>8.8000000000000007</v>
      </c>
      <c r="L445" s="134">
        <v>8.9</v>
      </c>
      <c r="M445" s="134">
        <v>7.84</v>
      </c>
      <c r="N445" s="134">
        <v>3.33</v>
      </c>
      <c r="O445" s="136" t="s">
        <v>24</v>
      </c>
      <c r="P445" s="136" t="s">
        <v>24</v>
      </c>
      <c r="Q445" s="136" t="s">
        <v>24</v>
      </c>
      <c r="R445" s="136" t="s">
        <v>24</v>
      </c>
      <c r="S445" s="136" t="s">
        <v>487</v>
      </c>
      <c r="T445" s="123"/>
      <c r="U445" s="137" t="s">
        <v>225</v>
      </c>
      <c r="V445" s="22"/>
      <c r="W445" s="23">
        <v>0</v>
      </c>
      <c r="X445" s="23"/>
    </row>
    <row r="446" spans="1:24" s="20" customFormat="1" ht="20.25" customHeight="1" x14ac:dyDescent="0.25">
      <c r="A446" s="113">
        <v>33</v>
      </c>
      <c r="B446" s="90">
        <v>25202104741</v>
      </c>
      <c r="C446" s="45" t="s">
        <v>274</v>
      </c>
      <c r="D446" s="46" t="s">
        <v>35</v>
      </c>
      <c r="E446" s="47">
        <v>37071</v>
      </c>
      <c r="F446" s="48" t="s">
        <v>187</v>
      </c>
      <c r="G446" s="21" t="s">
        <v>3</v>
      </c>
      <c r="H446" s="134">
        <v>6.97</v>
      </c>
      <c r="I446" s="135"/>
      <c r="J446" s="121">
        <v>7.9</v>
      </c>
      <c r="K446" s="135" t="s">
        <v>179</v>
      </c>
      <c r="L446" s="134">
        <v>4.7</v>
      </c>
      <c r="M446" s="134">
        <v>6.89</v>
      </c>
      <c r="N446" s="134">
        <v>2.85</v>
      </c>
      <c r="O446" s="136">
        <v>0</v>
      </c>
      <c r="P446" s="136" t="s">
        <v>24</v>
      </c>
      <c r="Q446" s="136">
        <v>0</v>
      </c>
      <c r="R446" s="136" t="s">
        <v>24</v>
      </c>
      <c r="S446" s="136" t="s">
        <v>487</v>
      </c>
      <c r="T446" s="123"/>
      <c r="U446" s="137" t="s">
        <v>543</v>
      </c>
      <c r="V446" s="22"/>
      <c r="W446" s="23">
        <v>8</v>
      </c>
      <c r="X446" s="23"/>
    </row>
    <row r="447" spans="1:24" s="20" customFormat="1" ht="20.25" customHeight="1" x14ac:dyDescent="0.25">
      <c r="A447" s="113">
        <v>34</v>
      </c>
      <c r="B447" s="90">
        <v>25207103893</v>
      </c>
      <c r="C447" s="45" t="s">
        <v>818</v>
      </c>
      <c r="D447" s="46" t="s">
        <v>35</v>
      </c>
      <c r="E447" s="47">
        <v>37253</v>
      </c>
      <c r="F447" s="48" t="s">
        <v>238</v>
      </c>
      <c r="G447" s="21" t="s">
        <v>3</v>
      </c>
      <c r="H447" s="134">
        <v>7</v>
      </c>
      <c r="I447" s="135"/>
      <c r="J447" s="121">
        <v>8.4</v>
      </c>
      <c r="K447" s="135">
        <v>8.6</v>
      </c>
      <c r="L447" s="134">
        <v>8.5</v>
      </c>
      <c r="M447" s="134">
        <v>7.05</v>
      </c>
      <c r="N447" s="134">
        <v>2.91</v>
      </c>
      <c r="O447" s="136" t="s">
        <v>24</v>
      </c>
      <c r="P447" s="136" t="s">
        <v>24</v>
      </c>
      <c r="Q447" s="136" t="s">
        <v>24</v>
      </c>
      <c r="R447" s="136" t="s">
        <v>24</v>
      </c>
      <c r="S447" s="136" t="s">
        <v>487</v>
      </c>
      <c r="T447" s="123"/>
      <c r="U447" s="137" t="s">
        <v>225</v>
      </c>
      <c r="V447" s="22"/>
      <c r="W447" s="23">
        <v>0</v>
      </c>
      <c r="X447" s="23"/>
    </row>
    <row r="448" spans="1:24" s="20" customFormat="1" ht="20.25" customHeight="1" x14ac:dyDescent="0.25">
      <c r="A448" s="113">
        <v>35</v>
      </c>
      <c r="B448" s="90">
        <v>25207108061</v>
      </c>
      <c r="C448" s="45" t="s">
        <v>607</v>
      </c>
      <c r="D448" s="46" t="s">
        <v>35</v>
      </c>
      <c r="E448" s="47">
        <v>36923</v>
      </c>
      <c r="F448" s="48" t="s">
        <v>188</v>
      </c>
      <c r="G448" s="21" t="s">
        <v>3</v>
      </c>
      <c r="H448" s="134">
        <v>7.72</v>
      </c>
      <c r="I448" s="135"/>
      <c r="J448" s="121">
        <v>8.6999999999999993</v>
      </c>
      <c r="K448" s="135">
        <v>9</v>
      </c>
      <c r="L448" s="134">
        <v>8.8000000000000007</v>
      </c>
      <c r="M448" s="134">
        <v>7.76</v>
      </c>
      <c r="N448" s="134">
        <v>3.29</v>
      </c>
      <c r="O448" s="136">
        <v>0</v>
      </c>
      <c r="P448" s="136" t="s">
        <v>24</v>
      </c>
      <c r="Q448" s="136" t="s">
        <v>24</v>
      </c>
      <c r="R448" s="136" t="s">
        <v>24</v>
      </c>
      <c r="S448" s="136" t="s">
        <v>487</v>
      </c>
      <c r="T448" s="123"/>
      <c r="U448" s="137" t="s">
        <v>489</v>
      </c>
      <c r="V448" s="22"/>
      <c r="W448" s="23">
        <v>0</v>
      </c>
      <c r="X448" s="23"/>
    </row>
    <row r="449" spans="1:24" s="20" customFormat="1" ht="20.25" customHeight="1" x14ac:dyDescent="0.25">
      <c r="A449" s="113">
        <v>36</v>
      </c>
      <c r="B449" s="90">
        <v>25207116887</v>
      </c>
      <c r="C449" s="45" t="s">
        <v>819</v>
      </c>
      <c r="D449" s="46" t="s">
        <v>59</v>
      </c>
      <c r="E449" s="47">
        <v>36994</v>
      </c>
      <c r="F449" s="48" t="s">
        <v>238</v>
      </c>
      <c r="G449" s="21" t="s">
        <v>3</v>
      </c>
      <c r="H449" s="134">
        <v>7.19</v>
      </c>
      <c r="I449" s="135"/>
      <c r="J449" s="121">
        <v>8.9</v>
      </c>
      <c r="K449" s="135">
        <v>9.1</v>
      </c>
      <c r="L449" s="134">
        <v>9</v>
      </c>
      <c r="M449" s="134">
        <v>7.25</v>
      </c>
      <c r="N449" s="134">
        <v>2.96</v>
      </c>
      <c r="O449" s="136" t="s">
        <v>24</v>
      </c>
      <c r="P449" s="136" t="s">
        <v>24</v>
      </c>
      <c r="Q449" s="136" t="s">
        <v>24</v>
      </c>
      <c r="R449" s="136" t="s">
        <v>24</v>
      </c>
      <c r="S449" s="136" t="s">
        <v>487</v>
      </c>
      <c r="T449" s="123"/>
      <c r="U449" s="137" t="s">
        <v>225</v>
      </c>
      <c r="V449" s="22"/>
      <c r="W449" s="23">
        <v>0</v>
      </c>
      <c r="X449" s="23"/>
    </row>
    <row r="450" spans="1:24" s="20" customFormat="1" ht="20.25" customHeight="1" x14ac:dyDescent="0.25">
      <c r="A450" s="113">
        <v>37</v>
      </c>
      <c r="B450" s="90">
        <v>25207100254</v>
      </c>
      <c r="C450" s="45" t="s">
        <v>820</v>
      </c>
      <c r="D450" s="46" t="s">
        <v>59</v>
      </c>
      <c r="E450" s="47">
        <v>37208</v>
      </c>
      <c r="F450" s="48" t="s">
        <v>244</v>
      </c>
      <c r="G450" s="21" t="s">
        <v>3</v>
      </c>
      <c r="H450" s="134">
        <v>7.66</v>
      </c>
      <c r="I450" s="135"/>
      <c r="J450" s="121">
        <v>8.1</v>
      </c>
      <c r="K450" s="135">
        <v>9.3000000000000007</v>
      </c>
      <c r="L450" s="134">
        <v>8.6</v>
      </c>
      <c r="M450" s="134">
        <v>7.69</v>
      </c>
      <c r="N450" s="134">
        <v>3.3</v>
      </c>
      <c r="O450" s="136" t="s">
        <v>24</v>
      </c>
      <c r="P450" s="136" t="s">
        <v>24</v>
      </c>
      <c r="Q450" s="136" t="s">
        <v>24</v>
      </c>
      <c r="R450" s="136" t="s">
        <v>24</v>
      </c>
      <c r="S450" s="136" t="s">
        <v>500</v>
      </c>
      <c r="T450" s="123"/>
      <c r="U450" s="137" t="s">
        <v>225</v>
      </c>
      <c r="V450" s="22"/>
      <c r="W450" s="23">
        <v>0</v>
      </c>
      <c r="X450" s="23"/>
    </row>
    <row r="451" spans="1:24" s="20" customFormat="1" ht="20.25" customHeight="1" x14ac:dyDescent="0.25">
      <c r="A451" s="113">
        <v>38</v>
      </c>
      <c r="B451" s="90">
        <v>25207107261</v>
      </c>
      <c r="C451" s="45" t="s">
        <v>821</v>
      </c>
      <c r="D451" s="46" t="s">
        <v>59</v>
      </c>
      <c r="E451" s="47">
        <v>37177</v>
      </c>
      <c r="F451" s="48" t="s">
        <v>236</v>
      </c>
      <c r="G451" s="21" t="s">
        <v>3</v>
      </c>
      <c r="H451" s="134">
        <v>7.36</v>
      </c>
      <c r="I451" s="135"/>
      <c r="J451" s="121">
        <v>7.8</v>
      </c>
      <c r="K451" s="135">
        <v>9.1999999999999993</v>
      </c>
      <c r="L451" s="134">
        <v>8.4</v>
      </c>
      <c r="M451" s="134">
        <v>7.4</v>
      </c>
      <c r="N451" s="134">
        <v>3.1</v>
      </c>
      <c r="O451" s="136">
        <v>0</v>
      </c>
      <c r="P451" s="136" t="s">
        <v>24</v>
      </c>
      <c r="Q451" s="136" t="s">
        <v>24</v>
      </c>
      <c r="R451" s="136" t="s">
        <v>24</v>
      </c>
      <c r="S451" s="136" t="s">
        <v>487</v>
      </c>
      <c r="T451" s="123"/>
      <c r="U451" s="137" t="s">
        <v>489</v>
      </c>
      <c r="V451" s="22"/>
      <c r="W451" s="23">
        <v>1</v>
      </c>
      <c r="X451" s="23"/>
    </row>
    <row r="452" spans="1:24" s="20" customFormat="1" ht="20.25" customHeight="1" x14ac:dyDescent="0.25">
      <c r="A452" s="113">
        <v>39</v>
      </c>
      <c r="B452" s="90">
        <v>24207116426</v>
      </c>
      <c r="C452" s="45" t="s">
        <v>540</v>
      </c>
      <c r="D452" s="46" t="s">
        <v>59</v>
      </c>
      <c r="E452" s="47">
        <v>36663</v>
      </c>
      <c r="F452" s="48" t="s">
        <v>236</v>
      </c>
      <c r="G452" s="21" t="s">
        <v>3</v>
      </c>
      <c r="H452" s="134">
        <v>7.59</v>
      </c>
      <c r="I452" s="135"/>
      <c r="J452" s="121">
        <v>8.8000000000000007</v>
      </c>
      <c r="K452" s="135" t="s">
        <v>179</v>
      </c>
      <c r="L452" s="134">
        <v>5.3</v>
      </c>
      <c r="M452" s="134">
        <v>7.5</v>
      </c>
      <c r="N452" s="134">
        <v>3.21</v>
      </c>
      <c r="O452" s="136">
        <v>0</v>
      </c>
      <c r="P452" s="136" t="s">
        <v>24</v>
      </c>
      <c r="Q452" s="136" t="s">
        <v>24</v>
      </c>
      <c r="R452" s="136" t="s">
        <v>24</v>
      </c>
      <c r="S452" s="136" t="s">
        <v>487</v>
      </c>
      <c r="T452" s="123"/>
      <c r="U452" s="137" t="s">
        <v>543</v>
      </c>
      <c r="V452" s="22"/>
      <c r="W452" s="23">
        <v>3</v>
      </c>
      <c r="X452" s="23"/>
    </row>
    <row r="453" spans="1:24" s="20" customFormat="1" ht="20.25" customHeight="1" x14ac:dyDescent="0.25">
      <c r="A453" s="113">
        <v>40</v>
      </c>
      <c r="B453" s="90">
        <v>25217110258</v>
      </c>
      <c r="C453" s="45" t="s">
        <v>822</v>
      </c>
      <c r="D453" s="46" t="s">
        <v>59</v>
      </c>
      <c r="E453" s="47">
        <v>37065</v>
      </c>
      <c r="F453" s="48" t="s">
        <v>187</v>
      </c>
      <c r="G453" s="21" t="s">
        <v>5</v>
      </c>
      <c r="H453" s="134">
        <v>6.84</v>
      </c>
      <c r="I453" s="135"/>
      <c r="J453" s="121">
        <v>6.6</v>
      </c>
      <c r="K453" s="135">
        <v>8.5</v>
      </c>
      <c r="L453" s="134">
        <v>7.4</v>
      </c>
      <c r="M453" s="134">
        <v>6.86</v>
      </c>
      <c r="N453" s="134">
        <v>2.84</v>
      </c>
      <c r="O453" s="136" t="s">
        <v>24</v>
      </c>
      <c r="P453" s="136">
        <v>0</v>
      </c>
      <c r="Q453" s="136" t="s">
        <v>24</v>
      </c>
      <c r="R453" s="136" t="s">
        <v>24</v>
      </c>
      <c r="S453" s="136" t="s">
        <v>226</v>
      </c>
      <c r="T453" s="123"/>
      <c r="U453" s="137" t="s">
        <v>489</v>
      </c>
      <c r="V453" s="22"/>
      <c r="W453" s="23">
        <v>4</v>
      </c>
      <c r="X453" s="23"/>
    </row>
    <row r="454" spans="1:24" s="20" customFormat="1" ht="20.25" customHeight="1" x14ac:dyDescent="0.25">
      <c r="A454" s="113">
        <v>41</v>
      </c>
      <c r="B454" s="90">
        <v>25217102634</v>
      </c>
      <c r="C454" s="45" t="s">
        <v>823</v>
      </c>
      <c r="D454" s="46" t="s">
        <v>59</v>
      </c>
      <c r="E454" s="47">
        <v>37005</v>
      </c>
      <c r="F454" s="48" t="s">
        <v>312</v>
      </c>
      <c r="G454" s="21" t="s">
        <v>5</v>
      </c>
      <c r="H454" s="134">
        <v>6.74</v>
      </c>
      <c r="I454" s="135"/>
      <c r="J454" s="121">
        <v>5.8</v>
      </c>
      <c r="K454" s="135">
        <v>8.4</v>
      </c>
      <c r="L454" s="134">
        <v>6.8</v>
      </c>
      <c r="M454" s="134">
        <v>6.75</v>
      </c>
      <c r="N454" s="134">
        <v>2.75</v>
      </c>
      <c r="O454" s="136">
        <v>0</v>
      </c>
      <c r="P454" s="136">
        <v>0</v>
      </c>
      <c r="Q454" s="136" t="s">
        <v>24</v>
      </c>
      <c r="R454" s="136" t="s">
        <v>24</v>
      </c>
      <c r="S454" s="136" t="s">
        <v>226</v>
      </c>
      <c r="T454" s="123"/>
      <c r="U454" s="137" t="s">
        <v>489</v>
      </c>
      <c r="V454" s="22"/>
      <c r="W454" s="23">
        <v>3</v>
      </c>
      <c r="X454" s="23"/>
    </row>
    <row r="455" spans="1:24" s="20" customFormat="1" ht="20.25" customHeight="1" x14ac:dyDescent="0.25">
      <c r="A455" s="113">
        <v>42</v>
      </c>
      <c r="B455" s="90">
        <v>25217204914</v>
      </c>
      <c r="C455" s="45" t="s">
        <v>824</v>
      </c>
      <c r="D455" s="46" t="s">
        <v>825</v>
      </c>
      <c r="E455" s="47">
        <v>36988</v>
      </c>
      <c r="F455" s="48" t="s">
        <v>187</v>
      </c>
      <c r="G455" s="21" t="s">
        <v>5</v>
      </c>
      <c r="H455" s="134">
        <v>6.9</v>
      </c>
      <c r="I455" s="135"/>
      <c r="J455" s="121">
        <v>9</v>
      </c>
      <c r="K455" s="135">
        <v>8.6999999999999993</v>
      </c>
      <c r="L455" s="134">
        <v>8.9</v>
      </c>
      <c r="M455" s="134">
        <v>6.97</v>
      </c>
      <c r="N455" s="134">
        <v>2.85</v>
      </c>
      <c r="O455" s="136" t="s">
        <v>24</v>
      </c>
      <c r="P455" s="136" t="s">
        <v>24</v>
      </c>
      <c r="Q455" s="136" t="s">
        <v>24</v>
      </c>
      <c r="R455" s="136" t="s">
        <v>24</v>
      </c>
      <c r="S455" s="136" t="s">
        <v>487</v>
      </c>
      <c r="T455" s="123"/>
      <c r="U455" s="137" t="s">
        <v>489</v>
      </c>
      <c r="V455" s="22"/>
      <c r="W455" s="23">
        <v>2</v>
      </c>
      <c r="X455" s="23"/>
    </row>
    <row r="456" spans="1:24" s="20" customFormat="1" ht="20.25" customHeight="1" x14ac:dyDescent="0.25">
      <c r="A456" s="113">
        <v>43</v>
      </c>
      <c r="B456" s="90">
        <v>25217107293</v>
      </c>
      <c r="C456" s="45" t="s">
        <v>347</v>
      </c>
      <c r="D456" s="46" t="s">
        <v>826</v>
      </c>
      <c r="E456" s="47">
        <v>36923</v>
      </c>
      <c r="F456" s="48" t="s">
        <v>188</v>
      </c>
      <c r="G456" s="21" t="s">
        <v>5</v>
      </c>
      <c r="H456" s="134">
        <v>6.5</v>
      </c>
      <c r="I456" s="135"/>
      <c r="J456" s="121">
        <v>6.3</v>
      </c>
      <c r="K456" s="135" t="s">
        <v>179</v>
      </c>
      <c r="L456" s="134">
        <v>3.8</v>
      </c>
      <c r="M456" s="134">
        <v>6.4</v>
      </c>
      <c r="N456" s="134">
        <v>2.56</v>
      </c>
      <c r="O456" s="136">
        <v>0</v>
      </c>
      <c r="P456" s="136">
        <v>0</v>
      </c>
      <c r="Q456" s="136" t="s">
        <v>24</v>
      </c>
      <c r="R456" s="136" t="s">
        <v>24</v>
      </c>
      <c r="S456" s="136" t="s">
        <v>226</v>
      </c>
      <c r="T456" s="123"/>
      <c r="U456" s="137" t="s">
        <v>543</v>
      </c>
      <c r="V456" s="22"/>
      <c r="W456" s="23">
        <v>5</v>
      </c>
      <c r="X456" s="23"/>
    </row>
    <row r="457" spans="1:24" s="20" customFormat="1" ht="20.25" customHeight="1" x14ac:dyDescent="0.25">
      <c r="A457" s="113">
        <v>44</v>
      </c>
      <c r="B457" s="90">
        <v>25217103332</v>
      </c>
      <c r="C457" s="45" t="s">
        <v>378</v>
      </c>
      <c r="D457" s="46" t="s">
        <v>24</v>
      </c>
      <c r="E457" s="47">
        <v>37175</v>
      </c>
      <c r="F457" s="48" t="s">
        <v>331</v>
      </c>
      <c r="G457" s="21" t="s">
        <v>5</v>
      </c>
      <c r="H457" s="134">
        <v>6.72</v>
      </c>
      <c r="I457" s="135"/>
      <c r="J457" s="121">
        <v>7.1</v>
      </c>
      <c r="K457" s="135">
        <v>9.4</v>
      </c>
      <c r="L457" s="134">
        <v>8</v>
      </c>
      <c r="M457" s="134">
        <v>6.77</v>
      </c>
      <c r="N457" s="134">
        <v>2.71</v>
      </c>
      <c r="O457" s="136">
        <v>0</v>
      </c>
      <c r="P457" s="136">
        <v>0</v>
      </c>
      <c r="Q457" s="136" t="s">
        <v>24</v>
      </c>
      <c r="R457" s="136" t="s">
        <v>24</v>
      </c>
      <c r="S457" s="136" t="s">
        <v>487</v>
      </c>
      <c r="T457" s="123"/>
      <c r="U457" s="137" t="s">
        <v>489</v>
      </c>
      <c r="V457" s="22"/>
      <c r="W457" s="23">
        <v>0</v>
      </c>
      <c r="X457" s="23"/>
    </row>
    <row r="458" spans="1:24" s="20" customFormat="1" ht="20.25" customHeight="1" x14ac:dyDescent="0.25">
      <c r="A458" s="113">
        <v>45</v>
      </c>
      <c r="B458" s="90">
        <v>25217115914</v>
      </c>
      <c r="C458" s="45" t="s">
        <v>827</v>
      </c>
      <c r="D458" s="46" t="s">
        <v>24</v>
      </c>
      <c r="E458" s="47">
        <v>37162</v>
      </c>
      <c r="F458" s="48" t="s">
        <v>187</v>
      </c>
      <c r="G458" s="21" t="s">
        <v>5</v>
      </c>
      <c r="H458" s="134">
        <v>7.93</v>
      </c>
      <c r="I458" s="135"/>
      <c r="J458" s="121">
        <v>8.3000000000000007</v>
      </c>
      <c r="K458" s="135">
        <v>8.9</v>
      </c>
      <c r="L458" s="134">
        <v>8.5</v>
      </c>
      <c r="M458" s="134">
        <v>7.95</v>
      </c>
      <c r="N458" s="134">
        <v>3.43</v>
      </c>
      <c r="O458" s="136" t="s">
        <v>24</v>
      </c>
      <c r="P458" s="136" t="s">
        <v>24</v>
      </c>
      <c r="Q458" s="136" t="s">
        <v>24</v>
      </c>
      <c r="R458" s="136" t="s">
        <v>24</v>
      </c>
      <c r="S458" s="136" t="s">
        <v>487</v>
      </c>
      <c r="T458" s="123"/>
      <c r="U458" s="137" t="s">
        <v>489</v>
      </c>
      <c r="V458" s="22"/>
      <c r="W458" s="23">
        <v>2</v>
      </c>
      <c r="X458" s="23"/>
    </row>
    <row r="459" spans="1:24" s="20" customFormat="1" ht="20.25" customHeight="1" x14ac:dyDescent="0.25">
      <c r="A459" s="113">
        <v>46</v>
      </c>
      <c r="B459" s="90">
        <v>25217115832</v>
      </c>
      <c r="C459" s="45" t="s">
        <v>828</v>
      </c>
      <c r="D459" s="46" t="s">
        <v>24</v>
      </c>
      <c r="E459" s="47">
        <v>37182</v>
      </c>
      <c r="F459" s="48" t="s">
        <v>231</v>
      </c>
      <c r="G459" s="21" t="s">
        <v>5</v>
      </c>
      <c r="H459" s="134">
        <v>8.41</v>
      </c>
      <c r="I459" s="135"/>
      <c r="J459" s="121">
        <v>9.5</v>
      </c>
      <c r="K459" s="135">
        <v>9</v>
      </c>
      <c r="L459" s="134">
        <v>9.3000000000000007</v>
      </c>
      <c r="M459" s="134">
        <v>8.44</v>
      </c>
      <c r="N459" s="134">
        <v>3.66</v>
      </c>
      <c r="O459" s="136" t="s">
        <v>24</v>
      </c>
      <c r="P459" s="136" t="s">
        <v>24</v>
      </c>
      <c r="Q459" s="136" t="s">
        <v>24</v>
      </c>
      <c r="R459" s="136" t="s">
        <v>24</v>
      </c>
      <c r="S459" s="136" t="s">
        <v>487</v>
      </c>
      <c r="T459" s="123"/>
      <c r="U459" s="137" t="s">
        <v>489</v>
      </c>
      <c r="V459" s="22"/>
      <c r="W459" s="23">
        <v>2</v>
      </c>
      <c r="X459" s="23"/>
    </row>
    <row r="460" spans="1:24" s="20" customFormat="1" ht="20.25" customHeight="1" x14ac:dyDescent="0.25">
      <c r="A460" s="113">
        <v>47</v>
      </c>
      <c r="B460" s="90">
        <v>25207101157</v>
      </c>
      <c r="C460" s="45" t="s">
        <v>829</v>
      </c>
      <c r="D460" s="46" t="s">
        <v>37</v>
      </c>
      <c r="E460" s="47">
        <v>36898</v>
      </c>
      <c r="F460" s="48" t="s">
        <v>231</v>
      </c>
      <c r="G460" s="21" t="s">
        <v>3</v>
      </c>
      <c r="H460" s="134">
        <v>7.07</v>
      </c>
      <c r="I460" s="135"/>
      <c r="J460" s="121">
        <v>8.6</v>
      </c>
      <c r="K460" s="135">
        <v>9</v>
      </c>
      <c r="L460" s="134">
        <v>8.8000000000000007</v>
      </c>
      <c r="M460" s="134">
        <v>7.14</v>
      </c>
      <c r="N460" s="134">
        <v>3.02</v>
      </c>
      <c r="O460" s="136" t="s">
        <v>24</v>
      </c>
      <c r="P460" s="136" t="s">
        <v>24</v>
      </c>
      <c r="Q460" s="136" t="s">
        <v>24</v>
      </c>
      <c r="R460" s="136" t="s">
        <v>24</v>
      </c>
      <c r="S460" s="136" t="s">
        <v>487</v>
      </c>
      <c r="T460" s="123"/>
      <c r="U460" s="137" t="s">
        <v>489</v>
      </c>
      <c r="V460" s="22"/>
      <c r="W460" s="23">
        <v>5</v>
      </c>
      <c r="X460" s="23"/>
    </row>
    <row r="461" spans="1:24" s="20" customFormat="1" ht="20.25" customHeight="1" x14ac:dyDescent="0.25">
      <c r="A461" s="113">
        <v>48</v>
      </c>
      <c r="B461" s="90">
        <v>25203203481</v>
      </c>
      <c r="C461" s="45" t="s">
        <v>830</v>
      </c>
      <c r="D461" s="46" t="s">
        <v>37</v>
      </c>
      <c r="E461" s="47">
        <v>37129</v>
      </c>
      <c r="F461" s="48" t="s">
        <v>236</v>
      </c>
      <c r="G461" s="21" t="s">
        <v>3</v>
      </c>
      <c r="H461" s="134">
        <v>6.59</v>
      </c>
      <c r="I461" s="135"/>
      <c r="J461" s="121">
        <v>8</v>
      </c>
      <c r="K461" s="135" t="s">
        <v>179</v>
      </c>
      <c r="L461" s="134">
        <v>4.8</v>
      </c>
      <c r="M461" s="134">
        <v>6.53</v>
      </c>
      <c r="N461" s="134">
        <v>2.61</v>
      </c>
      <c r="O461" s="136">
        <v>0</v>
      </c>
      <c r="P461" s="136" t="s">
        <v>24</v>
      </c>
      <c r="Q461" s="136" t="s">
        <v>24</v>
      </c>
      <c r="R461" s="136" t="s">
        <v>24</v>
      </c>
      <c r="S461" s="136" t="s">
        <v>487</v>
      </c>
      <c r="T461" s="123"/>
      <c r="U461" s="137" t="s">
        <v>543</v>
      </c>
      <c r="V461" s="22"/>
      <c r="W461" s="23">
        <v>4</v>
      </c>
      <c r="X461" s="23"/>
    </row>
    <row r="462" spans="1:24" s="20" customFormat="1" ht="20.25" customHeight="1" x14ac:dyDescent="0.25">
      <c r="A462" s="113">
        <v>49</v>
      </c>
      <c r="B462" s="90">
        <v>25207109014</v>
      </c>
      <c r="C462" s="45" t="s">
        <v>831</v>
      </c>
      <c r="D462" s="46" t="s">
        <v>37</v>
      </c>
      <c r="E462" s="47">
        <v>37190</v>
      </c>
      <c r="F462" s="48" t="s">
        <v>188</v>
      </c>
      <c r="G462" s="21" t="s">
        <v>3</v>
      </c>
      <c r="H462" s="134">
        <v>7.76</v>
      </c>
      <c r="I462" s="135"/>
      <c r="J462" s="121">
        <v>8.3000000000000007</v>
      </c>
      <c r="K462" s="135">
        <v>8.6999999999999993</v>
      </c>
      <c r="L462" s="134">
        <v>8.5</v>
      </c>
      <c r="M462" s="134">
        <v>7.78</v>
      </c>
      <c r="N462" s="134">
        <v>3.32</v>
      </c>
      <c r="O462" s="136">
        <v>0</v>
      </c>
      <c r="P462" s="136" t="s">
        <v>24</v>
      </c>
      <c r="Q462" s="136" t="s">
        <v>24</v>
      </c>
      <c r="R462" s="136" t="s">
        <v>24</v>
      </c>
      <c r="S462" s="136" t="s">
        <v>487</v>
      </c>
      <c r="T462" s="123"/>
      <c r="U462" s="137" t="s">
        <v>489</v>
      </c>
      <c r="V462" s="22"/>
      <c r="W462" s="23">
        <v>0</v>
      </c>
      <c r="X462" s="23"/>
    </row>
    <row r="463" spans="1:24" s="20" customFormat="1" ht="20.25" customHeight="1" x14ac:dyDescent="0.25">
      <c r="A463" s="113">
        <v>50</v>
      </c>
      <c r="B463" s="90">
        <v>25207100702</v>
      </c>
      <c r="C463" s="45" t="s">
        <v>832</v>
      </c>
      <c r="D463" s="46" t="s">
        <v>37</v>
      </c>
      <c r="E463" s="47">
        <v>36809</v>
      </c>
      <c r="F463" s="48" t="s">
        <v>236</v>
      </c>
      <c r="G463" s="21" t="s">
        <v>3</v>
      </c>
      <c r="H463" s="134">
        <v>6.84</v>
      </c>
      <c r="I463" s="135"/>
      <c r="J463" s="121">
        <v>7.7</v>
      </c>
      <c r="K463" s="135">
        <v>7.7</v>
      </c>
      <c r="L463" s="134">
        <v>7.7</v>
      </c>
      <c r="M463" s="134">
        <v>6.88</v>
      </c>
      <c r="N463" s="134">
        <v>2.87</v>
      </c>
      <c r="O463" s="136" t="s">
        <v>24</v>
      </c>
      <c r="P463" s="136">
        <v>0</v>
      </c>
      <c r="Q463" s="136" t="s">
        <v>24</v>
      </c>
      <c r="R463" s="136" t="s">
        <v>24</v>
      </c>
      <c r="S463" s="136" t="s">
        <v>487</v>
      </c>
      <c r="T463" s="123"/>
      <c r="U463" s="137" t="s">
        <v>489</v>
      </c>
      <c r="V463" s="22"/>
      <c r="W463" s="23">
        <v>5</v>
      </c>
      <c r="X463" s="23"/>
    </row>
    <row r="464" spans="1:24" s="20" customFormat="1" ht="20.25" customHeight="1" x14ac:dyDescent="0.25">
      <c r="A464" s="113">
        <v>51</v>
      </c>
      <c r="B464" s="90">
        <v>25207109467</v>
      </c>
      <c r="C464" s="45" t="s">
        <v>833</v>
      </c>
      <c r="D464" s="46" t="s">
        <v>37</v>
      </c>
      <c r="E464" s="47">
        <v>37026</v>
      </c>
      <c r="F464" s="48" t="s">
        <v>187</v>
      </c>
      <c r="G464" s="21" t="s">
        <v>3</v>
      </c>
      <c r="H464" s="134">
        <v>8.01</v>
      </c>
      <c r="I464" s="135"/>
      <c r="J464" s="121">
        <v>8.8000000000000007</v>
      </c>
      <c r="K464" s="135">
        <v>8.9</v>
      </c>
      <c r="L464" s="134">
        <v>8.8000000000000007</v>
      </c>
      <c r="M464" s="134">
        <v>8.0399999999999991</v>
      </c>
      <c r="N464" s="134">
        <v>3.47</v>
      </c>
      <c r="O464" s="136" t="s">
        <v>24</v>
      </c>
      <c r="P464" s="136" t="s">
        <v>24</v>
      </c>
      <c r="Q464" s="136" t="s">
        <v>24</v>
      </c>
      <c r="R464" s="136" t="s">
        <v>24</v>
      </c>
      <c r="S464" s="136" t="s">
        <v>487</v>
      </c>
      <c r="T464" s="123"/>
      <c r="U464" s="137" t="s">
        <v>225</v>
      </c>
      <c r="V464" s="22"/>
      <c r="W464" s="23">
        <v>0</v>
      </c>
      <c r="X464" s="23"/>
    </row>
    <row r="465" spans="1:24" s="20" customFormat="1" ht="20.25" customHeight="1" x14ac:dyDescent="0.25">
      <c r="A465" s="113">
        <v>52</v>
      </c>
      <c r="B465" s="90">
        <v>25207104243</v>
      </c>
      <c r="C465" s="45" t="s">
        <v>754</v>
      </c>
      <c r="D465" s="46" t="s">
        <v>37</v>
      </c>
      <c r="E465" s="47">
        <v>37014</v>
      </c>
      <c r="F465" s="48" t="s">
        <v>187</v>
      </c>
      <c r="G465" s="21" t="s">
        <v>3</v>
      </c>
      <c r="H465" s="134">
        <v>6.76</v>
      </c>
      <c r="I465" s="135"/>
      <c r="J465" s="121">
        <v>8.3000000000000007</v>
      </c>
      <c r="K465" s="135">
        <v>8.8000000000000007</v>
      </c>
      <c r="L465" s="134">
        <v>8.5</v>
      </c>
      <c r="M465" s="134">
        <v>6.83</v>
      </c>
      <c r="N465" s="134">
        <v>2.77</v>
      </c>
      <c r="O465" s="136">
        <v>0</v>
      </c>
      <c r="P465" s="136">
        <v>0</v>
      </c>
      <c r="Q465" s="136" t="s">
        <v>24</v>
      </c>
      <c r="R465" s="136" t="s">
        <v>24</v>
      </c>
      <c r="S465" s="136" t="s">
        <v>487</v>
      </c>
      <c r="T465" s="123"/>
      <c r="U465" s="137" t="s">
        <v>489</v>
      </c>
      <c r="V465" s="22"/>
      <c r="W465" s="23">
        <v>2</v>
      </c>
      <c r="X465" s="23"/>
    </row>
    <row r="466" spans="1:24" s="20" customFormat="1" ht="20.25" customHeight="1" x14ac:dyDescent="0.25">
      <c r="A466" s="113">
        <v>53</v>
      </c>
      <c r="B466" s="90">
        <v>25207211431</v>
      </c>
      <c r="C466" s="45" t="s">
        <v>280</v>
      </c>
      <c r="D466" s="46" t="s">
        <v>39</v>
      </c>
      <c r="E466" s="47">
        <v>37161</v>
      </c>
      <c r="F466" s="48" t="s">
        <v>187</v>
      </c>
      <c r="G466" s="21" t="s">
        <v>3</v>
      </c>
      <c r="H466" s="134">
        <v>7.61</v>
      </c>
      <c r="I466" s="135"/>
      <c r="J466" s="121">
        <v>8.6</v>
      </c>
      <c r="K466" s="135">
        <v>8.8000000000000007</v>
      </c>
      <c r="L466" s="134">
        <v>8.6999999999999993</v>
      </c>
      <c r="M466" s="134">
        <v>7.65</v>
      </c>
      <c r="N466" s="134">
        <v>3.28</v>
      </c>
      <c r="O466" s="136">
        <v>0</v>
      </c>
      <c r="P466" s="136" t="s">
        <v>24</v>
      </c>
      <c r="Q466" s="136" t="s">
        <v>24</v>
      </c>
      <c r="R466" s="136" t="s">
        <v>24</v>
      </c>
      <c r="S466" s="136" t="s">
        <v>487</v>
      </c>
      <c r="T466" s="123"/>
      <c r="U466" s="137" t="s">
        <v>489</v>
      </c>
      <c r="V466" s="22"/>
      <c r="W466" s="23">
        <v>0</v>
      </c>
      <c r="X466" s="23"/>
    </row>
    <row r="467" spans="1:24" s="20" customFormat="1" ht="20.25" customHeight="1" x14ac:dyDescent="0.25">
      <c r="A467" s="113">
        <v>54</v>
      </c>
      <c r="B467" s="90">
        <v>25207200341</v>
      </c>
      <c r="C467" s="45" t="s">
        <v>280</v>
      </c>
      <c r="D467" s="46" t="s">
        <v>39</v>
      </c>
      <c r="E467" s="47">
        <v>36898</v>
      </c>
      <c r="F467" s="48" t="s">
        <v>231</v>
      </c>
      <c r="G467" s="21" t="s">
        <v>3</v>
      </c>
      <c r="H467" s="134">
        <v>6.94</v>
      </c>
      <c r="I467" s="135"/>
      <c r="J467" s="121">
        <v>8.3000000000000007</v>
      </c>
      <c r="K467" s="135">
        <v>8.4</v>
      </c>
      <c r="L467" s="134">
        <v>8.3000000000000007</v>
      </c>
      <c r="M467" s="134">
        <v>6.99</v>
      </c>
      <c r="N467" s="134">
        <v>2.89</v>
      </c>
      <c r="O467" s="136">
        <v>0</v>
      </c>
      <c r="P467" s="136">
        <v>0</v>
      </c>
      <c r="Q467" s="136" t="s">
        <v>24</v>
      </c>
      <c r="R467" s="136" t="s">
        <v>24</v>
      </c>
      <c r="S467" s="136" t="s">
        <v>226</v>
      </c>
      <c r="T467" s="123"/>
      <c r="U467" s="137" t="s">
        <v>489</v>
      </c>
      <c r="V467" s="22"/>
      <c r="W467" s="23">
        <v>3</v>
      </c>
      <c r="X467" s="23"/>
    </row>
    <row r="468" spans="1:24" s="20" customFormat="1" ht="20.25" customHeight="1" x14ac:dyDescent="0.25">
      <c r="A468" s="113">
        <v>55</v>
      </c>
      <c r="B468" s="90">
        <v>25207105160</v>
      </c>
      <c r="C468" s="45" t="s">
        <v>834</v>
      </c>
      <c r="D468" s="46" t="s">
        <v>39</v>
      </c>
      <c r="E468" s="47">
        <v>37113</v>
      </c>
      <c r="F468" s="48" t="s">
        <v>188</v>
      </c>
      <c r="G468" s="21" t="s">
        <v>3</v>
      </c>
      <c r="H468" s="134">
        <v>7.31</v>
      </c>
      <c r="I468" s="135"/>
      <c r="J468" s="121">
        <v>7.3</v>
      </c>
      <c r="K468" s="135">
        <v>8.8000000000000007</v>
      </c>
      <c r="L468" s="134">
        <v>7.9</v>
      </c>
      <c r="M468" s="134">
        <v>7.33</v>
      </c>
      <c r="N468" s="134">
        <v>3.06</v>
      </c>
      <c r="O468" s="136">
        <v>0</v>
      </c>
      <c r="P468" s="136" t="s">
        <v>24</v>
      </c>
      <c r="Q468" s="136" t="s">
        <v>24</v>
      </c>
      <c r="R468" s="136" t="s">
        <v>24</v>
      </c>
      <c r="S468" s="136" t="s">
        <v>226</v>
      </c>
      <c r="T468" s="123"/>
      <c r="U468" s="137" t="s">
        <v>489</v>
      </c>
      <c r="V468" s="22"/>
      <c r="W468" s="23">
        <v>0</v>
      </c>
      <c r="X468" s="23"/>
    </row>
    <row r="469" spans="1:24" s="20" customFormat="1" ht="20.25" customHeight="1" x14ac:dyDescent="0.25">
      <c r="A469" s="113">
        <v>56</v>
      </c>
      <c r="B469" s="90">
        <v>25207109247</v>
      </c>
      <c r="C469" s="45" t="s">
        <v>510</v>
      </c>
      <c r="D469" s="46" t="s">
        <v>39</v>
      </c>
      <c r="E469" s="47">
        <v>37062</v>
      </c>
      <c r="F469" s="48" t="s">
        <v>188</v>
      </c>
      <c r="G469" s="21" t="s">
        <v>3</v>
      </c>
      <c r="H469" s="134">
        <v>8.1199999999999992</v>
      </c>
      <c r="I469" s="135"/>
      <c r="J469" s="121">
        <v>8.1</v>
      </c>
      <c r="K469" s="135">
        <v>9.3000000000000007</v>
      </c>
      <c r="L469" s="134">
        <v>8.6</v>
      </c>
      <c r="M469" s="134">
        <v>8.14</v>
      </c>
      <c r="N469" s="134">
        <v>3.54</v>
      </c>
      <c r="O469" s="136" t="s">
        <v>24</v>
      </c>
      <c r="P469" s="136" t="s">
        <v>24</v>
      </c>
      <c r="Q469" s="136" t="s">
        <v>24</v>
      </c>
      <c r="R469" s="136" t="s">
        <v>24</v>
      </c>
      <c r="S469" s="136" t="s">
        <v>487</v>
      </c>
      <c r="T469" s="123"/>
      <c r="U469" s="137" t="s">
        <v>225</v>
      </c>
      <c r="V469" s="22"/>
      <c r="W469" s="23">
        <v>0</v>
      </c>
      <c r="X469" s="23"/>
    </row>
    <row r="470" spans="1:24" s="20" customFormat="1" ht="20.25" customHeight="1" x14ac:dyDescent="0.25">
      <c r="A470" s="113">
        <v>57</v>
      </c>
      <c r="B470" s="90">
        <v>25207105446</v>
      </c>
      <c r="C470" s="45" t="s">
        <v>835</v>
      </c>
      <c r="D470" s="46" t="s">
        <v>39</v>
      </c>
      <c r="E470" s="47">
        <v>36955</v>
      </c>
      <c r="F470" s="48" t="s">
        <v>247</v>
      </c>
      <c r="G470" s="21" t="s">
        <v>3</v>
      </c>
      <c r="H470" s="134">
        <v>7.2</v>
      </c>
      <c r="I470" s="135"/>
      <c r="J470" s="121">
        <v>7</v>
      </c>
      <c r="K470" s="135">
        <v>9</v>
      </c>
      <c r="L470" s="134">
        <v>7.8</v>
      </c>
      <c r="M470" s="134">
        <v>7.22</v>
      </c>
      <c r="N470" s="134">
        <v>2.98</v>
      </c>
      <c r="O470" s="136">
        <v>0</v>
      </c>
      <c r="P470" s="136">
        <v>0</v>
      </c>
      <c r="Q470" s="136" t="s">
        <v>24</v>
      </c>
      <c r="R470" s="136" t="s">
        <v>24</v>
      </c>
      <c r="S470" s="136" t="s">
        <v>487</v>
      </c>
      <c r="T470" s="123"/>
      <c r="U470" s="137" t="s">
        <v>489</v>
      </c>
      <c r="V470" s="22"/>
      <c r="W470" s="23">
        <v>2</v>
      </c>
      <c r="X470" s="23"/>
    </row>
    <row r="471" spans="1:24" s="20" customFormat="1" ht="20.25" customHeight="1" x14ac:dyDescent="0.25">
      <c r="A471" s="113">
        <v>58</v>
      </c>
      <c r="B471" s="90">
        <v>25207108702</v>
      </c>
      <c r="C471" s="45" t="s">
        <v>836</v>
      </c>
      <c r="D471" s="46" t="s">
        <v>39</v>
      </c>
      <c r="E471" s="47">
        <v>37195</v>
      </c>
      <c r="F471" s="48" t="s">
        <v>187</v>
      </c>
      <c r="G471" s="21" t="s">
        <v>3</v>
      </c>
      <c r="H471" s="134">
        <v>7.96</v>
      </c>
      <c r="I471" s="135"/>
      <c r="J471" s="121">
        <v>9</v>
      </c>
      <c r="K471" s="135">
        <v>8.6999999999999993</v>
      </c>
      <c r="L471" s="134">
        <v>8.9</v>
      </c>
      <c r="M471" s="134">
        <v>8</v>
      </c>
      <c r="N471" s="134">
        <v>3.47</v>
      </c>
      <c r="O471" s="136">
        <v>0</v>
      </c>
      <c r="P471" s="136" t="s">
        <v>24</v>
      </c>
      <c r="Q471" s="136" t="s">
        <v>24</v>
      </c>
      <c r="R471" s="136" t="s">
        <v>24</v>
      </c>
      <c r="S471" s="136" t="s">
        <v>487</v>
      </c>
      <c r="T471" s="123"/>
      <c r="U471" s="137" t="s">
        <v>489</v>
      </c>
      <c r="V471" s="22"/>
      <c r="W471" s="23">
        <v>2</v>
      </c>
      <c r="X471" s="23"/>
    </row>
    <row r="472" spans="1:24" s="20" customFormat="1" ht="20.25" customHeight="1" x14ac:dyDescent="0.25">
      <c r="A472" s="113">
        <v>59</v>
      </c>
      <c r="B472" s="90">
        <v>25207108595</v>
      </c>
      <c r="C472" s="45" t="s">
        <v>453</v>
      </c>
      <c r="D472" s="46" t="s">
        <v>39</v>
      </c>
      <c r="E472" s="47">
        <v>37146</v>
      </c>
      <c r="F472" s="48" t="s">
        <v>188</v>
      </c>
      <c r="G472" s="21" t="s">
        <v>3</v>
      </c>
      <c r="H472" s="134">
        <v>6.65</v>
      </c>
      <c r="I472" s="135"/>
      <c r="J472" s="121">
        <v>7.3</v>
      </c>
      <c r="K472" s="135">
        <v>6.8</v>
      </c>
      <c r="L472" s="134">
        <v>7.1</v>
      </c>
      <c r="M472" s="134">
        <v>6.67</v>
      </c>
      <c r="N472" s="134">
        <v>2.66</v>
      </c>
      <c r="O472" s="136">
        <v>0</v>
      </c>
      <c r="P472" s="136">
        <v>0</v>
      </c>
      <c r="Q472" s="136" t="s">
        <v>24</v>
      </c>
      <c r="R472" s="136" t="s">
        <v>24</v>
      </c>
      <c r="S472" s="136" t="s">
        <v>488</v>
      </c>
      <c r="T472" s="123"/>
      <c r="U472" s="137" t="s">
        <v>489</v>
      </c>
      <c r="V472" s="22"/>
      <c r="W472" s="23">
        <v>0</v>
      </c>
      <c r="X472" s="23"/>
    </row>
    <row r="473" spans="1:24" s="20" customFormat="1" ht="20.25" customHeight="1" x14ac:dyDescent="0.25">
      <c r="A473" s="113">
        <v>60</v>
      </c>
      <c r="B473" s="90">
        <v>25213407234</v>
      </c>
      <c r="C473" s="45" t="s">
        <v>837</v>
      </c>
      <c r="D473" s="46" t="s">
        <v>21</v>
      </c>
      <c r="E473" s="47">
        <v>36759</v>
      </c>
      <c r="F473" s="48" t="s">
        <v>188</v>
      </c>
      <c r="G473" s="21" t="s">
        <v>5</v>
      </c>
      <c r="H473" s="134">
        <v>7.08</v>
      </c>
      <c r="I473" s="135"/>
      <c r="J473" s="121">
        <v>7.6</v>
      </c>
      <c r="K473" s="135">
        <v>8.6</v>
      </c>
      <c r="L473" s="134">
        <v>8</v>
      </c>
      <c r="M473" s="134">
        <v>7.12</v>
      </c>
      <c r="N473" s="134">
        <v>2.93</v>
      </c>
      <c r="O473" s="136" t="s">
        <v>24</v>
      </c>
      <c r="P473" s="136" t="s">
        <v>24</v>
      </c>
      <c r="Q473" s="136" t="s">
        <v>24</v>
      </c>
      <c r="R473" s="136" t="s">
        <v>24</v>
      </c>
      <c r="S473" s="136" t="s">
        <v>487</v>
      </c>
      <c r="T473" s="123"/>
      <c r="U473" s="137" t="s">
        <v>225</v>
      </c>
      <c r="V473" s="22"/>
      <c r="W473" s="23">
        <v>0</v>
      </c>
      <c r="X473" s="23"/>
    </row>
    <row r="474" spans="1:24" s="20" customFormat="1" ht="20.25" customHeight="1" x14ac:dyDescent="0.25">
      <c r="A474" s="113">
        <v>61</v>
      </c>
      <c r="B474" s="90">
        <v>25207103052</v>
      </c>
      <c r="C474" s="45" t="s">
        <v>838</v>
      </c>
      <c r="D474" s="46" t="s">
        <v>45</v>
      </c>
      <c r="E474" s="47">
        <v>37066</v>
      </c>
      <c r="F474" s="48" t="s">
        <v>187</v>
      </c>
      <c r="G474" s="21" t="s">
        <v>3</v>
      </c>
      <c r="H474" s="134">
        <v>6.44</v>
      </c>
      <c r="I474" s="135"/>
      <c r="J474" s="121">
        <v>0</v>
      </c>
      <c r="K474" s="135">
        <v>8.4</v>
      </c>
      <c r="L474" s="134">
        <v>3.4</v>
      </c>
      <c r="M474" s="134">
        <v>6.33</v>
      </c>
      <c r="N474" s="134">
        <v>2.52</v>
      </c>
      <c r="O474" s="136">
        <v>0</v>
      </c>
      <c r="P474" s="136">
        <v>0</v>
      </c>
      <c r="Q474" s="136" t="s">
        <v>24</v>
      </c>
      <c r="R474" s="136" t="s">
        <v>24</v>
      </c>
      <c r="S474" s="136" t="s">
        <v>487</v>
      </c>
      <c r="T474" s="123"/>
      <c r="U474" s="137" t="s">
        <v>543</v>
      </c>
      <c r="V474" s="22"/>
      <c r="W474" s="23">
        <v>9</v>
      </c>
      <c r="X474" s="23"/>
    </row>
    <row r="475" spans="1:24" s="20" customFormat="1" ht="20.25" customHeight="1" x14ac:dyDescent="0.25">
      <c r="A475" s="113">
        <v>62</v>
      </c>
      <c r="B475" s="90">
        <v>25207116643</v>
      </c>
      <c r="C475" s="45" t="s">
        <v>779</v>
      </c>
      <c r="D475" s="46" t="s">
        <v>45</v>
      </c>
      <c r="E475" s="47">
        <v>36962</v>
      </c>
      <c r="F475" s="48" t="s">
        <v>244</v>
      </c>
      <c r="G475" s="21" t="s">
        <v>3</v>
      </c>
      <c r="H475" s="134">
        <v>7.34</v>
      </c>
      <c r="I475" s="135"/>
      <c r="J475" s="121">
        <v>7</v>
      </c>
      <c r="K475" s="135">
        <v>8.6999999999999993</v>
      </c>
      <c r="L475" s="134">
        <v>7.7</v>
      </c>
      <c r="M475" s="134">
        <v>7.35</v>
      </c>
      <c r="N475" s="134">
        <v>3.06</v>
      </c>
      <c r="O475" s="136" t="s">
        <v>24</v>
      </c>
      <c r="P475" s="136" t="s">
        <v>24</v>
      </c>
      <c r="Q475" s="136" t="s">
        <v>24</v>
      </c>
      <c r="R475" s="136" t="s">
        <v>24</v>
      </c>
      <c r="S475" s="136" t="s">
        <v>487</v>
      </c>
      <c r="T475" s="123"/>
      <c r="U475" s="137" t="s">
        <v>225</v>
      </c>
      <c r="V475" s="22"/>
      <c r="W475" s="23">
        <v>0</v>
      </c>
      <c r="X475" s="23"/>
    </row>
    <row r="476" spans="1:24" s="20" customFormat="1" ht="20.25" customHeight="1" x14ac:dyDescent="0.25">
      <c r="A476" s="113">
        <v>63</v>
      </c>
      <c r="B476" s="90">
        <v>25207103442</v>
      </c>
      <c r="C476" s="45" t="s">
        <v>839</v>
      </c>
      <c r="D476" s="46" t="s">
        <v>45</v>
      </c>
      <c r="E476" s="47">
        <v>37023</v>
      </c>
      <c r="F476" s="48" t="s">
        <v>287</v>
      </c>
      <c r="G476" s="21" t="s">
        <v>3</v>
      </c>
      <c r="H476" s="134">
        <v>6.54</v>
      </c>
      <c r="I476" s="135"/>
      <c r="J476" s="121">
        <v>6.1</v>
      </c>
      <c r="K476" s="135">
        <v>8.6</v>
      </c>
      <c r="L476" s="134">
        <v>7.1</v>
      </c>
      <c r="M476" s="134">
        <v>6.56</v>
      </c>
      <c r="N476" s="134">
        <v>2.67</v>
      </c>
      <c r="O476" s="136">
        <v>0</v>
      </c>
      <c r="P476" s="136">
        <v>0</v>
      </c>
      <c r="Q476" s="136" t="s">
        <v>24</v>
      </c>
      <c r="R476" s="136" t="s">
        <v>24</v>
      </c>
      <c r="S476" s="136" t="s">
        <v>226</v>
      </c>
      <c r="T476" s="123"/>
      <c r="U476" s="137" t="s">
        <v>489</v>
      </c>
      <c r="V476" s="22"/>
      <c r="W476" s="23">
        <v>6</v>
      </c>
      <c r="X476" s="23"/>
    </row>
    <row r="477" spans="1:24" s="20" customFormat="1" ht="20.25" customHeight="1" x14ac:dyDescent="0.25">
      <c r="A477" s="113">
        <v>64</v>
      </c>
      <c r="B477" s="90">
        <v>25207100586</v>
      </c>
      <c r="C477" s="45" t="s">
        <v>840</v>
      </c>
      <c r="D477" s="46" t="s">
        <v>43</v>
      </c>
      <c r="E477" s="47">
        <v>36971</v>
      </c>
      <c r="F477" s="48" t="s">
        <v>240</v>
      </c>
      <c r="G477" s="21" t="s">
        <v>3</v>
      </c>
      <c r="H477" s="134">
        <v>7.44</v>
      </c>
      <c r="I477" s="135"/>
      <c r="J477" s="121">
        <v>8.3000000000000007</v>
      </c>
      <c r="K477" s="135">
        <v>8.4</v>
      </c>
      <c r="L477" s="134">
        <v>8.3000000000000007</v>
      </c>
      <c r="M477" s="134">
        <v>7.47</v>
      </c>
      <c r="N477" s="134">
        <v>3.22</v>
      </c>
      <c r="O477" s="136">
        <v>0</v>
      </c>
      <c r="P477" s="136">
        <v>0</v>
      </c>
      <c r="Q477" s="136" t="s">
        <v>24</v>
      </c>
      <c r="R477" s="136" t="s">
        <v>24</v>
      </c>
      <c r="S477" s="136" t="s">
        <v>487</v>
      </c>
      <c r="T477" s="123"/>
      <c r="U477" s="137" t="s">
        <v>489</v>
      </c>
      <c r="V477" s="22"/>
      <c r="W477" s="23">
        <v>5</v>
      </c>
      <c r="X477" s="23"/>
    </row>
    <row r="478" spans="1:24" s="20" customFormat="1" ht="20.25" customHeight="1" x14ac:dyDescent="0.25">
      <c r="A478" s="113">
        <v>65</v>
      </c>
      <c r="B478" s="90">
        <v>25207115996</v>
      </c>
      <c r="C478" s="45" t="s">
        <v>841</v>
      </c>
      <c r="D478" s="46" t="s">
        <v>43</v>
      </c>
      <c r="E478" s="47">
        <v>37140</v>
      </c>
      <c r="F478" s="48" t="s">
        <v>240</v>
      </c>
      <c r="G478" s="21" t="s">
        <v>3</v>
      </c>
      <c r="H478" s="134">
        <v>7.15</v>
      </c>
      <c r="I478" s="135"/>
      <c r="J478" s="121">
        <v>8.6</v>
      </c>
      <c r="K478" s="135">
        <v>8.1999999999999993</v>
      </c>
      <c r="L478" s="134">
        <v>8.4</v>
      </c>
      <c r="M478" s="134">
        <v>7.2</v>
      </c>
      <c r="N478" s="134">
        <v>3.05</v>
      </c>
      <c r="O478" s="136">
        <v>0</v>
      </c>
      <c r="P478" s="136" t="s">
        <v>24</v>
      </c>
      <c r="Q478" s="136" t="s">
        <v>24</v>
      </c>
      <c r="R478" s="136" t="s">
        <v>24</v>
      </c>
      <c r="S478" s="136" t="s">
        <v>500</v>
      </c>
      <c r="T478" s="123"/>
      <c r="U478" s="137" t="s">
        <v>489</v>
      </c>
      <c r="V478" s="22"/>
      <c r="W478" s="23">
        <v>6</v>
      </c>
      <c r="X478" s="23"/>
    </row>
    <row r="479" spans="1:24" s="20" customFormat="1" ht="20.25" customHeight="1" x14ac:dyDescent="0.25">
      <c r="A479" s="113">
        <v>66</v>
      </c>
      <c r="B479" s="90">
        <v>25207105437</v>
      </c>
      <c r="C479" s="45" t="s">
        <v>842</v>
      </c>
      <c r="D479" s="46" t="s">
        <v>43</v>
      </c>
      <c r="E479" s="47">
        <v>36976</v>
      </c>
      <c r="F479" s="48" t="s">
        <v>188</v>
      </c>
      <c r="G479" s="21" t="s">
        <v>3</v>
      </c>
      <c r="H479" s="134">
        <v>7.28</v>
      </c>
      <c r="I479" s="135"/>
      <c r="J479" s="121">
        <v>7.6</v>
      </c>
      <c r="K479" s="135">
        <v>8.9</v>
      </c>
      <c r="L479" s="134">
        <v>8.1</v>
      </c>
      <c r="M479" s="134">
        <v>7.31</v>
      </c>
      <c r="N479" s="134">
        <v>3.03</v>
      </c>
      <c r="O479" s="136" t="s">
        <v>24</v>
      </c>
      <c r="P479" s="136" t="s">
        <v>24</v>
      </c>
      <c r="Q479" s="136" t="s">
        <v>24</v>
      </c>
      <c r="R479" s="136" t="s">
        <v>24</v>
      </c>
      <c r="S479" s="136" t="s">
        <v>487</v>
      </c>
      <c r="T479" s="123"/>
      <c r="U479" s="137" t="s">
        <v>225</v>
      </c>
      <c r="V479" s="22"/>
      <c r="W479" s="23">
        <v>0</v>
      </c>
      <c r="X479" s="23"/>
    </row>
    <row r="480" spans="1:24" s="20" customFormat="1" ht="20.25" customHeight="1" x14ac:dyDescent="0.25">
      <c r="A480" s="113">
        <v>67</v>
      </c>
      <c r="B480" s="90">
        <v>25207117201</v>
      </c>
      <c r="C480" s="45" t="s">
        <v>843</v>
      </c>
      <c r="D480" s="46" t="s">
        <v>43</v>
      </c>
      <c r="E480" s="47">
        <v>36557</v>
      </c>
      <c r="F480" s="48" t="s">
        <v>187</v>
      </c>
      <c r="G480" s="21" t="s">
        <v>3</v>
      </c>
      <c r="H480" s="134">
        <v>7.4</v>
      </c>
      <c r="I480" s="135"/>
      <c r="J480" s="121">
        <v>9.1</v>
      </c>
      <c r="K480" s="135">
        <v>8.8000000000000007</v>
      </c>
      <c r="L480" s="134">
        <v>9</v>
      </c>
      <c r="M480" s="134">
        <v>7.46</v>
      </c>
      <c r="N480" s="134">
        <v>3.11</v>
      </c>
      <c r="O480" s="136" t="s">
        <v>24</v>
      </c>
      <c r="P480" s="136" t="s">
        <v>24</v>
      </c>
      <c r="Q480" s="136" t="s">
        <v>24</v>
      </c>
      <c r="R480" s="136" t="s">
        <v>24</v>
      </c>
      <c r="S480" s="136" t="s">
        <v>226</v>
      </c>
      <c r="T480" s="123"/>
      <c r="U480" s="137" t="s">
        <v>225</v>
      </c>
      <c r="V480" s="22"/>
      <c r="W480" s="23">
        <v>0</v>
      </c>
      <c r="X480" s="23"/>
    </row>
    <row r="481" spans="1:24" s="20" customFormat="1" ht="20.25" customHeight="1" x14ac:dyDescent="0.25">
      <c r="A481" s="113">
        <v>68</v>
      </c>
      <c r="B481" s="90">
        <v>25217101606</v>
      </c>
      <c r="C481" s="45" t="s">
        <v>403</v>
      </c>
      <c r="D481" s="46" t="s">
        <v>40</v>
      </c>
      <c r="E481" s="47">
        <v>37250</v>
      </c>
      <c r="F481" s="48" t="s">
        <v>231</v>
      </c>
      <c r="G481" s="21" t="s">
        <v>3</v>
      </c>
      <c r="H481" s="134">
        <v>7.21</v>
      </c>
      <c r="I481" s="135"/>
      <c r="J481" s="121">
        <v>0</v>
      </c>
      <c r="K481" s="135">
        <v>8.9</v>
      </c>
      <c r="L481" s="134">
        <v>3.6</v>
      </c>
      <c r="M481" s="134">
        <v>7.07</v>
      </c>
      <c r="N481" s="134">
        <v>2.99</v>
      </c>
      <c r="O481" s="136">
        <v>0</v>
      </c>
      <c r="P481" s="136" t="s">
        <v>24</v>
      </c>
      <c r="Q481" s="136" t="s">
        <v>24</v>
      </c>
      <c r="R481" s="136" t="s">
        <v>24</v>
      </c>
      <c r="S481" s="136" t="s">
        <v>487</v>
      </c>
      <c r="T481" s="123"/>
      <c r="U481" s="137" t="s">
        <v>543</v>
      </c>
      <c r="V481" s="22"/>
      <c r="W481" s="23">
        <v>5</v>
      </c>
      <c r="X481" s="23"/>
    </row>
    <row r="482" spans="1:24" s="20" customFormat="1" ht="20.25" customHeight="1" x14ac:dyDescent="0.25">
      <c r="A482" s="113">
        <v>69</v>
      </c>
      <c r="B482" s="90">
        <v>25207102683</v>
      </c>
      <c r="C482" s="45" t="s">
        <v>844</v>
      </c>
      <c r="D482" s="46" t="s">
        <v>48</v>
      </c>
      <c r="E482" s="47">
        <v>37037</v>
      </c>
      <c r="F482" s="48" t="s">
        <v>247</v>
      </c>
      <c r="G482" s="21" t="s">
        <v>3</v>
      </c>
      <c r="H482" s="134">
        <v>7.19</v>
      </c>
      <c r="I482" s="135"/>
      <c r="J482" s="121">
        <v>8.8000000000000007</v>
      </c>
      <c r="K482" s="135">
        <v>9.1999999999999993</v>
      </c>
      <c r="L482" s="134">
        <v>9</v>
      </c>
      <c r="M482" s="134">
        <v>7.25</v>
      </c>
      <c r="N482" s="134">
        <v>3.03</v>
      </c>
      <c r="O482" s="136">
        <v>0</v>
      </c>
      <c r="P482" s="136" t="s">
        <v>24</v>
      </c>
      <c r="Q482" s="136" t="s">
        <v>24</v>
      </c>
      <c r="R482" s="136" t="s">
        <v>24</v>
      </c>
      <c r="S482" s="136" t="s">
        <v>487</v>
      </c>
      <c r="T482" s="123"/>
      <c r="U482" s="137" t="s">
        <v>489</v>
      </c>
      <c r="V482" s="22"/>
      <c r="W482" s="23">
        <v>2</v>
      </c>
      <c r="X482" s="23"/>
    </row>
    <row r="483" spans="1:24" s="20" customFormat="1" ht="20.25" customHeight="1" x14ac:dyDescent="0.25">
      <c r="A483" s="113">
        <v>70</v>
      </c>
      <c r="B483" s="90">
        <v>25207101488</v>
      </c>
      <c r="C483" s="45" t="s">
        <v>845</v>
      </c>
      <c r="D483" s="46" t="s">
        <v>49</v>
      </c>
      <c r="E483" s="47">
        <v>36920</v>
      </c>
      <c r="F483" s="48" t="s">
        <v>435</v>
      </c>
      <c r="G483" s="21" t="s">
        <v>3</v>
      </c>
      <c r="H483" s="134">
        <v>7.93</v>
      </c>
      <c r="I483" s="135"/>
      <c r="J483" s="121">
        <v>8.3000000000000007</v>
      </c>
      <c r="K483" s="135">
        <v>8.6</v>
      </c>
      <c r="L483" s="134">
        <v>8.4</v>
      </c>
      <c r="M483" s="134">
        <v>7.95</v>
      </c>
      <c r="N483" s="134">
        <v>3.44</v>
      </c>
      <c r="O483" s="136">
        <v>0</v>
      </c>
      <c r="P483" s="136" t="s">
        <v>24</v>
      </c>
      <c r="Q483" s="136" t="s">
        <v>24</v>
      </c>
      <c r="R483" s="136" t="s">
        <v>24</v>
      </c>
      <c r="S483" s="136" t="s">
        <v>487</v>
      </c>
      <c r="T483" s="123"/>
      <c r="U483" s="137" t="s">
        <v>489</v>
      </c>
      <c r="V483" s="22"/>
      <c r="W483" s="23">
        <v>2</v>
      </c>
      <c r="X483" s="23"/>
    </row>
    <row r="484" spans="1:24" s="20" customFormat="1" ht="20.25" customHeight="1" x14ac:dyDescent="0.25">
      <c r="A484" s="113">
        <v>71</v>
      </c>
      <c r="B484" s="90">
        <v>25217103980</v>
      </c>
      <c r="C484" s="45" t="s">
        <v>846</v>
      </c>
      <c r="D484" s="46" t="s">
        <v>617</v>
      </c>
      <c r="E484" s="47">
        <v>37116</v>
      </c>
      <c r="F484" s="48" t="s">
        <v>231</v>
      </c>
      <c r="G484" s="21" t="s">
        <v>5</v>
      </c>
      <c r="H484" s="134">
        <v>7.28</v>
      </c>
      <c r="I484" s="135"/>
      <c r="J484" s="121">
        <v>0</v>
      </c>
      <c r="K484" s="135">
        <v>7.8</v>
      </c>
      <c r="L484" s="134">
        <v>3.1</v>
      </c>
      <c r="M484" s="134">
        <v>7.13</v>
      </c>
      <c r="N484" s="134">
        <v>2.96</v>
      </c>
      <c r="O484" s="136">
        <v>0</v>
      </c>
      <c r="P484" s="136" t="s">
        <v>24</v>
      </c>
      <c r="Q484" s="136" t="s">
        <v>24</v>
      </c>
      <c r="R484" s="136" t="s">
        <v>24</v>
      </c>
      <c r="S484" s="136" t="s">
        <v>500</v>
      </c>
      <c r="T484" s="123"/>
      <c r="U484" s="137" t="s">
        <v>543</v>
      </c>
      <c r="V484" s="22"/>
      <c r="W484" s="23">
        <v>3</v>
      </c>
      <c r="X484" s="23"/>
    </row>
    <row r="485" spans="1:24" s="20" customFormat="1" ht="20.25" customHeight="1" x14ac:dyDescent="0.25">
      <c r="A485" s="113">
        <v>72</v>
      </c>
      <c r="B485" s="90">
        <v>25207216999</v>
      </c>
      <c r="C485" s="45" t="s">
        <v>847</v>
      </c>
      <c r="D485" s="46" t="s">
        <v>50</v>
      </c>
      <c r="E485" s="47">
        <v>36991</v>
      </c>
      <c r="F485" s="48" t="s">
        <v>238</v>
      </c>
      <c r="G485" s="21" t="s">
        <v>3</v>
      </c>
      <c r="H485" s="134">
        <v>7.62</v>
      </c>
      <c r="I485" s="135"/>
      <c r="J485" s="121">
        <v>8.1</v>
      </c>
      <c r="K485" s="135">
        <v>8.9</v>
      </c>
      <c r="L485" s="134">
        <v>8.4</v>
      </c>
      <c r="M485" s="134">
        <v>7.65</v>
      </c>
      <c r="N485" s="134">
        <v>3.3</v>
      </c>
      <c r="O485" s="136">
        <v>0</v>
      </c>
      <c r="P485" s="136">
        <v>0</v>
      </c>
      <c r="Q485" s="136" t="s">
        <v>24</v>
      </c>
      <c r="R485" s="136" t="s">
        <v>24</v>
      </c>
      <c r="S485" s="136" t="s">
        <v>226</v>
      </c>
      <c r="T485" s="123"/>
      <c r="U485" s="137" t="s">
        <v>489</v>
      </c>
      <c r="V485" s="22"/>
      <c r="W485" s="23">
        <v>4</v>
      </c>
      <c r="X485" s="23"/>
    </row>
    <row r="486" spans="1:24" s="20" customFormat="1" ht="20.25" customHeight="1" x14ac:dyDescent="0.25">
      <c r="A486" s="113">
        <v>73</v>
      </c>
      <c r="B486" s="90">
        <v>25217116938</v>
      </c>
      <c r="C486" s="45" t="s">
        <v>848</v>
      </c>
      <c r="D486" s="46" t="s">
        <v>50</v>
      </c>
      <c r="E486" s="47">
        <v>36878</v>
      </c>
      <c r="F486" s="48" t="s">
        <v>849</v>
      </c>
      <c r="G486" s="21" t="s">
        <v>5</v>
      </c>
      <c r="H486" s="134">
        <v>7.15</v>
      </c>
      <c r="I486" s="135"/>
      <c r="J486" s="121">
        <v>0</v>
      </c>
      <c r="K486" s="135" t="s">
        <v>179</v>
      </c>
      <c r="L486" s="134">
        <v>0</v>
      </c>
      <c r="M486" s="134">
        <v>6.88</v>
      </c>
      <c r="N486" s="134">
        <v>2.82</v>
      </c>
      <c r="O486" s="136">
        <v>0</v>
      </c>
      <c r="P486" s="136">
        <v>0</v>
      </c>
      <c r="Q486" s="136">
        <v>0</v>
      </c>
      <c r="R486" s="136" t="s">
        <v>24</v>
      </c>
      <c r="S486" s="136" t="s">
        <v>487</v>
      </c>
      <c r="T486" s="123"/>
      <c r="U486" s="137" t="s">
        <v>543</v>
      </c>
      <c r="V486" s="22"/>
      <c r="W486" s="23">
        <v>6</v>
      </c>
      <c r="X486" s="23"/>
    </row>
    <row r="487" spans="1:24" s="20" customFormat="1" ht="20.25" customHeight="1" x14ac:dyDescent="0.25">
      <c r="A487" s="113">
        <v>74</v>
      </c>
      <c r="B487" s="90">
        <v>25214307364</v>
      </c>
      <c r="C487" s="45" t="s">
        <v>850</v>
      </c>
      <c r="D487" s="46" t="s">
        <v>50</v>
      </c>
      <c r="E487" s="47">
        <v>36965</v>
      </c>
      <c r="F487" s="48" t="s">
        <v>188</v>
      </c>
      <c r="G487" s="21" t="s">
        <v>5</v>
      </c>
      <c r="H487" s="134">
        <v>7.4</v>
      </c>
      <c r="I487" s="135"/>
      <c r="J487" s="121">
        <v>7.4</v>
      </c>
      <c r="K487" s="135">
        <v>8.5</v>
      </c>
      <c r="L487" s="134">
        <v>7.8</v>
      </c>
      <c r="M487" s="134">
        <v>7.41</v>
      </c>
      <c r="N487" s="134">
        <v>3.15</v>
      </c>
      <c r="O487" s="136" t="s">
        <v>24</v>
      </c>
      <c r="P487" s="136" t="s">
        <v>24</v>
      </c>
      <c r="Q487" s="136" t="s">
        <v>24</v>
      </c>
      <c r="R487" s="136" t="s">
        <v>24</v>
      </c>
      <c r="S487" s="136" t="s">
        <v>500</v>
      </c>
      <c r="T487" s="123"/>
      <c r="U487" s="137" t="s">
        <v>489</v>
      </c>
      <c r="V487" s="22"/>
      <c r="W487" s="23">
        <v>2</v>
      </c>
      <c r="X487" s="23"/>
    </row>
    <row r="488" spans="1:24" s="20" customFormat="1" ht="20.25" customHeight="1" x14ac:dyDescent="0.25">
      <c r="A488" s="113">
        <v>75</v>
      </c>
      <c r="B488" s="90">
        <v>25217110070</v>
      </c>
      <c r="C488" s="45" t="s">
        <v>851</v>
      </c>
      <c r="D488" s="46" t="s">
        <v>50</v>
      </c>
      <c r="E488" s="47">
        <v>37030</v>
      </c>
      <c r="F488" s="48" t="s">
        <v>188</v>
      </c>
      <c r="G488" s="21" t="s">
        <v>3</v>
      </c>
      <c r="H488" s="134">
        <v>7.85</v>
      </c>
      <c r="I488" s="135"/>
      <c r="J488" s="121">
        <v>7.9</v>
      </c>
      <c r="K488" s="135">
        <v>8.6999999999999993</v>
      </c>
      <c r="L488" s="134">
        <v>8.1999999999999993</v>
      </c>
      <c r="M488" s="134">
        <v>7.87</v>
      </c>
      <c r="N488" s="134">
        <v>3.38</v>
      </c>
      <c r="O488" s="136" t="s">
        <v>24</v>
      </c>
      <c r="P488" s="136" t="s">
        <v>24</v>
      </c>
      <c r="Q488" s="136" t="s">
        <v>24</v>
      </c>
      <c r="R488" s="136" t="s">
        <v>24</v>
      </c>
      <c r="S488" s="136" t="s">
        <v>226</v>
      </c>
      <c r="T488" s="123"/>
      <c r="U488" s="137" t="s">
        <v>225</v>
      </c>
      <c r="V488" s="22"/>
      <c r="W488" s="23">
        <v>0</v>
      </c>
      <c r="X488" s="23"/>
    </row>
    <row r="489" spans="1:24" s="20" customFormat="1" ht="20.25" customHeight="1" x14ac:dyDescent="0.25">
      <c r="A489" s="113">
        <v>76</v>
      </c>
      <c r="B489" s="90">
        <v>25217109442</v>
      </c>
      <c r="C489" s="45" t="s">
        <v>260</v>
      </c>
      <c r="D489" s="46" t="s">
        <v>50</v>
      </c>
      <c r="E489" s="47">
        <v>37166</v>
      </c>
      <c r="F489" s="48" t="s">
        <v>187</v>
      </c>
      <c r="G489" s="21" t="s">
        <v>5</v>
      </c>
      <c r="H489" s="134">
        <v>7.13</v>
      </c>
      <c r="I489" s="135"/>
      <c r="J489" s="121">
        <v>6.6</v>
      </c>
      <c r="K489" s="135">
        <v>8.8000000000000007</v>
      </c>
      <c r="L489" s="134">
        <v>7.5</v>
      </c>
      <c r="M489" s="134">
        <v>7.14</v>
      </c>
      <c r="N489" s="134">
        <v>2.92</v>
      </c>
      <c r="O489" s="136" t="s">
        <v>24</v>
      </c>
      <c r="P489" s="136" t="s">
        <v>24</v>
      </c>
      <c r="Q489" s="136" t="s">
        <v>24</v>
      </c>
      <c r="R489" s="136" t="s">
        <v>24</v>
      </c>
      <c r="S489" s="136" t="s">
        <v>487</v>
      </c>
      <c r="T489" s="123"/>
      <c r="U489" s="137" t="s">
        <v>225</v>
      </c>
      <c r="V489" s="22"/>
      <c r="W489" s="23">
        <v>0</v>
      </c>
      <c r="X489" s="23"/>
    </row>
    <row r="490" spans="1:24" s="20" customFormat="1" ht="20.25" customHeight="1" x14ac:dyDescent="0.25">
      <c r="A490" s="113">
        <v>77</v>
      </c>
      <c r="B490" s="90">
        <v>25217203575</v>
      </c>
      <c r="C490" s="45" t="s">
        <v>852</v>
      </c>
      <c r="D490" s="46" t="s">
        <v>50</v>
      </c>
      <c r="E490" s="47">
        <v>37159</v>
      </c>
      <c r="F490" s="48" t="s">
        <v>187</v>
      </c>
      <c r="G490" s="21" t="s">
        <v>5</v>
      </c>
      <c r="H490" s="134">
        <v>7.38</v>
      </c>
      <c r="I490" s="135"/>
      <c r="J490" s="121">
        <v>0</v>
      </c>
      <c r="K490" s="135">
        <v>7.8</v>
      </c>
      <c r="L490" s="134">
        <v>3.1</v>
      </c>
      <c r="M490" s="134">
        <v>7.22</v>
      </c>
      <c r="N490" s="134">
        <v>3.07</v>
      </c>
      <c r="O490" s="136">
        <v>0</v>
      </c>
      <c r="P490" s="136" t="s">
        <v>24</v>
      </c>
      <c r="Q490" s="136" t="s">
        <v>24</v>
      </c>
      <c r="R490" s="136" t="s">
        <v>24</v>
      </c>
      <c r="S490" s="136" t="s">
        <v>226</v>
      </c>
      <c r="T490" s="123"/>
      <c r="U490" s="137" t="s">
        <v>543</v>
      </c>
      <c r="V490" s="22"/>
      <c r="W490" s="23">
        <v>5</v>
      </c>
      <c r="X490" s="23"/>
    </row>
    <row r="491" spans="1:24" s="20" customFormat="1" ht="20.25" customHeight="1" x14ac:dyDescent="0.25">
      <c r="A491" s="113">
        <v>78</v>
      </c>
      <c r="B491" s="90">
        <v>25217100674</v>
      </c>
      <c r="C491" s="45" t="s">
        <v>853</v>
      </c>
      <c r="D491" s="46" t="s">
        <v>854</v>
      </c>
      <c r="E491" s="47">
        <v>37076</v>
      </c>
      <c r="F491" s="48" t="s">
        <v>238</v>
      </c>
      <c r="G491" s="21" t="s">
        <v>5</v>
      </c>
      <c r="H491" s="134">
        <v>8.11</v>
      </c>
      <c r="I491" s="135"/>
      <c r="J491" s="121">
        <v>8.4</v>
      </c>
      <c r="K491" s="135">
        <v>8.6999999999999993</v>
      </c>
      <c r="L491" s="134">
        <v>8.5</v>
      </c>
      <c r="M491" s="134">
        <v>8.1199999999999992</v>
      </c>
      <c r="N491" s="134">
        <v>3.52</v>
      </c>
      <c r="O491" s="136">
        <v>0</v>
      </c>
      <c r="P491" s="136" t="s">
        <v>24</v>
      </c>
      <c r="Q491" s="136" t="s">
        <v>24</v>
      </c>
      <c r="R491" s="136" t="s">
        <v>24</v>
      </c>
      <c r="S491" s="136" t="s">
        <v>487</v>
      </c>
      <c r="T491" s="123"/>
      <c r="U491" s="137" t="s">
        <v>489</v>
      </c>
      <c r="V491" s="22"/>
      <c r="W491" s="23">
        <v>0</v>
      </c>
      <c r="X491" s="23"/>
    </row>
    <row r="492" spans="1:24" s="20" customFormat="1" ht="20.25" customHeight="1" x14ac:dyDescent="0.25">
      <c r="A492" s="113">
        <v>79</v>
      </c>
      <c r="B492" s="90">
        <v>25207105965</v>
      </c>
      <c r="C492" s="45" t="s">
        <v>494</v>
      </c>
      <c r="D492" s="46" t="s">
        <v>51</v>
      </c>
      <c r="E492" s="47">
        <v>37149</v>
      </c>
      <c r="F492" s="48" t="s">
        <v>188</v>
      </c>
      <c r="G492" s="21" t="s">
        <v>3</v>
      </c>
      <c r="H492" s="134">
        <v>6.84</v>
      </c>
      <c r="I492" s="135"/>
      <c r="J492" s="121">
        <v>8.1</v>
      </c>
      <c r="K492" s="135">
        <v>7.8</v>
      </c>
      <c r="L492" s="134">
        <v>8</v>
      </c>
      <c r="M492" s="134">
        <v>6.88</v>
      </c>
      <c r="N492" s="134">
        <v>2.81</v>
      </c>
      <c r="O492" s="136">
        <v>0</v>
      </c>
      <c r="P492" s="136">
        <v>0</v>
      </c>
      <c r="Q492" s="136" t="s">
        <v>24</v>
      </c>
      <c r="R492" s="136" t="s">
        <v>24</v>
      </c>
      <c r="S492" s="136" t="s">
        <v>226</v>
      </c>
      <c r="T492" s="123"/>
      <c r="U492" s="137" t="s">
        <v>489</v>
      </c>
      <c r="V492" s="22"/>
      <c r="W492" s="23">
        <v>2</v>
      </c>
      <c r="X492" s="23"/>
    </row>
    <row r="493" spans="1:24" s="20" customFormat="1" ht="20.25" customHeight="1" x14ac:dyDescent="0.25">
      <c r="A493" s="113">
        <v>80</v>
      </c>
      <c r="B493" s="90">
        <v>25207116545</v>
      </c>
      <c r="C493" s="45" t="s">
        <v>246</v>
      </c>
      <c r="D493" s="46" t="s">
        <v>51</v>
      </c>
      <c r="E493" s="47">
        <v>37145</v>
      </c>
      <c r="F493" s="48" t="s">
        <v>188</v>
      </c>
      <c r="G493" s="21" t="s">
        <v>3</v>
      </c>
      <c r="H493" s="134">
        <v>8.43</v>
      </c>
      <c r="I493" s="135"/>
      <c r="J493" s="121">
        <v>9.3000000000000007</v>
      </c>
      <c r="K493" s="135">
        <v>9</v>
      </c>
      <c r="L493" s="134">
        <v>9.1999999999999993</v>
      </c>
      <c r="M493" s="134">
        <v>8.4600000000000009</v>
      </c>
      <c r="N493" s="134">
        <v>3.72</v>
      </c>
      <c r="O493" s="136" t="s">
        <v>24</v>
      </c>
      <c r="P493" s="136" t="s">
        <v>24</v>
      </c>
      <c r="Q493" s="136" t="s">
        <v>24</v>
      </c>
      <c r="R493" s="136" t="s">
        <v>24</v>
      </c>
      <c r="S493" s="136" t="s">
        <v>487</v>
      </c>
      <c r="T493" s="123"/>
      <c r="U493" s="137" t="s">
        <v>225</v>
      </c>
      <c r="V493" s="22"/>
      <c r="W493" s="23">
        <v>0</v>
      </c>
      <c r="X493" s="23"/>
    </row>
    <row r="494" spans="1:24" s="20" customFormat="1" ht="20.25" customHeight="1" x14ac:dyDescent="0.25">
      <c r="A494" s="113">
        <v>81</v>
      </c>
      <c r="B494" s="90">
        <v>25207110138</v>
      </c>
      <c r="C494" s="45" t="s">
        <v>243</v>
      </c>
      <c r="D494" s="46" t="s">
        <v>51</v>
      </c>
      <c r="E494" s="47">
        <v>37244</v>
      </c>
      <c r="F494" s="48" t="s">
        <v>188</v>
      </c>
      <c r="G494" s="21" t="s">
        <v>3</v>
      </c>
      <c r="H494" s="134">
        <v>8.2899999999999991</v>
      </c>
      <c r="I494" s="135"/>
      <c r="J494" s="121">
        <v>9.5</v>
      </c>
      <c r="K494" s="135">
        <v>8.8000000000000007</v>
      </c>
      <c r="L494" s="134">
        <v>9.1999999999999993</v>
      </c>
      <c r="M494" s="134">
        <v>8.32</v>
      </c>
      <c r="N494" s="134">
        <v>3.64</v>
      </c>
      <c r="O494" s="136" t="s">
        <v>24</v>
      </c>
      <c r="P494" s="136" t="s">
        <v>24</v>
      </c>
      <c r="Q494" s="136" t="s">
        <v>24</v>
      </c>
      <c r="R494" s="136" t="s">
        <v>24</v>
      </c>
      <c r="S494" s="136" t="s">
        <v>500</v>
      </c>
      <c r="T494" s="123"/>
      <c r="U494" s="137" t="s">
        <v>225</v>
      </c>
      <c r="V494" s="22"/>
      <c r="W494" s="23">
        <v>0</v>
      </c>
      <c r="X494" s="23"/>
    </row>
    <row r="495" spans="1:24" s="20" customFormat="1" ht="20.25" customHeight="1" x14ac:dyDescent="0.25">
      <c r="A495" s="113">
        <v>82</v>
      </c>
      <c r="B495" s="90">
        <v>25207103933</v>
      </c>
      <c r="C495" s="45" t="s">
        <v>855</v>
      </c>
      <c r="D495" s="46" t="s">
        <v>53</v>
      </c>
      <c r="E495" s="47">
        <v>37161</v>
      </c>
      <c r="F495" s="48" t="s">
        <v>331</v>
      </c>
      <c r="G495" s="21" t="s">
        <v>3</v>
      </c>
      <c r="H495" s="134">
        <v>7.23</v>
      </c>
      <c r="I495" s="135"/>
      <c r="J495" s="121">
        <v>8.6999999999999993</v>
      </c>
      <c r="K495" s="135">
        <v>6</v>
      </c>
      <c r="L495" s="134">
        <v>7.6</v>
      </c>
      <c r="M495" s="134">
        <v>7.24</v>
      </c>
      <c r="N495" s="134">
        <v>2.97</v>
      </c>
      <c r="O495" s="136">
        <v>0</v>
      </c>
      <c r="P495" s="136" t="s">
        <v>24</v>
      </c>
      <c r="Q495" s="136" t="s">
        <v>24</v>
      </c>
      <c r="R495" s="136" t="s">
        <v>24</v>
      </c>
      <c r="S495" s="136" t="s">
        <v>487</v>
      </c>
      <c r="T495" s="123"/>
      <c r="U495" s="137" t="s">
        <v>489</v>
      </c>
      <c r="V495" s="22"/>
      <c r="W495" s="23">
        <v>0</v>
      </c>
      <c r="X495" s="23"/>
    </row>
    <row r="496" spans="1:24" s="20" customFormat="1" ht="20.25" customHeight="1" x14ac:dyDescent="0.25">
      <c r="A496" s="113">
        <v>83</v>
      </c>
      <c r="B496" s="90">
        <v>25217116761</v>
      </c>
      <c r="C496" s="45" t="s">
        <v>856</v>
      </c>
      <c r="D496" s="46" t="s">
        <v>54</v>
      </c>
      <c r="E496" s="47">
        <v>36975</v>
      </c>
      <c r="F496" s="48" t="s">
        <v>247</v>
      </c>
      <c r="G496" s="21" t="s">
        <v>5</v>
      </c>
      <c r="H496" s="134">
        <v>6.65</v>
      </c>
      <c r="I496" s="135"/>
      <c r="J496" s="121">
        <v>6.7</v>
      </c>
      <c r="K496" s="135">
        <v>7.5</v>
      </c>
      <c r="L496" s="134">
        <v>7</v>
      </c>
      <c r="M496" s="134">
        <v>6.66</v>
      </c>
      <c r="N496" s="134">
        <v>2.65</v>
      </c>
      <c r="O496" s="136">
        <v>0</v>
      </c>
      <c r="P496" s="136" t="s">
        <v>24</v>
      </c>
      <c r="Q496" s="136" t="s">
        <v>24</v>
      </c>
      <c r="R496" s="136" t="s">
        <v>24</v>
      </c>
      <c r="S496" s="136" t="s">
        <v>487</v>
      </c>
      <c r="T496" s="123"/>
      <c r="U496" s="137" t="s">
        <v>489</v>
      </c>
      <c r="V496" s="22"/>
      <c r="W496" s="23">
        <v>2</v>
      </c>
      <c r="X496" s="23"/>
    </row>
    <row r="497" spans="1:24" s="20" customFormat="1" ht="20.25" customHeight="1" x14ac:dyDescent="0.25">
      <c r="A497" s="113">
        <v>84</v>
      </c>
      <c r="B497" s="90">
        <v>25207109509</v>
      </c>
      <c r="C497" s="45" t="s">
        <v>857</v>
      </c>
      <c r="D497" s="46" t="s">
        <v>10</v>
      </c>
      <c r="E497" s="47">
        <v>37065</v>
      </c>
      <c r="F497" s="48" t="s">
        <v>188</v>
      </c>
      <c r="G497" s="21" t="s">
        <v>3</v>
      </c>
      <c r="H497" s="134">
        <v>8.15</v>
      </c>
      <c r="I497" s="135"/>
      <c r="J497" s="121">
        <v>9.5</v>
      </c>
      <c r="K497" s="135">
        <v>9.6</v>
      </c>
      <c r="L497" s="134">
        <v>9.5</v>
      </c>
      <c r="M497" s="134">
        <v>8.1999999999999993</v>
      </c>
      <c r="N497" s="134">
        <v>3.58</v>
      </c>
      <c r="O497" s="136">
        <v>0</v>
      </c>
      <c r="P497" s="136" t="s">
        <v>24</v>
      </c>
      <c r="Q497" s="136" t="s">
        <v>24</v>
      </c>
      <c r="R497" s="136" t="s">
        <v>24</v>
      </c>
      <c r="S497" s="136" t="s">
        <v>487</v>
      </c>
      <c r="T497" s="123"/>
      <c r="U497" s="137" t="s">
        <v>489</v>
      </c>
      <c r="V497" s="22"/>
      <c r="W497" s="23">
        <v>0</v>
      </c>
      <c r="X497" s="23"/>
    </row>
    <row r="498" spans="1:24" s="20" customFormat="1" ht="20.25" customHeight="1" x14ac:dyDescent="0.25">
      <c r="A498" s="113">
        <v>85</v>
      </c>
      <c r="B498" s="90">
        <v>25217105815</v>
      </c>
      <c r="C498" s="45" t="s">
        <v>297</v>
      </c>
      <c r="D498" s="46" t="s">
        <v>10</v>
      </c>
      <c r="E498" s="47">
        <v>36950</v>
      </c>
      <c r="F498" s="48" t="s">
        <v>187</v>
      </c>
      <c r="G498" s="21" t="s">
        <v>5</v>
      </c>
      <c r="H498" s="134">
        <v>7.02</v>
      </c>
      <c r="I498" s="135"/>
      <c r="J498" s="121">
        <v>6.7</v>
      </c>
      <c r="K498" s="135">
        <v>7.5</v>
      </c>
      <c r="L498" s="134">
        <v>7</v>
      </c>
      <c r="M498" s="134">
        <v>7.02</v>
      </c>
      <c r="N498" s="134">
        <v>2.9</v>
      </c>
      <c r="O498" s="136" t="s">
        <v>24</v>
      </c>
      <c r="P498" s="136" t="s">
        <v>24</v>
      </c>
      <c r="Q498" s="136" t="s">
        <v>24</v>
      </c>
      <c r="R498" s="136" t="s">
        <v>24</v>
      </c>
      <c r="S498" s="136" t="s">
        <v>487</v>
      </c>
      <c r="T498" s="123"/>
      <c r="U498" s="137" t="s">
        <v>489</v>
      </c>
      <c r="V498" s="22"/>
      <c r="W498" s="23">
        <v>2</v>
      </c>
      <c r="X498" s="23"/>
    </row>
    <row r="499" spans="1:24" s="20" customFormat="1" ht="20.25" customHeight="1" x14ac:dyDescent="0.25">
      <c r="A499" s="113">
        <v>86</v>
      </c>
      <c r="B499" s="90">
        <v>25217101721</v>
      </c>
      <c r="C499" s="45" t="s">
        <v>858</v>
      </c>
      <c r="D499" s="46" t="s">
        <v>10</v>
      </c>
      <c r="E499" s="47">
        <v>36656</v>
      </c>
      <c r="F499" s="48" t="s">
        <v>331</v>
      </c>
      <c r="G499" s="21" t="s">
        <v>5</v>
      </c>
      <c r="H499" s="134">
        <v>7.59</v>
      </c>
      <c r="I499" s="135"/>
      <c r="J499" s="121">
        <v>7</v>
      </c>
      <c r="K499" s="135">
        <v>9.1999999999999993</v>
      </c>
      <c r="L499" s="134">
        <v>7.9</v>
      </c>
      <c r="M499" s="134">
        <v>7.61</v>
      </c>
      <c r="N499" s="134">
        <v>3.22</v>
      </c>
      <c r="O499" s="136" t="s">
        <v>24</v>
      </c>
      <c r="P499" s="136" t="s">
        <v>24</v>
      </c>
      <c r="Q499" s="136" t="s">
        <v>24</v>
      </c>
      <c r="R499" s="136" t="s">
        <v>24</v>
      </c>
      <c r="S499" s="136" t="s">
        <v>487</v>
      </c>
      <c r="T499" s="123"/>
      <c r="U499" s="137" t="s">
        <v>225</v>
      </c>
      <c r="V499" s="22"/>
      <c r="W499" s="23">
        <v>0</v>
      </c>
      <c r="X499" s="23"/>
    </row>
    <row r="500" spans="1:24" s="20" customFormat="1" ht="20.25" customHeight="1" x14ac:dyDescent="0.25">
      <c r="A500" s="113">
        <v>87</v>
      </c>
      <c r="B500" s="90">
        <v>25217115740</v>
      </c>
      <c r="C500" s="45" t="s">
        <v>859</v>
      </c>
      <c r="D500" s="46" t="s">
        <v>10</v>
      </c>
      <c r="E500" s="47">
        <v>37017</v>
      </c>
      <c r="F500" s="48" t="s">
        <v>187</v>
      </c>
      <c r="G500" s="21" t="s">
        <v>5</v>
      </c>
      <c r="H500" s="134">
        <v>8</v>
      </c>
      <c r="I500" s="135"/>
      <c r="J500" s="121">
        <v>8.8000000000000007</v>
      </c>
      <c r="K500" s="135">
        <v>8.6999999999999993</v>
      </c>
      <c r="L500" s="134">
        <v>8.8000000000000007</v>
      </c>
      <c r="M500" s="134">
        <v>8.0299999999999994</v>
      </c>
      <c r="N500" s="134">
        <v>3.45</v>
      </c>
      <c r="O500" s="136">
        <v>0</v>
      </c>
      <c r="P500" s="136">
        <v>0</v>
      </c>
      <c r="Q500" s="136" t="s">
        <v>24</v>
      </c>
      <c r="R500" s="136" t="s">
        <v>24</v>
      </c>
      <c r="S500" s="136" t="s">
        <v>487</v>
      </c>
      <c r="T500" s="123"/>
      <c r="U500" s="137" t="s">
        <v>489</v>
      </c>
      <c r="V500" s="22"/>
      <c r="W500" s="23">
        <v>2</v>
      </c>
      <c r="X500" s="23"/>
    </row>
    <row r="501" spans="1:24" s="20" customFormat="1" ht="20.25" customHeight="1" x14ac:dyDescent="0.25">
      <c r="A501" s="113">
        <v>88</v>
      </c>
      <c r="B501" s="90">
        <v>25217116679</v>
      </c>
      <c r="C501" s="45" t="s">
        <v>860</v>
      </c>
      <c r="D501" s="46" t="s">
        <v>55</v>
      </c>
      <c r="E501" s="47">
        <v>37089</v>
      </c>
      <c r="F501" s="48" t="s">
        <v>187</v>
      </c>
      <c r="G501" s="21" t="s">
        <v>5</v>
      </c>
      <c r="H501" s="134">
        <v>6.92</v>
      </c>
      <c r="I501" s="135"/>
      <c r="J501" s="121">
        <v>8</v>
      </c>
      <c r="K501" s="135">
        <v>8.5</v>
      </c>
      <c r="L501" s="134">
        <v>8.1999999999999993</v>
      </c>
      <c r="M501" s="134">
        <v>6.97</v>
      </c>
      <c r="N501" s="134">
        <v>2.87</v>
      </c>
      <c r="O501" s="136">
        <v>0</v>
      </c>
      <c r="P501" s="136" t="s">
        <v>24</v>
      </c>
      <c r="Q501" s="136" t="s">
        <v>24</v>
      </c>
      <c r="R501" s="136" t="s">
        <v>24</v>
      </c>
      <c r="S501" s="136" t="s">
        <v>226</v>
      </c>
      <c r="T501" s="123"/>
      <c r="U501" s="137" t="s">
        <v>489</v>
      </c>
      <c r="V501" s="22"/>
      <c r="W501" s="23">
        <v>2</v>
      </c>
      <c r="X501" s="23"/>
    </row>
    <row r="502" spans="1:24" s="20" customFormat="1" ht="20.25" customHeight="1" x14ac:dyDescent="0.25">
      <c r="A502" s="113">
        <v>89</v>
      </c>
      <c r="B502" s="90">
        <v>25217115936</v>
      </c>
      <c r="C502" s="45" t="s">
        <v>861</v>
      </c>
      <c r="D502" s="46" t="s">
        <v>55</v>
      </c>
      <c r="E502" s="47">
        <v>36924</v>
      </c>
      <c r="F502" s="48" t="s">
        <v>188</v>
      </c>
      <c r="G502" s="21" t="s">
        <v>5</v>
      </c>
      <c r="H502" s="134">
        <v>7.24</v>
      </c>
      <c r="I502" s="135"/>
      <c r="J502" s="121">
        <v>8.1</v>
      </c>
      <c r="K502" s="135">
        <v>8.5</v>
      </c>
      <c r="L502" s="134">
        <v>8.3000000000000007</v>
      </c>
      <c r="M502" s="134">
        <v>7.28</v>
      </c>
      <c r="N502" s="134">
        <v>3.06</v>
      </c>
      <c r="O502" s="136">
        <v>0</v>
      </c>
      <c r="P502" s="136" t="s">
        <v>24</v>
      </c>
      <c r="Q502" s="136" t="s">
        <v>24</v>
      </c>
      <c r="R502" s="136" t="s">
        <v>24</v>
      </c>
      <c r="S502" s="136" t="s">
        <v>500</v>
      </c>
      <c r="T502" s="123"/>
      <c r="U502" s="137" t="s">
        <v>489</v>
      </c>
      <c r="V502" s="22"/>
      <c r="W502" s="23">
        <v>2</v>
      </c>
      <c r="X502" s="23"/>
    </row>
    <row r="503" spans="1:24" s="20" customFormat="1" ht="20.25" customHeight="1" x14ac:dyDescent="0.25">
      <c r="A503" s="113">
        <v>90</v>
      </c>
      <c r="B503" s="90">
        <v>25217108224</v>
      </c>
      <c r="C503" s="45" t="s">
        <v>862</v>
      </c>
      <c r="D503" s="46" t="s">
        <v>55</v>
      </c>
      <c r="E503" s="47">
        <v>36986</v>
      </c>
      <c r="F503" s="48" t="s">
        <v>187</v>
      </c>
      <c r="G503" s="21" t="s">
        <v>5</v>
      </c>
      <c r="H503" s="134">
        <v>6.73</v>
      </c>
      <c r="I503" s="135"/>
      <c r="J503" s="121">
        <v>7.2</v>
      </c>
      <c r="K503" s="135" t="s">
        <v>179</v>
      </c>
      <c r="L503" s="134">
        <v>4.3</v>
      </c>
      <c r="M503" s="134">
        <v>6.64</v>
      </c>
      <c r="N503" s="134">
        <v>2.64</v>
      </c>
      <c r="O503" s="136">
        <v>0</v>
      </c>
      <c r="P503" s="136">
        <v>0</v>
      </c>
      <c r="Q503" s="136" t="s">
        <v>24</v>
      </c>
      <c r="R503" s="136" t="s">
        <v>24</v>
      </c>
      <c r="S503" s="136" t="s">
        <v>226</v>
      </c>
      <c r="T503" s="123"/>
      <c r="U503" s="137" t="s">
        <v>543</v>
      </c>
      <c r="V503" s="22"/>
      <c r="W503" s="23">
        <v>2</v>
      </c>
      <c r="X503" s="23"/>
    </row>
    <row r="504" spans="1:24" s="20" customFormat="1" ht="20.25" customHeight="1" x14ac:dyDescent="0.25">
      <c r="A504" s="113">
        <v>91</v>
      </c>
      <c r="B504" s="90">
        <v>24217204903</v>
      </c>
      <c r="C504" s="45" t="s">
        <v>863</v>
      </c>
      <c r="D504" s="46" t="s">
        <v>55</v>
      </c>
      <c r="E504" s="47">
        <v>36860</v>
      </c>
      <c r="F504" s="48" t="s">
        <v>187</v>
      </c>
      <c r="G504" s="21" t="s">
        <v>5</v>
      </c>
      <c r="H504" s="134">
        <v>7.04</v>
      </c>
      <c r="I504" s="135"/>
      <c r="J504" s="121">
        <v>5.6</v>
      </c>
      <c r="K504" s="135">
        <v>8.8000000000000007</v>
      </c>
      <c r="L504" s="134">
        <v>6.9</v>
      </c>
      <c r="M504" s="134">
        <v>7.03</v>
      </c>
      <c r="N504" s="134">
        <v>2.88</v>
      </c>
      <c r="O504" s="136">
        <v>0</v>
      </c>
      <c r="P504" s="136" t="s">
        <v>24</v>
      </c>
      <c r="Q504" s="136" t="s">
        <v>24</v>
      </c>
      <c r="R504" s="136">
        <v>0</v>
      </c>
      <c r="S504" s="136" t="s">
        <v>487</v>
      </c>
      <c r="T504" s="123"/>
      <c r="U504" s="137" t="s">
        <v>489</v>
      </c>
      <c r="V504" s="22"/>
      <c r="W504" s="23">
        <v>0</v>
      </c>
      <c r="X504" s="23"/>
    </row>
    <row r="505" spans="1:24" s="20" customFormat="1" ht="20.25" customHeight="1" x14ac:dyDescent="0.25">
      <c r="A505" s="113">
        <v>92</v>
      </c>
      <c r="B505" s="90">
        <v>25217116142</v>
      </c>
      <c r="C505" s="45" t="s">
        <v>864</v>
      </c>
      <c r="D505" s="46" t="s">
        <v>55</v>
      </c>
      <c r="E505" s="47">
        <v>36928</v>
      </c>
      <c r="F505" s="48" t="s">
        <v>238</v>
      </c>
      <c r="G505" s="21" t="s">
        <v>5</v>
      </c>
      <c r="H505" s="134">
        <v>7.42</v>
      </c>
      <c r="I505" s="135"/>
      <c r="J505" s="121">
        <v>0</v>
      </c>
      <c r="K505" s="135">
        <v>9.1999999999999993</v>
      </c>
      <c r="L505" s="134">
        <v>3.7</v>
      </c>
      <c r="M505" s="134">
        <v>7.28</v>
      </c>
      <c r="N505" s="134">
        <v>3.05</v>
      </c>
      <c r="O505" s="136" t="s">
        <v>24</v>
      </c>
      <c r="P505" s="136">
        <v>0</v>
      </c>
      <c r="Q505" s="136" t="s">
        <v>24</v>
      </c>
      <c r="R505" s="136" t="s">
        <v>24</v>
      </c>
      <c r="S505" s="136" t="s">
        <v>487</v>
      </c>
      <c r="T505" s="123"/>
      <c r="U505" s="137" t="s">
        <v>543</v>
      </c>
      <c r="V505" s="22"/>
      <c r="W505" s="23">
        <v>3</v>
      </c>
      <c r="X505" s="23"/>
    </row>
    <row r="506" spans="1:24" s="20" customFormat="1" ht="20.25" customHeight="1" x14ac:dyDescent="0.25">
      <c r="A506" s="113">
        <v>93</v>
      </c>
      <c r="B506" s="90">
        <v>25217103402</v>
      </c>
      <c r="C506" s="45" t="s">
        <v>865</v>
      </c>
      <c r="D506" s="46" t="s">
        <v>55</v>
      </c>
      <c r="E506" s="47">
        <v>37157</v>
      </c>
      <c r="F506" s="48" t="s">
        <v>187</v>
      </c>
      <c r="G506" s="21" t="s">
        <v>5</v>
      </c>
      <c r="H506" s="134">
        <v>6.51</v>
      </c>
      <c r="I506" s="135"/>
      <c r="J506" s="121">
        <v>5.9</v>
      </c>
      <c r="K506" s="135" t="s">
        <v>179</v>
      </c>
      <c r="L506" s="134">
        <v>3.5</v>
      </c>
      <c r="M506" s="134">
        <v>6.4</v>
      </c>
      <c r="N506" s="134">
        <v>2.4700000000000002</v>
      </c>
      <c r="O506" s="136">
        <v>0</v>
      </c>
      <c r="P506" s="136">
        <v>0</v>
      </c>
      <c r="Q506" s="136">
        <v>0</v>
      </c>
      <c r="R506" s="136" t="s">
        <v>24</v>
      </c>
      <c r="S506" s="136" t="s">
        <v>488</v>
      </c>
      <c r="T506" s="123"/>
      <c r="U506" s="137" t="s">
        <v>543</v>
      </c>
      <c r="V506" s="22"/>
      <c r="W506" s="23">
        <v>6</v>
      </c>
      <c r="X506" s="23"/>
    </row>
    <row r="507" spans="1:24" s="20" customFormat="1" ht="20.25" customHeight="1" x14ac:dyDescent="0.25">
      <c r="A507" s="113">
        <v>94</v>
      </c>
      <c r="B507" s="90">
        <v>25203405588</v>
      </c>
      <c r="C507" s="45" t="s">
        <v>866</v>
      </c>
      <c r="D507" s="46" t="s">
        <v>65</v>
      </c>
      <c r="E507" s="47">
        <v>37125</v>
      </c>
      <c r="F507" s="48" t="s">
        <v>187</v>
      </c>
      <c r="G507" s="21" t="s">
        <v>3</v>
      </c>
      <c r="H507" s="134">
        <v>8.14</v>
      </c>
      <c r="I507" s="135"/>
      <c r="J507" s="121">
        <v>8.5</v>
      </c>
      <c r="K507" s="135">
        <v>8.5</v>
      </c>
      <c r="L507" s="134">
        <v>8.5</v>
      </c>
      <c r="M507" s="134">
        <v>8.15</v>
      </c>
      <c r="N507" s="134">
        <v>3.57</v>
      </c>
      <c r="O507" s="136" t="s">
        <v>24</v>
      </c>
      <c r="P507" s="136" t="s">
        <v>24</v>
      </c>
      <c r="Q507" s="136" t="s">
        <v>24</v>
      </c>
      <c r="R507" s="136" t="s">
        <v>24</v>
      </c>
      <c r="S507" s="136" t="s">
        <v>487</v>
      </c>
      <c r="T507" s="123"/>
      <c r="U507" s="137" t="s">
        <v>489</v>
      </c>
      <c r="V507" s="22"/>
      <c r="W507" s="23">
        <v>2</v>
      </c>
      <c r="X507" s="23"/>
    </row>
    <row r="508" spans="1:24" s="20" customFormat="1" ht="20.25" customHeight="1" x14ac:dyDescent="0.25">
      <c r="A508" s="113">
        <v>95</v>
      </c>
      <c r="B508" s="90">
        <v>25207102624</v>
      </c>
      <c r="C508" s="45" t="s">
        <v>867</v>
      </c>
      <c r="D508" s="46" t="s">
        <v>65</v>
      </c>
      <c r="E508" s="47">
        <v>37012</v>
      </c>
      <c r="F508" s="48" t="s">
        <v>236</v>
      </c>
      <c r="G508" s="21" t="s">
        <v>3</v>
      </c>
      <c r="H508" s="134">
        <v>6.79</v>
      </c>
      <c r="I508" s="135"/>
      <c r="J508" s="121">
        <v>7.9</v>
      </c>
      <c r="K508" s="135">
        <v>8.1999999999999993</v>
      </c>
      <c r="L508" s="134">
        <v>8</v>
      </c>
      <c r="M508" s="134">
        <v>6.83</v>
      </c>
      <c r="N508" s="134">
        <v>2.75</v>
      </c>
      <c r="O508" s="136" t="s">
        <v>24</v>
      </c>
      <c r="P508" s="136">
        <v>0</v>
      </c>
      <c r="Q508" s="136" t="s">
        <v>24</v>
      </c>
      <c r="R508" s="136" t="s">
        <v>24</v>
      </c>
      <c r="S508" s="136" t="s">
        <v>487</v>
      </c>
      <c r="T508" s="123"/>
      <c r="U508" s="137" t="s">
        <v>489</v>
      </c>
      <c r="V508" s="22"/>
      <c r="W508" s="23">
        <v>3</v>
      </c>
      <c r="X508" s="23"/>
    </row>
    <row r="509" spans="1:24" s="20" customFormat="1" ht="20.25" customHeight="1" x14ac:dyDescent="0.25">
      <c r="A509" s="113">
        <v>96</v>
      </c>
      <c r="B509" s="90">
        <v>25207105522</v>
      </c>
      <c r="C509" s="45" t="s">
        <v>275</v>
      </c>
      <c r="D509" s="46" t="s">
        <v>65</v>
      </c>
      <c r="E509" s="47">
        <v>37060</v>
      </c>
      <c r="F509" s="48" t="s">
        <v>236</v>
      </c>
      <c r="G509" s="21" t="s">
        <v>3</v>
      </c>
      <c r="H509" s="134">
        <v>6.99</v>
      </c>
      <c r="I509" s="135"/>
      <c r="J509" s="121">
        <v>8.5</v>
      </c>
      <c r="K509" s="135">
        <v>9.1</v>
      </c>
      <c r="L509" s="134">
        <v>8.6999999999999993</v>
      </c>
      <c r="M509" s="134">
        <v>7.05</v>
      </c>
      <c r="N509" s="134">
        <v>2.9</v>
      </c>
      <c r="O509" s="136">
        <v>0</v>
      </c>
      <c r="P509" s="136">
        <v>0</v>
      </c>
      <c r="Q509" s="136" t="s">
        <v>24</v>
      </c>
      <c r="R509" s="136" t="s">
        <v>24</v>
      </c>
      <c r="S509" s="136" t="s">
        <v>487</v>
      </c>
      <c r="T509" s="123"/>
      <c r="U509" s="137" t="s">
        <v>489</v>
      </c>
      <c r="V509" s="22"/>
      <c r="W509" s="23">
        <v>2</v>
      </c>
      <c r="X509" s="23"/>
    </row>
    <row r="510" spans="1:24" s="20" customFormat="1" ht="20.25" customHeight="1" x14ac:dyDescent="0.25">
      <c r="A510" s="113">
        <v>97</v>
      </c>
      <c r="B510" s="90">
        <v>25207109982</v>
      </c>
      <c r="C510" s="45" t="s">
        <v>275</v>
      </c>
      <c r="D510" s="46" t="s">
        <v>65</v>
      </c>
      <c r="E510" s="47">
        <v>36942</v>
      </c>
      <c r="F510" s="48" t="s">
        <v>187</v>
      </c>
      <c r="G510" s="21" t="s">
        <v>3</v>
      </c>
      <c r="H510" s="134">
        <v>7.68</v>
      </c>
      <c r="I510" s="135"/>
      <c r="J510" s="121">
        <v>9</v>
      </c>
      <c r="K510" s="135">
        <v>8.6999999999999993</v>
      </c>
      <c r="L510" s="134">
        <v>8.9</v>
      </c>
      <c r="M510" s="134">
        <v>7.73</v>
      </c>
      <c r="N510" s="134">
        <v>3.28</v>
      </c>
      <c r="O510" s="136" t="s">
        <v>24</v>
      </c>
      <c r="P510" s="136" t="s">
        <v>24</v>
      </c>
      <c r="Q510" s="136" t="s">
        <v>24</v>
      </c>
      <c r="R510" s="136" t="s">
        <v>24</v>
      </c>
      <c r="S510" s="136" t="s">
        <v>487</v>
      </c>
      <c r="T510" s="123"/>
      <c r="U510" s="137" t="s">
        <v>225</v>
      </c>
      <c r="V510" s="22"/>
      <c r="W510" s="23">
        <v>0</v>
      </c>
      <c r="X510" s="23"/>
    </row>
    <row r="511" spans="1:24" s="20" customFormat="1" ht="20.25" customHeight="1" x14ac:dyDescent="0.25">
      <c r="A511" s="113">
        <v>98</v>
      </c>
      <c r="B511" s="90">
        <v>25207205163</v>
      </c>
      <c r="C511" s="45" t="s">
        <v>868</v>
      </c>
      <c r="D511" s="46" t="s">
        <v>65</v>
      </c>
      <c r="E511" s="47">
        <v>37098</v>
      </c>
      <c r="F511" s="48" t="s">
        <v>188</v>
      </c>
      <c r="G511" s="21" t="s">
        <v>3</v>
      </c>
      <c r="H511" s="134">
        <v>6.86</v>
      </c>
      <c r="I511" s="135"/>
      <c r="J511" s="121">
        <v>0</v>
      </c>
      <c r="K511" s="135" t="s">
        <v>179</v>
      </c>
      <c r="L511" s="134">
        <v>0</v>
      </c>
      <c r="M511" s="134">
        <v>6.6</v>
      </c>
      <c r="N511" s="134">
        <v>2.69</v>
      </c>
      <c r="O511" s="136">
        <v>0</v>
      </c>
      <c r="P511" s="136">
        <v>0</v>
      </c>
      <c r="Q511" s="136" t="s">
        <v>24</v>
      </c>
      <c r="R511" s="136" t="s">
        <v>24</v>
      </c>
      <c r="S511" s="136" t="s">
        <v>487</v>
      </c>
      <c r="T511" s="123"/>
      <c r="U511" s="137" t="s">
        <v>543</v>
      </c>
      <c r="V511" s="22"/>
      <c r="W511" s="23">
        <v>8</v>
      </c>
      <c r="X511" s="23"/>
    </row>
    <row r="512" spans="1:24" s="20" customFormat="1" ht="20.25" customHeight="1" x14ac:dyDescent="0.25">
      <c r="A512" s="113">
        <v>99</v>
      </c>
      <c r="B512" s="90">
        <v>25207109288</v>
      </c>
      <c r="C512" s="45" t="s">
        <v>246</v>
      </c>
      <c r="D512" s="46" t="s">
        <v>65</v>
      </c>
      <c r="E512" s="47">
        <v>37235</v>
      </c>
      <c r="F512" s="48" t="s">
        <v>187</v>
      </c>
      <c r="G512" s="21" t="s">
        <v>3</v>
      </c>
      <c r="H512" s="134">
        <v>6.82</v>
      </c>
      <c r="I512" s="135"/>
      <c r="J512" s="121">
        <v>5.9</v>
      </c>
      <c r="K512" s="135">
        <v>9</v>
      </c>
      <c r="L512" s="134">
        <v>7.1</v>
      </c>
      <c r="M512" s="134">
        <v>6.83</v>
      </c>
      <c r="N512" s="134">
        <v>2.73</v>
      </c>
      <c r="O512" s="136" t="s">
        <v>24</v>
      </c>
      <c r="P512" s="136">
        <v>0</v>
      </c>
      <c r="Q512" s="136" t="s">
        <v>24</v>
      </c>
      <c r="R512" s="136" t="s">
        <v>24</v>
      </c>
      <c r="S512" s="136" t="s">
        <v>487</v>
      </c>
      <c r="T512" s="123"/>
      <c r="U512" s="137" t="s">
        <v>489</v>
      </c>
      <c r="V512" s="22"/>
      <c r="W512" s="23">
        <v>0</v>
      </c>
      <c r="X512" s="23"/>
    </row>
    <row r="513" spans="1:24" s="20" customFormat="1" ht="20.25" customHeight="1" x14ac:dyDescent="0.25">
      <c r="A513" s="113">
        <v>100</v>
      </c>
      <c r="B513" s="90">
        <v>25217115937</v>
      </c>
      <c r="C513" s="45" t="s">
        <v>727</v>
      </c>
      <c r="D513" s="46" t="s">
        <v>60</v>
      </c>
      <c r="E513" s="47">
        <v>37079</v>
      </c>
      <c r="F513" s="48" t="s">
        <v>188</v>
      </c>
      <c r="G513" s="21" t="s">
        <v>5</v>
      </c>
      <c r="H513" s="134">
        <v>6.93</v>
      </c>
      <c r="I513" s="135"/>
      <c r="J513" s="121">
        <v>0</v>
      </c>
      <c r="K513" s="135">
        <v>9.1</v>
      </c>
      <c r="L513" s="134">
        <v>3.6</v>
      </c>
      <c r="M513" s="134">
        <v>6.8</v>
      </c>
      <c r="N513" s="134">
        <v>2.78</v>
      </c>
      <c r="O513" s="136">
        <v>0</v>
      </c>
      <c r="P513" s="136">
        <v>0</v>
      </c>
      <c r="Q513" s="136" t="s">
        <v>24</v>
      </c>
      <c r="R513" s="136" t="s">
        <v>24</v>
      </c>
      <c r="S513" s="136" t="s">
        <v>487</v>
      </c>
      <c r="T513" s="123"/>
      <c r="U513" s="137" t="s">
        <v>543</v>
      </c>
      <c r="V513" s="22"/>
      <c r="W513" s="23">
        <v>7</v>
      </c>
      <c r="X513" s="23"/>
    </row>
    <row r="514" spans="1:24" s="20" customFormat="1" ht="20.25" customHeight="1" x14ac:dyDescent="0.25">
      <c r="A514" s="113">
        <v>101</v>
      </c>
      <c r="B514" s="90">
        <v>25217104477</v>
      </c>
      <c r="C514" s="45" t="s">
        <v>869</v>
      </c>
      <c r="D514" s="46" t="s">
        <v>60</v>
      </c>
      <c r="E514" s="47">
        <v>37021</v>
      </c>
      <c r="F514" s="48" t="s">
        <v>187</v>
      </c>
      <c r="G514" s="21" t="s">
        <v>5</v>
      </c>
      <c r="H514" s="134">
        <v>6.91</v>
      </c>
      <c r="I514" s="135"/>
      <c r="J514" s="121">
        <v>6.5</v>
      </c>
      <c r="K514" s="135" t="s">
        <v>179</v>
      </c>
      <c r="L514" s="134">
        <v>3.9</v>
      </c>
      <c r="M514" s="134">
        <v>6.8</v>
      </c>
      <c r="N514" s="134">
        <v>2.76</v>
      </c>
      <c r="O514" s="136">
        <v>0</v>
      </c>
      <c r="P514" s="136">
        <v>0</v>
      </c>
      <c r="Q514" s="136" t="s">
        <v>24</v>
      </c>
      <c r="R514" s="136" t="s">
        <v>24</v>
      </c>
      <c r="S514" s="136" t="s">
        <v>226</v>
      </c>
      <c r="T514" s="123"/>
      <c r="U514" s="137" t="s">
        <v>543</v>
      </c>
      <c r="V514" s="22"/>
      <c r="W514" s="23">
        <v>5</v>
      </c>
      <c r="X514" s="23"/>
    </row>
    <row r="515" spans="1:24" s="20" customFormat="1" ht="20.25" customHeight="1" x14ac:dyDescent="0.25">
      <c r="A515" s="113">
        <v>102</v>
      </c>
      <c r="B515" s="90">
        <v>25217107065</v>
      </c>
      <c r="C515" s="45" t="s">
        <v>870</v>
      </c>
      <c r="D515" s="46" t="s">
        <v>60</v>
      </c>
      <c r="E515" s="47">
        <v>37120</v>
      </c>
      <c r="F515" s="48" t="s">
        <v>188</v>
      </c>
      <c r="G515" s="21" t="s">
        <v>5</v>
      </c>
      <c r="H515" s="134">
        <v>7.15</v>
      </c>
      <c r="I515" s="135"/>
      <c r="J515" s="121">
        <v>9.5</v>
      </c>
      <c r="K515" s="135">
        <v>8.3000000000000007</v>
      </c>
      <c r="L515" s="134">
        <v>9</v>
      </c>
      <c r="M515" s="134">
        <v>7.22</v>
      </c>
      <c r="N515" s="134">
        <v>2.97</v>
      </c>
      <c r="O515" s="136" t="s">
        <v>24</v>
      </c>
      <c r="P515" s="136" t="s">
        <v>24</v>
      </c>
      <c r="Q515" s="136" t="s">
        <v>24</v>
      </c>
      <c r="R515" s="136" t="s">
        <v>24</v>
      </c>
      <c r="S515" s="136" t="s">
        <v>226</v>
      </c>
      <c r="T515" s="123"/>
      <c r="U515" s="137" t="s">
        <v>225</v>
      </c>
      <c r="V515" s="22"/>
      <c r="W515" s="23">
        <v>0</v>
      </c>
      <c r="X515" s="23"/>
    </row>
    <row r="516" spans="1:24" s="20" customFormat="1" ht="20.25" customHeight="1" x14ac:dyDescent="0.25">
      <c r="A516" s="113">
        <v>103</v>
      </c>
      <c r="B516" s="90">
        <v>25207212147</v>
      </c>
      <c r="C516" s="45" t="s">
        <v>871</v>
      </c>
      <c r="D516" s="46" t="s">
        <v>62</v>
      </c>
      <c r="E516" s="47">
        <v>36924</v>
      </c>
      <c r="F516" s="48" t="s">
        <v>242</v>
      </c>
      <c r="G516" s="21" t="s">
        <v>3</v>
      </c>
      <c r="H516" s="134">
        <v>7.5</v>
      </c>
      <c r="I516" s="135"/>
      <c r="J516" s="121">
        <v>8.9</v>
      </c>
      <c r="K516" s="135">
        <v>8.9</v>
      </c>
      <c r="L516" s="134">
        <v>8.9</v>
      </c>
      <c r="M516" s="134">
        <v>7.55</v>
      </c>
      <c r="N516" s="134">
        <v>3.21</v>
      </c>
      <c r="O516" s="136" t="s">
        <v>24</v>
      </c>
      <c r="P516" s="136" t="s">
        <v>24</v>
      </c>
      <c r="Q516" s="136" t="s">
        <v>24</v>
      </c>
      <c r="R516" s="136" t="s">
        <v>24</v>
      </c>
      <c r="S516" s="136" t="s">
        <v>487</v>
      </c>
      <c r="T516" s="123"/>
      <c r="U516" s="137" t="s">
        <v>225</v>
      </c>
      <c r="V516" s="22"/>
      <c r="W516" s="23">
        <v>0</v>
      </c>
      <c r="X516" s="23"/>
    </row>
    <row r="517" spans="1:24" s="20" customFormat="1" ht="20.25" customHeight="1" x14ac:dyDescent="0.25">
      <c r="A517" s="113">
        <v>104</v>
      </c>
      <c r="B517" s="90">
        <v>25217108466</v>
      </c>
      <c r="C517" s="45" t="s">
        <v>872</v>
      </c>
      <c r="D517" s="46" t="s">
        <v>75</v>
      </c>
      <c r="E517" s="47">
        <v>36893</v>
      </c>
      <c r="F517" s="48" t="s">
        <v>188</v>
      </c>
      <c r="G517" s="21" t="s">
        <v>5</v>
      </c>
      <c r="H517" s="134">
        <v>6.92</v>
      </c>
      <c r="I517" s="135"/>
      <c r="J517" s="121">
        <v>6.4</v>
      </c>
      <c r="K517" s="135">
        <v>8.8000000000000007</v>
      </c>
      <c r="L517" s="134">
        <v>7.4</v>
      </c>
      <c r="M517" s="134">
        <v>6.94</v>
      </c>
      <c r="N517" s="134">
        <v>2.82</v>
      </c>
      <c r="O517" s="136">
        <v>0</v>
      </c>
      <c r="P517" s="136">
        <v>0</v>
      </c>
      <c r="Q517" s="136" t="s">
        <v>24</v>
      </c>
      <c r="R517" s="136" t="s">
        <v>24</v>
      </c>
      <c r="S517" s="136" t="s">
        <v>487</v>
      </c>
      <c r="T517" s="123"/>
      <c r="U517" s="137" t="s">
        <v>489</v>
      </c>
      <c r="V517" s="22"/>
      <c r="W517" s="23">
        <v>0</v>
      </c>
      <c r="X517" s="23"/>
    </row>
    <row r="518" spans="1:24" s="20" customFormat="1" ht="20.25" customHeight="1" x14ac:dyDescent="0.25">
      <c r="A518" s="113">
        <v>105</v>
      </c>
      <c r="B518" s="90">
        <v>25207102092</v>
      </c>
      <c r="C518" s="45" t="s">
        <v>284</v>
      </c>
      <c r="D518" s="46" t="s">
        <v>76</v>
      </c>
      <c r="E518" s="47">
        <v>37042</v>
      </c>
      <c r="F518" s="48" t="s">
        <v>188</v>
      </c>
      <c r="G518" s="21" t="s">
        <v>3</v>
      </c>
      <c r="H518" s="134">
        <v>7.38</v>
      </c>
      <c r="I518" s="135"/>
      <c r="J518" s="121">
        <v>7.2</v>
      </c>
      <c r="K518" s="135">
        <v>8.4</v>
      </c>
      <c r="L518" s="134">
        <v>7.7</v>
      </c>
      <c r="M518" s="134">
        <v>7.39</v>
      </c>
      <c r="N518" s="134">
        <v>3.14</v>
      </c>
      <c r="O518" s="136">
        <v>0</v>
      </c>
      <c r="P518" s="136">
        <v>0</v>
      </c>
      <c r="Q518" s="136" t="s">
        <v>24</v>
      </c>
      <c r="R518" s="136" t="s">
        <v>24</v>
      </c>
      <c r="S518" s="136" t="s">
        <v>226</v>
      </c>
      <c r="T518" s="123"/>
      <c r="U518" s="137" t="s">
        <v>489</v>
      </c>
      <c r="V518" s="22"/>
      <c r="W518" s="23">
        <v>3</v>
      </c>
      <c r="X518" s="23"/>
    </row>
    <row r="519" spans="1:24" s="20" customFormat="1" ht="20.25" customHeight="1" x14ac:dyDescent="0.25">
      <c r="A519" s="113">
        <v>106</v>
      </c>
      <c r="B519" s="90">
        <v>25217108444</v>
      </c>
      <c r="C519" s="45" t="s">
        <v>873</v>
      </c>
      <c r="D519" s="46" t="s">
        <v>68</v>
      </c>
      <c r="E519" s="47">
        <v>36912</v>
      </c>
      <c r="F519" s="48" t="s">
        <v>188</v>
      </c>
      <c r="G519" s="21" t="s">
        <v>5</v>
      </c>
      <c r="H519" s="134">
        <v>7.94</v>
      </c>
      <c r="I519" s="135"/>
      <c r="J519" s="121">
        <v>9.1</v>
      </c>
      <c r="K519" s="135">
        <v>8.9</v>
      </c>
      <c r="L519" s="134">
        <v>9</v>
      </c>
      <c r="M519" s="134">
        <v>7.98</v>
      </c>
      <c r="N519" s="134">
        <v>3.45</v>
      </c>
      <c r="O519" s="136" t="s">
        <v>24</v>
      </c>
      <c r="P519" s="136" t="s">
        <v>24</v>
      </c>
      <c r="Q519" s="136" t="s">
        <v>24</v>
      </c>
      <c r="R519" s="136" t="s">
        <v>24</v>
      </c>
      <c r="S519" s="136" t="s">
        <v>487</v>
      </c>
      <c r="T519" s="123"/>
      <c r="U519" s="137" t="s">
        <v>489</v>
      </c>
      <c r="V519" s="22"/>
      <c r="W519" s="23">
        <v>2</v>
      </c>
      <c r="X519" s="23"/>
    </row>
    <row r="520" spans="1:24" s="20" customFormat="1" ht="20.25" customHeight="1" x14ac:dyDescent="0.25">
      <c r="A520" s="113">
        <v>107</v>
      </c>
      <c r="B520" s="90">
        <v>25207101053</v>
      </c>
      <c r="C520" s="45" t="s">
        <v>433</v>
      </c>
      <c r="D520" s="46" t="s">
        <v>68</v>
      </c>
      <c r="E520" s="47">
        <v>37094</v>
      </c>
      <c r="F520" s="48" t="s">
        <v>234</v>
      </c>
      <c r="G520" s="21" t="s">
        <v>3</v>
      </c>
      <c r="H520" s="134">
        <v>6.57</v>
      </c>
      <c r="I520" s="135"/>
      <c r="J520" s="121">
        <v>8.1999999999999993</v>
      </c>
      <c r="K520" s="135">
        <v>0</v>
      </c>
      <c r="L520" s="134">
        <v>4.9000000000000004</v>
      </c>
      <c r="M520" s="134">
        <v>6.5</v>
      </c>
      <c r="N520" s="134">
        <v>2.63</v>
      </c>
      <c r="O520" s="136">
        <v>0</v>
      </c>
      <c r="P520" s="136">
        <v>0</v>
      </c>
      <c r="Q520" s="136" t="s">
        <v>24</v>
      </c>
      <c r="R520" s="136" t="s">
        <v>24</v>
      </c>
      <c r="S520" s="136" t="s">
        <v>488</v>
      </c>
      <c r="T520" s="123"/>
      <c r="U520" s="137" t="s">
        <v>543</v>
      </c>
      <c r="V520" s="22"/>
      <c r="W520" s="23">
        <v>8</v>
      </c>
      <c r="X520" s="23"/>
    </row>
    <row r="521" spans="1:24" s="20" customFormat="1" ht="20.25" customHeight="1" x14ac:dyDescent="0.25">
      <c r="A521" s="113">
        <v>108</v>
      </c>
      <c r="B521" s="90">
        <v>25217109652</v>
      </c>
      <c r="C521" s="45" t="s">
        <v>874</v>
      </c>
      <c r="D521" s="46" t="s">
        <v>70</v>
      </c>
      <c r="E521" s="47">
        <v>36665</v>
      </c>
      <c r="F521" s="48" t="s">
        <v>188</v>
      </c>
      <c r="G521" s="21" t="s">
        <v>5</v>
      </c>
      <c r="H521" s="134">
        <v>7.06</v>
      </c>
      <c r="I521" s="135"/>
      <c r="J521" s="121">
        <v>7.6</v>
      </c>
      <c r="K521" s="135">
        <v>8.3000000000000007</v>
      </c>
      <c r="L521" s="134">
        <v>7.9</v>
      </c>
      <c r="M521" s="134">
        <v>7.09</v>
      </c>
      <c r="N521" s="134">
        <v>2.93</v>
      </c>
      <c r="O521" s="136">
        <v>0</v>
      </c>
      <c r="P521" s="136">
        <v>0</v>
      </c>
      <c r="Q521" s="136">
        <v>0</v>
      </c>
      <c r="R521" s="136" t="s">
        <v>24</v>
      </c>
      <c r="S521" s="136" t="s">
        <v>487</v>
      </c>
      <c r="T521" s="123"/>
      <c r="U521" s="137" t="s">
        <v>489</v>
      </c>
      <c r="V521" s="22"/>
      <c r="W521" s="23">
        <v>1</v>
      </c>
      <c r="X521" s="23"/>
    </row>
    <row r="522" spans="1:24" s="20" customFormat="1" ht="20.25" customHeight="1" x14ac:dyDescent="0.25">
      <c r="A522" s="113">
        <v>109</v>
      </c>
      <c r="B522" s="90">
        <v>25203101609</v>
      </c>
      <c r="C522" s="45" t="s">
        <v>875</v>
      </c>
      <c r="D522" s="46" t="s">
        <v>513</v>
      </c>
      <c r="E522" s="47">
        <v>36984</v>
      </c>
      <c r="F522" s="48" t="s">
        <v>231</v>
      </c>
      <c r="G522" s="21" t="s">
        <v>3</v>
      </c>
      <c r="H522" s="134">
        <v>8.3699999999999992</v>
      </c>
      <c r="I522" s="135"/>
      <c r="J522" s="121">
        <v>9.1999999999999993</v>
      </c>
      <c r="K522" s="135">
        <v>8.4</v>
      </c>
      <c r="L522" s="134">
        <v>8.9</v>
      </c>
      <c r="M522" s="134">
        <v>8.39</v>
      </c>
      <c r="N522" s="134">
        <v>3.68</v>
      </c>
      <c r="O522" s="136" t="s">
        <v>24</v>
      </c>
      <c r="P522" s="136">
        <v>0</v>
      </c>
      <c r="Q522" s="136" t="s">
        <v>24</v>
      </c>
      <c r="R522" s="136" t="s">
        <v>24</v>
      </c>
      <c r="S522" s="136" t="s">
        <v>487</v>
      </c>
      <c r="T522" s="123"/>
      <c r="U522" s="137" t="s">
        <v>489</v>
      </c>
      <c r="V522" s="22"/>
      <c r="W522" s="23">
        <v>1</v>
      </c>
      <c r="X522" s="23"/>
    </row>
    <row r="523" spans="1:24" s="20" customFormat="1" ht="20.25" customHeight="1" x14ac:dyDescent="0.25">
      <c r="A523" s="113">
        <v>110</v>
      </c>
      <c r="B523" s="90">
        <v>24217108353</v>
      </c>
      <c r="C523" s="45" t="s">
        <v>876</v>
      </c>
      <c r="D523" s="46" t="s">
        <v>72</v>
      </c>
      <c r="E523" s="47">
        <v>36848</v>
      </c>
      <c r="F523" s="48" t="s">
        <v>187</v>
      </c>
      <c r="G523" s="21" t="s">
        <v>5</v>
      </c>
      <c r="H523" s="134">
        <v>6.49</v>
      </c>
      <c r="I523" s="135"/>
      <c r="J523" s="121">
        <v>0</v>
      </c>
      <c r="K523" s="135">
        <v>0</v>
      </c>
      <c r="L523" s="134">
        <v>0</v>
      </c>
      <c r="M523" s="134">
        <v>6.24</v>
      </c>
      <c r="N523" s="134">
        <v>2.48</v>
      </c>
      <c r="O523" s="136">
        <v>0</v>
      </c>
      <c r="P523" s="136">
        <v>0</v>
      </c>
      <c r="Q523" s="136" t="s">
        <v>24</v>
      </c>
      <c r="R523" s="136" t="s">
        <v>24</v>
      </c>
      <c r="S523" s="136" t="s">
        <v>488</v>
      </c>
      <c r="T523" s="123"/>
      <c r="U523" s="137" t="s">
        <v>543</v>
      </c>
      <c r="V523" s="22"/>
      <c r="W523" s="23">
        <v>10</v>
      </c>
      <c r="X523" s="23"/>
    </row>
    <row r="524" spans="1:24" s="20" customFormat="1" ht="20.25" customHeight="1" x14ac:dyDescent="0.25">
      <c r="A524" s="113">
        <v>111</v>
      </c>
      <c r="B524" s="90">
        <v>25207110293</v>
      </c>
      <c r="C524" s="45" t="s">
        <v>413</v>
      </c>
      <c r="D524" s="46" t="s">
        <v>490</v>
      </c>
      <c r="E524" s="47">
        <v>36987</v>
      </c>
      <c r="F524" s="48" t="s">
        <v>231</v>
      </c>
      <c r="G524" s="21" t="s">
        <v>3</v>
      </c>
      <c r="H524" s="134">
        <v>6.73</v>
      </c>
      <c r="I524" s="135"/>
      <c r="J524" s="121">
        <v>6.2</v>
      </c>
      <c r="K524" s="135">
        <v>9.1999999999999993</v>
      </c>
      <c r="L524" s="134">
        <v>7.4</v>
      </c>
      <c r="M524" s="134">
        <v>6.76</v>
      </c>
      <c r="N524" s="134">
        <v>2.76</v>
      </c>
      <c r="O524" s="136" t="s">
        <v>24</v>
      </c>
      <c r="P524" s="136" t="s">
        <v>24</v>
      </c>
      <c r="Q524" s="136" t="s">
        <v>24</v>
      </c>
      <c r="R524" s="136" t="s">
        <v>24</v>
      </c>
      <c r="S524" s="136" t="s">
        <v>487</v>
      </c>
      <c r="T524" s="123"/>
      <c r="U524" s="137" t="s">
        <v>489</v>
      </c>
      <c r="V524" s="22"/>
      <c r="W524" s="23">
        <v>6</v>
      </c>
      <c r="X524" s="23"/>
    </row>
    <row r="525" spans="1:24" s="20" customFormat="1" ht="20.25" customHeight="1" x14ac:dyDescent="0.25">
      <c r="A525" s="113">
        <v>112</v>
      </c>
      <c r="B525" s="90">
        <v>25207212348</v>
      </c>
      <c r="C525" s="45" t="s">
        <v>877</v>
      </c>
      <c r="D525" s="46" t="s">
        <v>878</v>
      </c>
      <c r="E525" s="47">
        <v>37166</v>
      </c>
      <c r="F525" s="48" t="s">
        <v>247</v>
      </c>
      <c r="G525" s="21" t="s">
        <v>3</v>
      </c>
      <c r="H525" s="134">
        <v>7.88</v>
      </c>
      <c r="I525" s="135"/>
      <c r="J525" s="121">
        <v>9.4</v>
      </c>
      <c r="K525" s="135">
        <v>8.5</v>
      </c>
      <c r="L525" s="134">
        <v>9</v>
      </c>
      <c r="M525" s="134">
        <v>7.92</v>
      </c>
      <c r="N525" s="134">
        <v>3.42</v>
      </c>
      <c r="O525" s="136">
        <v>0</v>
      </c>
      <c r="P525" s="136">
        <v>0</v>
      </c>
      <c r="Q525" s="136" t="s">
        <v>24</v>
      </c>
      <c r="R525" s="136" t="s">
        <v>24</v>
      </c>
      <c r="S525" s="136" t="s">
        <v>487</v>
      </c>
      <c r="T525" s="123"/>
      <c r="U525" s="137" t="s">
        <v>489</v>
      </c>
      <c r="V525" s="22"/>
      <c r="W525" s="23">
        <v>0</v>
      </c>
      <c r="X525" s="23"/>
    </row>
    <row r="526" spans="1:24" s="20" customFormat="1" ht="20.25" customHeight="1" x14ac:dyDescent="0.25">
      <c r="A526" s="113">
        <v>113</v>
      </c>
      <c r="B526" s="90">
        <v>25217212350</v>
      </c>
      <c r="C526" s="45" t="s">
        <v>251</v>
      </c>
      <c r="D526" s="46" t="s">
        <v>28</v>
      </c>
      <c r="E526" s="47">
        <v>36963</v>
      </c>
      <c r="F526" s="48" t="s">
        <v>238</v>
      </c>
      <c r="G526" s="21" t="s">
        <v>5</v>
      </c>
      <c r="H526" s="134">
        <v>7.17</v>
      </c>
      <c r="I526" s="135"/>
      <c r="J526" s="121">
        <v>7.6</v>
      </c>
      <c r="K526" s="135">
        <v>9.1999999999999993</v>
      </c>
      <c r="L526" s="134">
        <v>8.1999999999999993</v>
      </c>
      <c r="M526" s="134">
        <v>7.21</v>
      </c>
      <c r="N526" s="134">
        <v>3.02</v>
      </c>
      <c r="O526" s="136" t="s">
        <v>24</v>
      </c>
      <c r="P526" s="136" t="s">
        <v>24</v>
      </c>
      <c r="Q526" s="136" t="s">
        <v>24</v>
      </c>
      <c r="R526" s="136" t="s">
        <v>24</v>
      </c>
      <c r="S526" s="136" t="s">
        <v>500</v>
      </c>
      <c r="T526" s="123"/>
      <c r="U526" s="137" t="s">
        <v>489</v>
      </c>
      <c r="V526" s="22"/>
      <c r="W526" s="23">
        <v>2</v>
      </c>
      <c r="X526" s="23"/>
    </row>
    <row r="527" spans="1:24" s="20" customFormat="1" ht="20.25" customHeight="1" x14ac:dyDescent="0.25">
      <c r="A527" s="113">
        <v>114</v>
      </c>
      <c r="B527" s="90">
        <v>25217212352</v>
      </c>
      <c r="C527" s="45" t="s">
        <v>879</v>
      </c>
      <c r="D527" s="46" t="s">
        <v>28</v>
      </c>
      <c r="E527" s="47">
        <v>37098</v>
      </c>
      <c r="F527" s="48" t="s">
        <v>187</v>
      </c>
      <c r="G527" s="21" t="s">
        <v>5</v>
      </c>
      <c r="H527" s="134">
        <v>8.0399999999999991</v>
      </c>
      <c r="I527" s="135"/>
      <c r="J527" s="121">
        <v>8.1</v>
      </c>
      <c r="K527" s="135" t="s">
        <v>179</v>
      </c>
      <c r="L527" s="134">
        <v>4.9000000000000004</v>
      </c>
      <c r="M527" s="134">
        <v>7.92</v>
      </c>
      <c r="N527" s="134">
        <v>3.39</v>
      </c>
      <c r="O527" s="136">
        <v>0</v>
      </c>
      <c r="P527" s="136">
        <v>0</v>
      </c>
      <c r="Q527" s="136" t="s">
        <v>24</v>
      </c>
      <c r="R527" s="136" t="s">
        <v>24</v>
      </c>
      <c r="S527" s="136" t="s">
        <v>487</v>
      </c>
      <c r="T527" s="123"/>
      <c r="U527" s="137" t="s">
        <v>543</v>
      </c>
      <c r="V527" s="22"/>
      <c r="W527" s="23">
        <v>4</v>
      </c>
      <c r="X527" s="23"/>
    </row>
    <row r="528" spans="1:24" s="20" customFormat="1" ht="20.25" customHeight="1" x14ac:dyDescent="0.25">
      <c r="A528" s="113">
        <v>115</v>
      </c>
      <c r="B528" s="90">
        <v>25207105324</v>
      </c>
      <c r="C528" s="45" t="s">
        <v>880</v>
      </c>
      <c r="D528" s="46" t="s">
        <v>28</v>
      </c>
      <c r="E528" s="47">
        <v>36894</v>
      </c>
      <c r="F528" s="48" t="s">
        <v>187</v>
      </c>
      <c r="G528" s="21" t="s">
        <v>3</v>
      </c>
      <c r="H528" s="134">
        <v>6.32</v>
      </c>
      <c r="I528" s="135"/>
      <c r="J528" s="121">
        <v>6.6</v>
      </c>
      <c r="K528" s="135">
        <v>8.3000000000000007</v>
      </c>
      <c r="L528" s="134">
        <v>7.3</v>
      </c>
      <c r="M528" s="134">
        <v>6.35</v>
      </c>
      <c r="N528" s="134">
        <v>2.4900000000000002</v>
      </c>
      <c r="O528" s="136">
        <v>0</v>
      </c>
      <c r="P528" s="136" t="s">
        <v>24</v>
      </c>
      <c r="Q528" s="136" t="s">
        <v>24</v>
      </c>
      <c r="R528" s="136" t="s">
        <v>24</v>
      </c>
      <c r="S528" s="136" t="s">
        <v>487</v>
      </c>
      <c r="T528" s="123"/>
      <c r="U528" s="137" t="s">
        <v>489</v>
      </c>
      <c r="V528" s="22"/>
      <c r="W528" s="23">
        <v>3</v>
      </c>
      <c r="X528" s="23"/>
    </row>
    <row r="529" spans="1:24" s="20" customFormat="1" ht="20.25" customHeight="1" x14ac:dyDescent="0.25">
      <c r="A529" s="113">
        <v>116</v>
      </c>
      <c r="B529" s="90">
        <v>25217103701</v>
      </c>
      <c r="C529" s="45" t="s">
        <v>699</v>
      </c>
      <c r="D529" s="46" t="s">
        <v>28</v>
      </c>
      <c r="E529" s="47">
        <v>37161</v>
      </c>
      <c r="F529" s="48" t="s">
        <v>238</v>
      </c>
      <c r="G529" s="21" t="s">
        <v>5</v>
      </c>
      <c r="H529" s="134">
        <v>7.51</v>
      </c>
      <c r="I529" s="135"/>
      <c r="J529" s="121">
        <v>8</v>
      </c>
      <c r="K529" s="135">
        <v>8.3000000000000007</v>
      </c>
      <c r="L529" s="134">
        <v>8.1</v>
      </c>
      <c r="M529" s="134">
        <v>7.54</v>
      </c>
      <c r="N529" s="134">
        <v>3.18</v>
      </c>
      <c r="O529" s="136">
        <v>0</v>
      </c>
      <c r="P529" s="136" t="s">
        <v>24</v>
      </c>
      <c r="Q529" s="136" t="s">
        <v>24</v>
      </c>
      <c r="R529" s="136" t="s">
        <v>24</v>
      </c>
      <c r="S529" s="136" t="s">
        <v>487</v>
      </c>
      <c r="T529" s="123"/>
      <c r="U529" s="137" t="s">
        <v>489</v>
      </c>
      <c r="V529" s="22"/>
      <c r="W529" s="23">
        <v>0</v>
      </c>
      <c r="X529" s="23"/>
    </row>
    <row r="530" spans="1:24" s="20" customFormat="1" ht="20.25" customHeight="1" x14ac:dyDescent="0.25">
      <c r="A530" s="113">
        <v>117</v>
      </c>
      <c r="B530" s="90">
        <v>25207101021</v>
      </c>
      <c r="C530" s="45" t="s">
        <v>881</v>
      </c>
      <c r="D530" s="46" t="s">
        <v>882</v>
      </c>
      <c r="E530" s="47">
        <v>37207</v>
      </c>
      <c r="F530" s="48" t="s">
        <v>231</v>
      </c>
      <c r="G530" s="21" t="s">
        <v>3</v>
      </c>
      <c r="H530" s="134">
        <v>6.7</v>
      </c>
      <c r="I530" s="135"/>
      <c r="J530" s="121">
        <v>7.3</v>
      </c>
      <c r="K530" s="135">
        <v>8.5</v>
      </c>
      <c r="L530" s="134">
        <v>7.8</v>
      </c>
      <c r="M530" s="134">
        <v>6.74</v>
      </c>
      <c r="N530" s="134">
        <v>2.68</v>
      </c>
      <c r="O530" s="136">
        <v>0</v>
      </c>
      <c r="P530" s="136" t="s">
        <v>24</v>
      </c>
      <c r="Q530" s="136" t="s">
        <v>24</v>
      </c>
      <c r="R530" s="136" t="s">
        <v>24</v>
      </c>
      <c r="S530" s="136" t="s">
        <v>487</v>
      </c>
      <c r="T530" s="123"/>
      <c r="U530" s="137" t="s">
        <v>489</v>
      </c>
      <c r="V530" s="22"/>
      <c r="W530" s="23">
        <v>0</v>
      </c>
      <c r="X530" s="23"/>
    </row>
    <row r="531" spans="1:24" s="20" customFormat="1" ht="20.25" customHeight="1" x14ac:dyDescent="0.25">
      <c r="A531" s="113">
        <v>118</v>
      </c>
      <c r="B531" s="90">
        <v>25217203161</v>
      </c>
      <c r="C531" s="45" t="s">
        <v>430</v>
      </c>
      <c r="D531" s="46" t="s">
        <v>883</v>
      </c>
      <c r="E531" s="47">
        <v>37034</v>
      </c>
      <c r="F531" s="48" t="s">
        <v>187</v>
      </c>
      <c r="G531" s="21" t="s">
        <v>5</v>
      </c>
      <c r="H531" s="134">
        <v>7.48</v>
      </c>
      <c r="I531" s="135"/>
      <c r="J531" s="121">
        <v>0</v>
      </c>
      <c r="K531" s="135" t="s">
        <v>179</v>
      </c>
      <c r="L531" s="134">
        <v>0</v>
      </c>
      <c r="M531" s="134">
        <v>7.19</v>
      </c>
      <c r="N531" s="134">
        <v>3.05</v>
      </c>
      <c r="O531" s="136">
        <v>0</v>
      </c>
      <c r="P531" s="136">
        <v>0</v>
      </c>
      <c r="Q531" s="136" t="s">
        <v>24</v>
      </c>
      <c r="R531" s="136" t="s">
        <v>24</v>
      </c>
      <c r="S531" s="136" t="s">
        <v>487</v>
      </c>
      <c r="T531" s="123"/>
      <c r="U531" s="137" t="s">
        <v>543</v>
      </c>
      <c r="V531" s="22"/>
      <c r="W531" s="23">
        <v>7</v>
      </c>
      <c r="X531" s="23"/>
    </row>
    <row r="532" spans="1:24" s="20" customFormat="1" ht="20.25" customHeight="1" x14ac:dyDescent="0.25">
      <c r="A532" s="113">
        <v>119</v>
      </c>
      <c r="B532" s="90">
        <v>24207103750</v>
      </c>
      <c r="C532" s="45" t="s">
        <v>884</v>
      </c>
      <c r="D532" s="46" t="s">
        <v>79</v>
      </c>
      <c r="E532" s="47">
        <v>36702</v>
      </c>
      <c r="F532" s="48" t="s">
        <v>187</v>
      </c>
      <c r="G532" s="21" t="s">
        <v>3</v>
      </c>
      <c r="H532" s="134">
        <v>7.39</v>
      </c>
      <c r="I532" s="135"/>
      <c r="J532" s="121">
        <v>7.5</v>
      </c>
      <c r="K532" s="135">
        <v>8.6</v>
      </c>
      <c r="L532" s="134">
        <v>7.9</v>
      </c>
      <c r="M532" s="134">
        <v>7.41</v>
      </c>
      <c r="N532" s="134">
        <v>3.11</v>
      </c>
      <c r="O532" s="136" t="s">
        <v>24</v>
      </c>
      <c r="P532" s="136">
        <v>0</v>
      </c>
      <c r="Q532" s="136" t="s">
        <v>24</v>
      </c>
      <c r="R532" s="136" t="s">
        <v>24</v>
      </c>
      <c r="S532" s="136" t="s">
        <v>487</v>
      </c>
      <c r="T532" s="123"/>
      <c r="U532" s="137" t="s">
        <v>489</v>
      </c>
      <c r="V532" s="22"/>
      <c r="W532" s="23">
        <v>0</v>
      </c>
      <c r="X532" s="23"/>
    </row>
    <row r="533" spans="1:24" s="20" customFormat="1" ht="20.25" customHeight="1" x14ac:dyDescent="0.25">
      <c r="A533" s="113">
        <v>120</v>
      </c>
      <c r="B533" s="90">
        <v>25202102261</v>
      </c>
      <c r="C533" s="45" t="s">
        <v>885</v>
      </c>
      <c r="D533" s="46" t="s">
        <v>79</v>
      </c>
      <c r="E533" s="47">
        <v>37120</v>
      </c>
      <c r="F533" s="48" t="s">
        <v>236</v>
      </c>
      <c r="G533" s="21" t="s">
        <v>3</v>
      </c>
      <c r="H533" s="134">
        <v>8.65</v>
      </c>
      <c r="I533" s="135"/>
      <c r="J533" s="121">
        <v>8.5</v>
      </c>
      <c r="K533" s="135">
        <v>8.1999999999999993</v>
      </c>
      <c r="L533" s="134">
        <v>8.4</v>
      </c>
      <c r="M533" s="134">
        <v>8.64</v>
      </c>
      <c r="N533" s="134">
        <v>3.75</v>
      </c>
      <c r="O533" s="136" t="s">
        <v>24</v>
      </c>
      <c r="P533" s="136" t="s">
        <v>24</v>
      </c>
      <c r="Q533" s="136" t="s">
        <v>24</v>
      </c>
      <c r="R533" s="136" t="s">
        <v>24</v>
      </c>
      <c r="S533" s="136" t="s">
        <v>487</v>
      </c>
      <c r="T533" s="123"/>
      <c r="U533" s="137" t="s">
        <v>225</v>
      </c>
      <c r="V533" s="22"/>
      <c r="W533" s="23">
        <v>0</v>
      </c>
      <c r="X533" s="23"/>
    </row>
    <row r="534" spans="1:24" s="20" customFormat="1" ht="20.25" customHeight="1" x14ac:dyDescent="0.25">
      <c r="A534" s="113">
        <v>121</v>
      </c>
      <c r="B534" s="90">
        <v>25207115880</v>
      </c>
      <c r="C534" s="45" t="s">
        <v>886</v>
      </c>
      <c r="D534" s="46" t="s">
        <v>79</v>
      </c>
      <c r="E534" s="47">
        <v>37169</v>
      </c>
      <c r="F534" s="48" t="s">
        <v>242</v>
      </c>
      <c r="G534" s="21" t="s">
        <v>3</v>
      </c>
      <c r="H534" s="134">
        <v>7.06</v>
      </c>
      <c r="I534" s="135"/>
      <c r="J534" s="121">
        <v>7.5</v>
      </c>
      <c r="K534" s="135">
        <v>8.6999999999999993</v>
      </c>
      <c r="L534" s="134">
        <v>8</v>
      </c>
      <c r="M534" s="134">
        <v>7.1</v>
      </c>
      <c r="N534" s="134">
        <v>2.95</v>
      </c>
      <c r="O534" s="136" t="s">
        <v>24</v>
      </c>
      <c r="P534" s="136" t="s">
        <v>24</v>
      </c>
      <c r="Q534" s="136" t="s">
        <v>24</v>
      </c>
      <c r="R534" s="136" t="s">
        <v>24</v>
      </c>
      <c r="S534" s="136" t="s">
        <v>487</v>
      </c>
      <c r="T534" s="123"/>
      <c r="U534" s="137" t="s">
        <v>225</v>
      </c>
      <c r="V534" s="22"/>
      <c r="W534" s="23">
        <v>0</v>
      </c>
      <c r="X534" s="23"/>
    </row>
    <row r="535" spans="1:24" s="20" customFormat="1" ht="20.25" customHeight="1" x14ac:dyDescent="0.25">
      <c r="A535" s="113">
        <v>122</v>
      </c>
      <c r="B535" s="90">
        <v>25207103278</v>
      </c>
      <c r="C535" s="45" t="s">
        <v>444</v>
      </c>
      <c r="D535" s="46" t="s">
        <v>79</v>
      </c>
      <c r="E535" s="47">
        <v>36892</v>
      </c>
      <c r="F535" s="48" t="s">
        <v>188</v>
      </c>
      <c r="G535" s="21" t="s">
        <v>3</v>
      </c>
      <c r="H535" s="134" t="e">
        <v>#N/A</v>
      </c>
      <c r="I535" s="135"/>
      <c r="J535" s="121" t="e">
        <v>#N/A</v>
      </c>
      <c r="K535" s="135" t="e">
        <v>#N/A</v>
      </c>
      <c r="L535" s="134" t="e">
        <v>#N/A</v>
      </c>
      <c r="M535" s="134" t="e">
        <v>#N/A</v>
      </c>
      <c r="N535" s="134" t="e">
        <v>#N/A</v>
      </c>
      <c r="O535" s="136">
        <v>0</v>
      </c>
      <c r="P535" s="136">
        <v>0</v>
      </c>
      <c r="Q535" s="136" t="s">
        <v>24</v>
      </c>
      <c r="R535" s="136" t="s">
        <v>24</v>
      </c>
      <c r="S535" s="136">
        <v>0</v>
      </c>
      <c r="T535" s="123"/>
      <c r="U535" s="137" t="e">
        <v>#N/A</v>
      </c>
      <c r="V535" s="22"/>
      <c r="W535" s="23" t="e">
        <v>#N/A</v>
      </c>
      <c r="X535" s="23"/>
    </row>
    <row r="536" spans="1:24" s="20" customFormat="1" ht="20.25" customHeight="1" x14ac:dyDescent="0.25">
      <c r="A536" s="113">
        <v>123</v>
      </c>
      <c r="B536" s="90">
        <v>25217108688</v>
      </c>
      <c r="C536" s="45" t="s">
        <v>887</v>
      </c>
      <c r="D536" s="46" t="s">
        <v>79</v>
      </c>
      <c r="E536" s="47">
        <v>37071</v>
      </c>
      <c r="F536" s="48" t="s">
        <v>188</v>
      </c>
      <c r="G536" s="21" t="s">
        <v>5</v>
      </c>
      <c r="H536" s="134">
        <v>6.92</v>
      </c>
      <c r="I536" s="135"/>
      <c r="J536" s="121">
        <v>0</v>
      </c>
      <c r="K536" s="135" t="s">
        <v>179</v>
      </c>
      <c r="L536" s="134">
        <v>0</v>
      </c>
      <c r="M536" s="134">
        <v>6.66</v>
      </c>
      <c r="N536" s="134">
        <v>2.76</v>
      </c>
      <c r="O536" s="136">
        <v>0</v>
      </c>
      <c r="P536" s="136">
        <v>0</v>
      </c>
      <c r="Q536" s="136" t="s">
        <v>24</v>
      </c>
      <c r="R536" s="136" t="s">
        <v>24</v>
      </c>
      <c r="S536" s="136" t="s">
        <v>226</v>
      </c>
      <c r="T536" s="123"/>
      <c r="U536" s="137" t="s">
        <v>543</v>
      </c>
      <c r="V536" s="22"/>
      <c r="W536" s="23">
        <v>9</v>
      </c>
      <c r="X536" s="23"/>
    </row>
    <row r="537" spans="1:24" s="20" customFormat="1" ht="20.25" customHeight="1" x14ac:dyDescent="0.25">
      <c r="A537" s="113">
        <v>124</v>
      </c>
      <c r="B537" s="90">
        <v>25207212481</v>
      </c>
      <c r="C537" s="45" t="s">
        <v>329</v>
      </c>
      <c r="D537" s="46" t="s">
        <v>79</v>
      </c>
      <c r="E537" s="47">
        <v>37233</v>
      </c>
      <c r="F537" s="48" t="s">
        <v>331</v>
      </c>
      <c r="G537" s="21" t="s">
        <v>3</v>
      </c>
      <c r="H537" s="134">
        <v>7.88</v>
      </c>
      <c r="I537" s="135"/>
      <c r="J537" s="121">
        <v>9.1999999999999993</v>
      </c>
      <c r="K537" s="135">
        <v>7.9</v>
      </c>
      <c r="L537" s="134">
        <v>8.6999999999999993</v>
      </c>
      <c r="M537" s="134">
        <v>7.91</v>
      </c>
      <c r="N537" s="134">
        <v>3.39</v>
      </c>
      <c r="O537" s="136" t="s">
        <v>24</v>
      </c>
      <c r="P537" s="136" t="s">
        <v>24</v>
      </c>
      <c r="Q537" s="136" t="s">
        <v>24</v>
      </c>
      <c r="R537" s="136" t="s">
        <v>24</v>
      </c>
      <c r="S537" s="136" t="s">
        <v>487</v>
      </c>
      <c r="T537" s="123"/>
      <c r="U537" s="137" t="s">
        <v>225</v>
      </c>
      <c r="V537" s="22"/>
      <c r="W537" s="23">
        <v>0</v>
      </c>
      <c r="X537" s="23"/>
    </row>
    <row r="538" spans="1:24" s="20" customFormat="1" ht="20.25" customHeight="1" x14ac:dyDescent="0.25">
      <c r="A538" s="113">
        <v>125</v>
      </c>
      <c r="B538" s="90">
        <v>25203410465</v>
      </c>
      <c r="C538" s="45" t="s">
        <v>329</v>
      </c>
      <c r="D538" s="46" t="s">
        <v>79</v>
      </c>
      <c r="E538" s="47">
        <v>37003</v>
      </c>
      <c r="F538" s="48" t="s">
        <v>188</v>
      </c>
      <c r="G538" s="21" t="s">
        <v>3</v>
      </c>
      <c r="H538" s="134">
        <v>7.74</v>
      </c>
      <c r="I538" s="135"/>
      <c r="J538" s="121">
        <v>9.4</v>
      </c>
      <c r="K538" s="135">
        <v>7.4</v>
      </c>
      <c r="L538" s="134">
        <v>8.6</v>
      </c>
      <c r="M538" s="134">
        <v>7.77</v>
      </c>
      <c r="N538" s="134">
        <v>3.35</v>
      </c>
      <c r="O538" s="136" t="s">
        <v>24</v>
      </c>
      <c r="P538" s="136" t="s">
        <v>24</v>
      </c>
      <c r="Q538" s="136" t="s">
        <v>24</v>
      </c>
      <c r="R538" s="136" t="s">
        <v>24</v>
      </c>
      <c r="S538" s="136" t="s">
        <v>500</v>
      </c>
      <c r="T538" s="123"/>
      <c r="U538" s="137" t="s">
        <v>489</v>
      </c>
      <c r="V538" s="22"/>
      <c r="W538" s="23">
        <v>2</v>
      </c>
      <c r="X538" s="23"/>
    </row>
    <row r="539" spans="1:24" s="20" customFormat="1" ht="20.25" customHeight="1" x14ac:dyDescent="0.25">
      <c r="A539" s="113">
        <v>126</v>
      </c>
      <c r="B539" s="90">
        <v>25207204298</v>
      </c>
      <c r="C539" s="45" t="s">
        <v>174</v>
      </c>
      <c r="D539" s="46" t="s">
        <v>79</v>
      </c>
      <c r="E539" s="47">
        <v>37243</v>
      </c>
      <c r="F539" s="48" t="s">
        <v>188</v>
      </c>
      <c r="G539" s="21" t="s">
        <v>3</v>
      </c>
      <c r="H539" s="134">
        <v>7.42</v>
      </c>
      <c r="I539" s="135"/>
      <c r="J539" s="121">
        <v>8.8000000000000007</v>
      </c>
      <c r="K539" s="135">
        <v>8.1999999999999993</v>
      </c>
      <c r="L539" s="134">
        <v>8.6</v>
      </c>
      <c r="M539" s="134">
        <v>7.46</v>
      </c>
      <c r="N539" s="134">
        <v>3.16</v>
      </c>
      <c r="O539" s="136">
        <v>0</v>
      </c>
      <c r="P539" s="136" t="s">
        <v>24</v>
      </c>
      <c r="Q539" s="136" t="s">
        <v>24</v>
      </c>
      <c r="R539" s="136" t="s">
        <v>24</v>
      </c>
      <c r="S539" s="136" t="s">
        <v>487</v>
      </c>
      <c r="T539" s="123"/>
      <c r="U539" s="137" t="s">
        <v>489</v>
      </c>
      <c r="V539" s="22"/>
      <c r="W539" s="23">
        <v>0</v>
      </c>
      <c r="X539" s="23"/>
    </row>
    <row r="540" spans="1:24" s="20" customFormat="1" ht="20.25" customHeight="1" x14ac:dyDescent="0.25">
      <c r="A540" s="113">
        <v>127</v>
      </c>
      <c r="B540" s="90">
        <v>25207104178</v>
      </c>
      <c r="C540" s="45" t="s">
        <v>888</v>
      </c>
      <c r="D540" s="46" t="s">
        <v>79</v>
      </c>
      <c r="E540" s="47">
        <v>37204</v>
      </c>
      <c r="F540" s="48" t="s">
        <v>187</v>
      </c>
      <c r="G540" s="21" t="s">
        <v>3</v>
      </c>
      <c r="H540" s="134">
        <v>7.01</v>
      </c>
      <c r="I540" s="135"/>
      <c r="J540" s="121">
        <v>8.1</v>
      </c>
      <c r="K540" s="135">
        <v>8.5</v>
      </c>
      <c r="L540" s="134">
        <v>8.3000000000000007</v>
      </c>
      <c r="M540" s="134">
        <v>7.05</v>
      </c>
      <c r="N540" s="134">
        <v>2.93</v>
      </c>
      <c r="O540" s="136">
        <v>0</v>
      </c>
      <c r="P540" s="136">
        <v>0</v>
      </c>
      <c r="Q540" s="136" t="s">
        <v>24</v>
      </c>
      <c r="R540" s="136" t="s">
        <v>24</v>
      </c>
      <c r="S540" s="136" t="s">
        <v>487</v>
      </c>
      <c r="T540" s="123"/>
      <c r="U540" s="137" t="s">
        <v>489</v>
      </c>
      <c r="V540" s="22"/>
      <c r="W540" s="23">
        <v>2</v>
      </c>
      <c r="X540" s="23"/>
    </row>
    <row r="541" spans="1:24" s="20" customFormat="1" ht="20.25" customHeight="1" x14ac:dyDescent="0.25">
      <c r="A541" s="113">
        <v>128</v>
      </c>
      <c r="B541" s="90">
        <v>25207101887</v>
      </c>
      <c r="C541" s="45" t="s">
        <v>88</v>
      </c>
      <c r="D541" s="46" t="s">
        <v>79</v>
      </c>
      <c r="E541" s="47">
        <v>37112</v>
      </c>
      <c r="F541" s="48" t="s">
        <v>187</v>
      </c>
      <c r="G541" s="21" t="s">
        <v>3</v>
      </c>
      <c r="H541" s="134">
        <v>6.77</v>
      </c>
      <c r="I541" s="135"/>
      <c r="J541" s="121">
        <v>5.7</v>
      </c>
      <c r="K541" s="135" t="s">
        <v>179</v>
      </c>
      <c r="L541" s="134">
        <v>3.4</v>
      </c>
      <c r="M541" s="134">
        <v>6.64</v>
      </c>
      <c r="N541" s="134">
        <v>2.69</v>
      </c>
      <c r="O541" s="136">
        <v>0</v>
      </c>
      <c r="P541" s="136" t="s">
        <v>24</v>
      </c>
      <c r="Q541" s="136" t="s">
        <v>24</v>
      </c>
      <c r="R541" s="136" t="s">
        <v>24</v>
      </c>
      <c r="S541" s="136" t="s">
        <v>226</v>
      </c>
      <c r="T541" s="123"/>
      <c r="U541" s="137" t="s">
        <v>543</v>
      </c>
      <c r="V541" s="22"/>
      <c r="W541" s="23">
        <v>5</v>
      </c>
      <c r="X541" s="23"/>
    </row>
    <row r="542" spans="1:24" s="20" customFormat="1" ht="20.25" customHeight="1" x14ac:dyDescent="0.25">
      <c r="A542" s="113">
        <v>129</v>
      </c>
      <c r="B542" s="90">
        <v>25207109410</v>
      </c>
      <c r="C542" s="45" t="s">
        <v>649</v>
      </c>
      <c r="D542" s="46" t="s">
        <v>79</v>
      </c>
      <c r="E542" s="47">
        <v>36917</v>
      </c>
      <c r="F542" s="48" t="s">
        <v>187</v>
      </c>
      <c r="G542" s="21" t="s">
        <v>3</v>
      </c>
      <c r="H542" s="134">
        <v>7.57</v>
      </c>
      <c r="I542" s="135"/>
      <c r="J542" s="121">
        <v>7.8</v>
      </c>
      <c r="K542" s="135">
        <v>8.8000000000000007</v>
      </c>
      <c r="L542" s="134">
        <v>8.1999999999999993</v>
      </c>
      <c r="M542" s="134">
        <v>7.6</v>
      </c>
      <c r="N542" s="134">
        <v>3.19</v>
      </c>
      <c r="O542" s="136">
        <v>0</v>
      </c>
      <c r="P542" s="136">
        <v>0</v>
      </c>
      <c r="Q542" s="136" t="s">
        <v>24</v>
      </c>
      <c r="R542" s="136" t="s">
        <v>24</v>
      </c>
      <c r="S542" s="136" t="s">
        <v>487</v>
      </c>
      <c r="T542" s="123"/>
      <c r="U542" s="137" t="s">
        <v>489</v>
      </c>
      <c r="V542" s="22"/>
      <c r="W542" s="23">
        <v>0</v>
      </c>
      <c r="X542" s="23"/>
    </row>
    <row r="543" spans="1:24" s="20" customFormat="1" ht="20.25" customHeight="1" x14ac:dyDescent="0.25">
      <c r="A543" s="113">
        <v>130</v>
      </c>
      <c r="B543" s="90">
        <v>25207100913</v>
      </c>
      <c r="C543" s="45" t="s">
        <v>889</v>
      </c>
      <c r="D543" s="46" t="s">
        <v>79</v>
      </c>
      <c r="E543" s="47">
        <v>37196</v>
      </c>
      <c r="F543" s="48" t="s">
        <v>247</v>
      </c>
      <c r="G543" s="21" t="s">
        <v>3</v>
      </c>
      <c r="H543" s="134">
        <v>7.73</v>
      </c>
      <c r="I543" s="135"/>
      <c r="J543" s="121">
        <v>9.6999999999999993</v>
      </c>
      <c r="K543" s="135">
        <v>7.2</v>
      </c>
      <c r="L543" s="134">
        <v>8.6999999999999993</v>
      </c>
      <c r="M543" s="134">
        <v>7.77</v>
      </c>
      <c r="N543" s="134">
        <v>3.3</v>
      </c>
      <c r="O543" s="136" t="s">
        <v>24</v>
      </c>
      <c r="P543" s="136" t="s">
        <v>24</v>
      </c>
      <c r="Q543" s="136" t="s">
        <v>24</v>
      </c>
      <c r="R543" s="136" t="s">
        <v>24</v>
      </c>
      <c r="S543" s="136" t="s">
        <v>487</v>
      </c>
      <c r="T543" s="123"/>
      <c r="U543" s="137" t="s">
        <v>225</v>
      </c>
      <c r="V543" s="22"/>
      <c r="W543" s="23">
        <v>0</v>
      </c>
      <c r="X543" s="23"/>
    </row>
    <row r="544" spans="1:24" s="20" customFormat="1" ht="20.25" customHeight="1" x14ac:dyDescent="0.25">
      <c r="A544" s="113">
        <v>131</v>
      </c>
      <c r="B544" s="90">
        <v>25217115754</v>
      </c>
      <c r="C544" s="45" t="s">
        <v>890</v>
      </c>
      <c r="D544" s="46" t="s">
        <v>79</v>
      </c>
      <c r="E544" s="47">
        <v>37092</v>
      </c>
      <c r="F544" s="48" t="s">
        <v>188</v>
      </c>
      <c r="G544" s="21" t="s">
        <v>5</v>
      </c>
      <c r="H544" s="134">
        <v>9.32</v>
      </c>
      <c r="I544" s="135"/>
      <c r="J544" s="121">
        <v>9.9</v>
      </c>
      <c r="K544" s="135">
        <v>9.3000000000000007</v>
      </c>
      <c r="L544" s="134">
        <v>9.6999999999999993</v>
      </c>
      <c r="M544" s="134">
        <v>9.33</v>
      </c>
      <c r="N544" s="134">
        <v>3.95</v>
      </c>
      <c r="O544" s="136" t="s">
        <v>24</v>
      </c>
      <c r="P544" s="136" t="s">
        <v>24</v>
      </c>
      <c r="Q544" s="136" t="s">
        <v>24</v>
      </c>
      <c r="R544" s="136" t="s">
        <v>24</v>
      </c>
      <c r="S544" s="136" t="s">
        <v>487</v>
      </c>
      <c r="T544" s="123"/>
      <c r="U544" s="137" t="s">
        <v>225</v>
      </c>
      <c r="V544" s="22"/>
      <c r="W544" s="23">
        <v>0</v>
      </c>
      <c r="X544" s="23"/>
    </row>
    <row r="545" spans="1:24" s="20" customFormat="1" ht="20.25" customHeight="1" x14ac:dyDescent="0.25">
      <c r="A545" s="113">
        <v>132</v>
      </c>
      <c r="B545" s="90">
        <v>25207110200</v>
      </c>
      <c r="C545" s="45" t="s">
        <v>891</v>
      </c>
      <c r="D545" s="46" t="s">
        <v>79</v>
      </c>
      <c r="E545" s="47">
        <v>36557</v>
      </c>
      <c r="F545" s="48" t="s">
        <v>451</v>
      </c>
      <c r="G545" s="21" t="s">
        <v>3</v>
      </c>
      <c r="H545" s="134">
        <v>7.25</v>
      </c>
      <c r="I545" s="135"/>
      <c r="J545" s="121">
        <v>8.9</v>
      </c>
      <c r="K545" s="135">
        <v>8.5</v>
      </c>
      <c r="L545" s="134">
        <v>8.6999999999999993</v>
      </c>
      <c r="M545" s="134">
        <v>7.3</v>
      </c>
      <c r="N545" s="134">
        <v>3.07</v>
      </c>
      <c r="O545" s="136" t="s">
        <v>24</v>
      </c>
      <c r="P545" s="136">
        <v>0</v>
      </c>
      <c r="Q545" s="136" t="s">
        <v>24</v>
      </c>
      <c r="R545" s="136" t="s">
        <v>24</v>
      </c>
      <c r="S545" s="136" t="s">
        <v>487</v>
      </c>
      <c r="T545" s="123"/>
      <c r="U545" s="137" t="s">
        <v>489</v>
      </c>
      <c r="V545" s="22"/>
      <c r="W545" s="23">
        <v>3</v>
      </c>
      <c r="X545" s="23"/>
    </row>
    <row r="546" spans="1:24" s="20" customFormat="1" ht="20.25" customHeight="1" x14ac:dyDescent="0.25">
      <c r="A546" s="113">
        <v>133</v>
      </c>
      <c r="B546" s="90">
        <v>25203407006</v>
      </c>
      <c r="C546" s="45" t="s">
        <v>372</v>
      </c>
      <c r="D546" s="46" t="s">
        <v>81</v>
      </c>
      <c r="E546" s="47">
        <v>36949</v>
      </c>
      <c r="F546" s="48" t="s">
        <v>188</v>
      </c>
      <c r="G546" s="21" t="s">
        <v>3</v>
      </c>
      <c r="H546" s="134">
        <v>6.78</v>
      </c>
      <c r="I546" s="135"/>
      <c r="J546" s="121">
        <v>8.1</v>
      </c>
      <c r="K546" s="135">
        <v>8.5</v>
      </c>
      <c r="L546" s="134">
        <v>8.3000000000000007</v>
      </c>
      <c r="M546" s="134">
        <v>6.84</v>
      </c>
      <c r="N546" s="134">
        <v>2.8</v>
      </c>
      <c r="O546" s="136" t="s">
        <v>24</v>
      </c>
      <c r="P546" s="136">
        <v>0</v>
      </c>
      <c r="Q546" s="136" t="s">
        <v>24</v>
      </c>
      <c r="R546" s="136" t="s">
        <v>24</v>
      </c>
      <c r="S546" s="136" t="s">
        <v>487</v>
      </c>
      <c r="T546" s="123"/>
      <c r="U546" s="137" t="s">
        <v>489</v>
      </c>
      <c r="V546" s="22"/>
      <c r="W546" s="23">
        <v>3</v>
      </c>
      <c r="X546" s="23"/>
    </row>
    <row r="547" spans="1:24" s="20" customFormat="1" ht="20.25" customHeight="1" x14ac:dyDescent="0.25">
      <c r="A547" s="113">
        <v>134</v>
      </c>
      <c r="B547" s="90">
        <v>25217109184</v>
      </c>
      <c r="C547" s="45" t="s">
        <v>892</v>
      </c>
      <c r="D547" s="46" t="s">
        <v>84</v>
      </c>
      <c r="E547" s="47">
        <v>37254</v>
      </c>
      <c r="F547" s="48" t="s">
        <v>187</v>
      </c>
      <c r="G547" s="21" t="s">
        <v>5</v>
      </c>
      <c r="H547" s="134">
        <v>6.78</v>
      </c>
      <c r="I547" s="135"/>
      <c r="J547" s="121">
        <v>8.4</v>
      </c>
      <c r="K547" s="135">
        <v>8.8000000000000007</v>
      </c>
      <c r="L547" s="134">
        <v>8.6</v>
      </c>
      <c r="M547" s="134">
        <v>6.85</v>
      </c>
      <c r="N547" s="134">
        <v>2.84</v>
      </c>
      <c r="O547" s="136">
        <v>0</v>
      </c>
      <c r="P547" s="136" t="s">
        <v>24</v>
      </c>
      <c r="Q547" s="136">
        <v>0</v>
      </c>
      <c r="R547" s="136" t="s">
        <v>24</v>
      </c>
      <c r="S547" s="136" t="s">
        <v>487</v>
      </c>
      <c r="T547" s="123"/>
      <c r="U547" s="137" t="s">
        <v>489</v>
      </c>
      <c r="V547" s="22"/>
      <c r="W547" s="23">
        <v>7</v>
      </c>
      <c r="X547" s="23"/>
    </row>
    <row r="548" spans="1:24" s="20" customFormat="1" ht="20.25" customHeight="1" x14ac:dyDescent="0.25">
      <c r="A548" s="113">
        <v>135</v>
      </c>
      <c r="B548" s="90">
        <v>25217109791</v>
      </c>
      <c r="C548" s="45" t="s">
        <v>893</v>
      </c>
      <c r="D548" s="46" t="s">
        <v>84</v>
      </c>
      <c r="E548" s="47">
        <v>37198</v>
      </c>
      <c r="F548" s="48" t="s">
        <v>188</v>
      </c>
      <c r="G548" s="21" t="s">
        <v>5</v>
      </c>
      <c r="H548" s="134">
        <v>7.4</v>
      </c>
      <c r="I548" s="135"/>
      <c r="J548" s="121">
        <v>8.1999999999999993</v>
      </c>
      <c r="K548" s="135">
        <v>9</v>
      </c>
      <c r="L548" s="134">
        <v>8.5</v>
      </c>
      <c r="M548" s="134">
        <v>7.44</v>
      </c>
      <c r="N548" s="134">
        <v>3.11</v>
      </c>
      <c r="O548" s="136" t="s">
        <v>24</v>
      </c>
      <c r="P548" s="136" t="s">
        <v>24</v>
      </c>
      <c r="Q548" s="136" t="s">
        <v>24</v>
      </c>
      <c r="R548" s="136" t="s">
        <v>24</v>
      </c>
      <c r="S548" s="136" t="s">
        <v>487</v>
      </c>
      <c r="T548" s="123"/>
      <c r="U548" s="137" t="s">
        <v>225</v>
      </c>
      <c r="V548" s="22"/>
      <c r="W548" s="23">
        <v>0</v>
      </c>
      <c r="X548" s="23"/>
    </row>
    <row r="549" spans="1:24" s="20" customFormat="1" ht="20.25" customHeight="1" x14ac:dyDescent="0.25">
      <c r="A549" s="113">
        <v>136</v>
      </c>
      <c r="B549" s="90">
        <v>25217108555</v>
      </c>
      <c r="C549" s="45" t="s">
        <v>444</v>
      </c>
      <c r="D549" s="46" t="s">
        <v>84</v>
      </c>
      <c r="E549" s="47">
        <v>37065</v>
      </c>
      <c r="F549" s="48" t="s">
        <v>187</v>
      </c>
      <c r="G549" s="21" t="s">
        <v>5</v>
      </c>
      <c r="H549" s="134">
        <v>6.64</v>
      </c>
      <c r="I549" s="135"/>
      <c r="J549" s="121">
        <v>8.1999999999999993</v>
      </c>
      <c r="K549" s="135">
        <v>8.8000000000000007</v>
      </c>
      <c r="L549" s="134">
        <v>8.4</v>
      </c>
      <c r="M549" s="134">
        <v>6.71</v>
      </c>
      <c r="N549" s="134">
        <v>2.71</v>
      </c>
      <c r="O549" s="136">
        <v>0</v>
      </c>
      <c r="P549" s="136" t="s">
        <v>24</v>
      </c>
      <c r="Q549" s="136" t="s">
        <v>24</v>
      </c>
      <c r="R549" s="136" t="s">
        <v>24</v>
      </c>
      <c r="S549" s="136" t="s">
        <v>487</v>
      </c>
      <c r="T549" s="123"/>
      <c r="U549" s="137" t="s">
        <v>489</v>
      </c>
      <c r="V549" s="22"/>
      <c r="W549" s="23">
        <v>4</v>
      </c>
      <c r="X549" s="23"/>
    </row>
    <row r="550" spans="1:24" s="20" customFormat="1" ht="20.25" customHeight="1" x14ac:dyDescent="0.25">
      <c r="A550" s="113">
        <v>137</v>
      </c>
      <c r="B550" s="90">
        <v>25217108431</v>
      </c>
      <c r="C550" s="45" t="s">
        <v>894</v>
      </c>
      <c r="D550" s="46" t="s">
        <v>83</v>
      </c>
      <c r="E550" s="47">
        <v>36949</v>
      </c>
      <c r="F550" s="48" t="s">
        <v>188</v>
      </c>
      <c r="G550" s="21" t="s">
        <v>5</v>
      </c>
      <c r="H550" s="134">
        <v>6.94</v>
      </c>
      <c r="I550" s="135"/>
      <c r="J550" s="121">
        <v>7.6</v>
      </c>
      <c r="K550" s="135">
        <v>8.9</v>
      </c>
      <c r="L550" s="134">
        <v>8.1</v>
      </c>
      <c r="M550" s="134">
        <v>6.98</v>
      </c>
      <c r="N550" s="134">
        <v>2.83</v>
      </c>
      <c r="O550" s="136">
        <v>0</v>
      </c>
      <c r="P550" s="136">
        <v>0</v>
      </c>
      <c r="Q550" s="136" t="s">
        <v>24</v>
      </c>
      <c r="R550" s="136" t="s">
        <v>24</v>
      </c>
      <c r="S550" s="136" t="s">
        <v>226</v>
      </c>
      <c r="T550" s="123"/>
      <c r="U550" s="137" t="s">
        <v>489</v>
      </c>
      <c r="V550" s="22"/>
      <c r="W550" s="23">
        <v>2</v>
      </c>
      <c r="X550" s="23"/>
    </row>
    <row r="551" spans="1:24" s="20" customFormat="1" ht="20.25" customHeight="1" x14ac:dyDescent="0.25">
      <c r="A551" s="113">
        <v>138</v>
      </c>
      <c r="B551" s="90">
        <v>25217103835</v>
      </c>
      <c r="C551" s="45" t="s">
        <v>895</v>
      </c>
      <c r="D551" s="46" t="s">
        <v>97</v>
      </c>
      <c r="E551" s="47">
        <v>37154</v>
      </c>
      <c r="F551" s="48" t="s">
        <v>187</v>
      </c>
      <c r="G551" s="21" t="s">
        <v>5</v>
      </c>
      <c r="H551" s="134">
        <v>7.76</v>
      </c>
      <c r="I551" s="135"/>
      <c r="J551" s="121">
        <v>8.9</v>
      </c>
      <c r="K551" s="135">
        <v>8.9</v>
      </c>
      <c r="L551" s="134">
        <v>8.9</v>
      </c>
      <c r="M551" s="134">
        <v>7.8</v>
      </c>
      <c r="N551" s="134">
        <v>3.34</v>
      </c>
      <c r="O551" s="136">
        <v>0</v>
      </c>
      <c r="P551" s="136" t="s">
        <v>24</v>
      </c>
      <c r="Q551" s="136" t="s">
        <v>24</v>
      </c>
      <c r="R551" s="136" t="s">
        <v>24</v>
      </c>
      <c r="S551" s="136" t="s">
        <v>487</v>
      </c>
      <c r="T551" s="123"/>
      <c r="U551" s="137" t="s">
        <v>489</v>
      </c>
      <c r="V551" s="22"/>
      <c r="W551" s="23">
        <v>2</v>
      </c>
      <c r="X551" s="23"/>
    </row>
    <row r="552" spans="1:24" s="20" customFormat="1" ht="20.25" customHeight="1" x14ac:dyDescent="0.25">
      <c r="A552" s="113">
        <v>139</v>
      </c>
      <c r="B552" s="90">
        <v>25207103581</v>
      </c>
      <c r="C552" s="45" t="s">
        <v>896</v>
      </c>
      <c r="D552" s="46" t="s">
        <v>85</v>
      </c>
      <c r="E552" s="47">
        <v>36938</v>
      </c>
      <c r="F552" s="48" t="s">
        <v>187</v>
      </c>
      <c r="G552" s="21" t="s">
        <v>3</v>
      </c>
      <c r="H552" s="134">
        <v>6.75</v>
      </c>
      <c r="I552" s="135"/>
      <c r="J552" s="121">
        <v>7.8</v>
      </c>
      <c r="K552" s="135">
        <v>8.4</v>
      </c>
      <c r="L552" s="134">
        <v>8</v>
      </c>
      <c r="M552" s="134">
        <v>6.79</v>
      </c>
      <c r="N552" s="134">
        <v>2.77</v>
      </c>
      <c r="O552" s="136">
        <v>0</v>
      </c>
      <c r="P552" s="136">
        <v>0</v>
      </c>
      <c r="Q552" s="136" t="s">
        <v>24</v>
      </c>
      <c r="R552" s="136" t="s">
        <v>24</v>
      </c>
      <c r="S552" s="136" t="s">
        <v>487</v>
      </c>
      <c r="T552" s="123"/>
      <c r="U552" s="137" t="s">
        <v>489</v>
      </c>
      <c r="V552" s="22"/>
      <c r="W552" s="23">
        <v>3</v>
      </c>
      <c r="X552" s="23"/>
    </row>
    <row r="553" spans="1:24" s="20" customFormat="1" ht="20.25" customHeight="1" x14ac:dyDescent="0.25">
      <c r="A553" s="113">
        <v>140</v>
      </c>
      <c r="B553" s="90">
        <v>25217117495</v>
      </c>
      <c r="C553" s="45" t="s">
        <v>897</v>
      </c>
      <c r="D553" s="46" t="s">
        <v>89</v>
      </c>
      <c r="E553" s="47">
        <v>37191</v>
      </c>
      <c r="F553" s="48" t="s">
        <v>760</v>
      </c>
      <c r="G553" s="21" t="s">
        <v>5</v>
      </c>
      <c r="H553" s="134">
        <v>8.17</v>
      </c>
      <c r="I553" s="135"/>
      <c r="J553" s="121">
        <v>8.1</v>
      </c>
      <c r="K553" s="135">
        <v>8.8000000000000007</v>
      </c>
      <c r="L553" s="134">
        <v>8.4</v>
      </c>
      <c r="M553" s="134">
        <v>8.17</v>
      </c>
      <c r="N553" s="134">
        <v>3.59</v>
      </c>
      <c r="O553" s="136">
        <v>0</v>
      </c>
      <c r="P553" s="136">
        <v>0</v>
      </c>
      <c r="Q553" s="136" t="s">
        <v>24</v>
      </c>
      <c r="R553" s="136" t="s">
        <v>24</v>
      </c>
      <c r="S553" s="136" t="s">
        <v>226</v>
      </c>
      <c r="T553" s="123"/>
      <c r="U553" s="137" t="s">
        <v>489</v>
      </c>
      <c r="V553" s="22"/>
      <c r="W553" s="23">
        <v>2</v>
      </c>
      <c r="X553" s="23"/>
    </row>
    <row r="554" spans="1:24" s="20" customFormat="1" ht="20.25" customHeight="1" x14ac:dyDescent="0.25">
      <c r="A554" s="113">
        <v>141</v>
      </c>
      <c r="B554" s="90">
        <v>25217107366</v>
      </c>
      <c r="C554" s="45" t="s">
        <v>898</v>
      </c>
      <c r="D554" s="46" t="s">
        <v>89</v>
      </c>
      <c r="E554" s="47">
        <v>36990</v>
      </c>
      <c r="F554" s="48" t="s">
        <v>247</v>
      </c>
      <c r="G554" s="21" t="s">
        <v>5</v>
      </c>
      <c r="H554" s="134">
        <v>6.99</v>
      </c>
      <c r="I554" s="135"/>
      <c r="J554" s="121">
        <v>7.9</v>
      </c>
      <c r="K554" s="135">
        <v>8.4</v>
      </c>
      <c r="L554" s="134">
        <v>8.1</v>
      </c>
      <c r="M554" s="134">
        <v>7.04</v>
      </c>
      <c r="N554" s="134">
        <v>2.91</v>
      </c>
      <c r="O554" s="136" t="s">
        <v>24</v>
      </c>
      <c r="P554" s="136" t="s">
        <v>24</v>
      </c>
      <c r="Q554" s="136" t="s">
        <v>24</v>
      </c>
      <c r="R554" s="136" t="s">
        <v>24</v>
      </c>
      <c r="S554" s="136" t="s">
        <v>226</v>
      </c>
      <c r="T554" s="123"/>
      <c r="U554" s="137" t="s">
        <v>489</v>
      </c>
      <c r="V554" s="22"/>
      <c r="W554" s="23">
        <v>1</v>
      </c>
      <c r="X554" s="23"/>
    </row>
    <row r="555" spans="1:24" s="20" customFormat="1" ht="20.25" customHeight="1" x14ac:dyDescent="0.25">
      <c r="A555" s="113">
        <v>142</v>
      </c>
      <c r="B555" s="90">
        <v>25213403088</v>
      </c>
      <c r="C555" s="45" t="s">
        <v>899</v>
      </c>
      <c r="D555" s="46" t="s">
        <v>900</v>
      </c>
      <c r="E555" s="47">
        <v>36971</v>
      </c>
      <c r="F555" s="48" t="s">
        <v>188</v>
      </c>
      <c r="G555" s="21" t="s">
        <v>3</v>
      </c>
      <c r="H555" s="134">
        <v>7.03</v>
      </c>
      <c r="I555" s="135"/>
      <c r="J555" s="121">
        <v>8.1</v>
      </c>
      <c r="K555" s="135" t="s">
        <v>179</v>
      </c>
      <c r="L555" s="134">
        <v>4.9000000000000004</v>
      </c>
      <c r="M555" s="134">
        <v>6.94</v>
      </c>
      <c r="N555" s="134">
        <v>2.87</v>
      </c>
      <c r="O555" s="136">
        <v>0</v>
      </c>
      <c r="P555" s="136" t="s">
        <v>24</v>
      </c>
      <c r="Q555" s="136" t="s">
        <v>24</v>
      </c>
      <c r="R555" s="136" t="s">
        <v>24</v>
      </c>
      <c r="S555" s="136" t="s">
        <v>487</v>
      </c>
      <c r="T555" s="123"/>
      <c r="U555" s="137" t="s">
        <v>543</v>
      </c>
      <c r="V555" s="22"/>
      <c r="W555" s="23">
        <v>6</v>
      </c>
      <c r="X555" s="23"/>
    </row>
    <row r="556" spans="1:24" s="20" customFormat="1" ht="20.25" customHeight="1" x14ac:dyDescent="0.25">
      <c r="A556" s="113">
        <v>143</v>
      </c>
      <c r="B556" s="90">
        <v>25207107042</v>
      </c>
      <c r="C556" s="45" t="s">
        <v>901</v>
      </c>
      <c r="D556" s="46" t="s">
        <v>92</v>
      </c>
      <c r="E556" s="47">
        <v>36937</v>
      </c>
      <c r="F556" s="48" t="s">
        <v>188</v>
      </c>
      <c r="G556" s="21" t="s">
        <v>3</v>
      </c>
      <c r="H556" s="134">
        <v>8.2899999999999991</v>
      </c>
      <c r="I556" s="135"/>
      <c r="J556" s="121">
        <v>9</v>
      </c>
      <c r="K556" s="135">
        <v>8.6</v>
      </c>
      <c r="L556" s="134">
        <v>8.8000000000000007</v>
      </c>
      <c r="M556" s="134">
        <v>8.31</v>
      </c>
      <c r="N556" s="134">
        <v>3.62</v>
      </c>
      <c r="O556" s="136">
        <v>0</v>
      </c>
      <c r="P556" s="136">
        <v>0</v>
      </c>
      <c r="Q556" s="136" t="s">
        <v>24</v>
      </c>
      <c r="R556" s="136" t="s">
        <v>24</v>
      </c>
      <c r="S556" s="136" t="s">
        <v>487</v>
      </c>
      <c r="T556" s="123"/>
      <c r="U556" s="137" t="s">
        <v>489</v>
      </c>
      <c r="V556" s="22"/>
      <c r="W556" s="23">
        <v>0</v>
      </c>
      <c r="X556" s="23"/>
    </row>
    <row r="557" spans="1:24" s="20" customFormat="1" ht="20.25" customHeight="1" x14ac:dyDescent="0.25">
      <c r="A557" s="113">
        <v>144</v>
      </c>
      <c r="B557" s="90">
        <v>25207104766</v>
      </c>
      <c r="C557" s="45" t="s">
        <v>262</v>
      </c>
      <c r="D557" s="46" t="s">
        <v>902</v>
      </c>
      <c r="E557" s="47">
        <v>36973</v>
      </c>
      <c r="F557" s="48" t="s">
        <v>238</v>
      </c>
      <c r="G557" s="21" t="s">
        <v>3</v>
      </c>
      <c r="H557" s="134">
        <v>8.0500000000000007</v>
      </c>
      <c r="I557" s="135"/>
      <c r="J557" s="121">
        <v>9.1</v>
      </c>
      <c r="K557" s="135">
        <v>8.6999999999999993</v>
      </c>
      <c r="L557" s="134">
        <v>8.9</v>
      </c>
      <c r="M557" s="134">
        <v>8.08</v>
      </c>
      <c r="N557" s="134">
        <v>3.51</v>
      </c>
      <c r="O557" s="136" t="s">
        <v>24</v>
      </c>
      <c r="P557" s="136" t="s">
        <v>24</v>
      </c>
      <c r="Q557" s="136" t="s">
        <v>24</v>
      </c>
      <c r="R557" s="136" t="s">
        <v>24</v>
      </c>
      <c r="S557" s="136" t="s">
        <v>500</v>
      </c>
      <c r="T557" s="123"/>
      <c r="U557" s="137" t="s">
        <v>489</v>
      </c>
      <c r="V557" s="22"/>
      <c r="W557" s="23">
        <v>2</v>
      </c>
      <c r="X557" s="23"/>
    </row>
    <row r="558" spans="1:24" s="20" customFormat="1" ht="20.25" customHeight="1" x14ac:dyDescent="0.25">
      <c r="A558" s="113">
        <v>145</v>
      </c>
      <c r="B558" s="90">
        <v>25217202920</v>
      </c>
      <c r="C558" s="45" t="s">
        <v>380</v>
      </c>
      <c r="D558" s="46" t="s">
        <v>58</v>
      </c>
      <c r="E558" s="47">
        <v>36001</v>
      </c>
      <c r="F558" s="48" t="s">
        <v>238</v>
      </c>
      <c r="G558" s="21" t="s">
        <v>5</v>
      </c>
      <c r="H558" s="134">
        <v>6.54</v>
      </c>
      <c r="I558" s="135"/>
      <c r="J558" s="121">
        <v>0</v>
      </c>
      <c r="K558" s="135">
        <v>8.6999999999999993</v>
      </c>
      <c r="L558" s="134">
        <v>3.5</v>
      </c>
      <c r="M558" s="134">
        <v>6.43</v>
      </c>
      <c r="N558" s="134">
        <v>2.5499999999999998</v>
      </c>
      <c r="O558" s="136" t="s">
        <v>24</v>
      </c>
      <c r="P558" s="136">
        <v>0</v>
      </c>
      <c r="Q558" s="136" t="s">
        <v>24</v>
      </c>
      <c r="R558" s="136" t="s">
        <v>24</v>
      </c>
      <c r="S558" s="136" t="s">
        <v>488</v>
      </c>
      <c r="T558" s="123"/>
      <c r="U558" s="137" t="s">
        <v>543</v>
      </c>
      <c r="V558" s="22"/>
      <c r="W558" s="23">
        <v>5</v>
      </c>
      <c r="X558" s="23"/>
    </row>
    <row r="559" spans="1:24" s="20" customFormat="1" ht="20.25" customHeight="1" x14ac:dyDescent="0.25">
      <c r="A559" s="113">
        <v>146</v>
      </c>
      <c r="B559" s="90">
        <v>25217108483</v>
      </c>
      <c r="C559" s="45" t="s">
        <v>290</v>
      </c>
      <c r="D559" s="46" t="s">
        <v>58</v>
      </c>
      <c r="E559" s="47">
        <v>37107</v>
      </c>
      <c r="F559" s="48" t="s">
        <v>187</v>
      </c>
      <c r="G559" s="21" t="s">
        <v>5</v>
      </c>
      <c r="H559" s="134">
        <v>7.56</v>
      </c>
      <c r="I559" s="135"/>
      <c r="J559" s="121">
        <v>0</v>
      </c>
      <c r="K559" s="135">
        <v>8.8000000000000007</v>
      </c>
      <c r="L559" s="134">
        <v>3.5</v>
      </c>
      <c r="M559" s="134">
        <v>7.41</v>
      </c>
      <c r="N559" s="134">
        <v>3.15</v>
      </c>
      <c r="O559" s="136">
        <v>0</v>
      </c>
      <c r="P559" s="136">
        <v>0</v>
      </c>
      <c r="Q559" s="136" t="s">
        <v>24</v>
      </c>
      <c r="R559" s="136" t="s">
        <v>24</v>
      </c>
      <c r="S559" s="136" t="s">
        <v>226</v>
      </c>
      <c r="T559" s="123"/>
      <c r="U559" s="137" t="s">
        <v>543</v>
      </c>
      <c r="V559" s="22"/>
      <c r="W559" s="23">
        <v>5</v>
      </c>
      <c r="X559" s="23"/>
    </row>
    <row r="560" spans="1:24" s="20" customFormat="1" ht="20.25" customHeight="1" x14ac:dyDescent="0.25">
      <c r="A560" s="113">
        <v>147</v>
      </c>
      <c r="B560" s="90">
        <v>25207109998</v>
      </c>
      <c r="C560" s="45" t="s">
        <v>903</v>
      </c>
      <c r="D560" s="46" t="s">
        <v>93</v>
      </c>
      <c r="E560" s="47">
        <v>37028</v>
      </c>
      <c r="F560" s="48" t="s">
        <v>249</v>
      </c>
      <c r="G560" s="21" t="s">
        <v>3</v>
      </c>
      <c r="H560" s="134">
        <v>7.81</v>
      </c>
      <c r="I560" s="135"/>
      <c r="J560" s="121">
        <v>8.6999999999999993</v>
      </c>
      <c r="K560" s="135">
        <v>8</v>
      </c>
      <c r="L560" s="134">
        <v>8.4</v>
      </c>
      <c r="M560" s="134">
        <v>7.83</v>
      </c>
      <c r="N560" s="134">
        <v>3.35</v>
      </c>
      <c r="O560" s="136" t="s">
        <v>24</v>
      </c>
      <c r="P560" s="136" t="s">
        <v>24</v>
      </c>
      <c r="Q560" s="136" t="s">
        <v>24</v>
      </c>
      <c r="R560" s="136" t="s">
        <v>24</v>
      </c>
      <c r="S560" s="136" t="s">
        <v>487</v>
      </c>
      <c r="T560" s="123"/>
      <c r="U560" s="137" t="s">
        <v>225</v>
      </c>
      <c r="V560" s="22"/>
      <c r="W560" s="23">
        <v>0</v>
      </c>
      <c r="X560" s="23"/>
    </row>
    <row r="561" spans="1:24" s="20" customFormat="1" ht="20.25" customHeight="1" x14ac:dyDescent="0.25">
      <c r="A561" s="113">
        <v>148</v>
      </c>
      <c r="B561" s="90">
        <v>25207104677</v>
      </c>
      <c r="C561" s="45" t="s">
        <v>519</v>
      </c>
      <c r="D561" s="46" t="s">
        <v>93</v>
      </c>
      <c r="E561" s="47">
        <v>37232</v>
      </c>
      <c r="F561" s="48" t="s">
        <v>247</v>
      </c>
      <c r="G561" s="21" t="s">
        <v>3</v>
      </c>
      <c r="H561" s="134">
        <v>7.79</v>
      </c>
      <c r="I561" s="135"/>
      <c r="J561" s="121">
        <v>8.6999999999999993</v>
      </c>
      <c r="K561" s="135">
        <v>8.6999999999999993</v>
      </c>
      <c r="L561" s="134">
        <v>8.6999999999999993</v>
      </c>
      <c r="M561" s="134">
        <v>7.83</v>
      </c>
      <c r="N561" s="134">
        <v>3.35</v>
      </c>
      <c r="O561" s="136">
        <v>0</v>
      </c>
      <c r="P561" s="136" t="s">
        <v>24</v>
      </c>
      <c r="Q561" s="136" t="s">
        <v>24</v>
      </c>
      <c r="R561" s="136" t="s">
        <v>24</v>
      </c>
      <c r="S561" s="136" t="s">
        <v>487</v>
      </c>
      <c r="T561" s="123"/>
      <c r="U561" s="137" t="s">
        <v>489</v>
      </c>
      <c r="V561" s="22"/>
      <c r="W561" s="23">
        <v>0</v>
      </c>
      <c r="X561" s="23"/>
    </row>
    <row r="562" spans="1:24" s="20" customFormat="1" ht="20.25" customHeight="1" x14ac:dyDescent="0.25">
      <c r="A562" s="113">
        <v>149</v>
      </c>
      <c r="B562" s="90">
        <v>25207116568</v>
      </c>
      <c r="C562" s="45" t="s">
        <v>904</v>
      </c>
      <c r="D562" s="46" t="s">
        <v>93</v>
      </c>
      <c r="E562" s="47">
        <v>36905</v>
      </c>
      <c r="F562" s="48" t="s">
        <v>188</v>
      </c>
      <c r="G562" s="21" t="s">
        <v>3</v>
      </c>
      <c r="H562" s="134">
        <v>7.4</v>
      </c>
      <c r="I562" s="135"/>
      <c r="J562" s="121">
        <v>7.6</v>
      </c>
      <c r="K562" s="135" t="s">
        <v>179</v>
      </c>
      <c r="L562" s="134">
        <v>4.5999999999999996</v>
      </c>
      <c r="M562" s="134">
        <v>7.29</v>
      </c>
      <c r="N562" s="134">
        <v>3.04</v>
      </c>
      <c r="O562" s="136">
        <v>0</v>
      </c>
      <c r="P562" s="136" t="s">
        <v>24</v>
      </c>
      <c r="Q562" s="136" t="s">
        <v>24</v>
      </c>
      <c r="R562" s="136" t="s">
        <v>24</v>
      </c>
      <c r="S562" s="136" t="s">
        <v>487</v>
      </c>
      <c r="T562" s="123"/>
      <c r="U562" s="137" t="s">
        <v>543</v>
      </c>
      <c r="V562" s="22"/>
      <c r="W562" s="23">
        <v>4</v>
      </c>
      <c r="X562" s="23"/>
    </row>
    <row r="563" spans="1:24" s="20" customFormat="1" ht="20.25" customHeight="1" x14ac:dyDescent="0.25">
      <c r="A563" s="113">
        <v>150</v>
      </c>
      <c r="B563" s="90">
        <v>25207107404</v>
      </c>
      <c r="C563" s="45" t="s">
        <v>905</v>
      </c>
      <c r="D563" s="46" t="s">
        <v>93</v>
      </c>
      <c r="E563" s="47">
        <v>37090</v>
      </c>
      <c r="F563" s="48" t="s">
        <v>188</v>
      </c>
      <c r="G563" s="21" t="s">
        <v>3</v>
      </c>
      <c r="H563" s="134">
        <v>6.78</v>
      </c>
      <c r="I563" s="135"/>
      <c r="J563" s="121">
        <v>8</v>
      </c>
      <c r="K563" s="135">
        <v>8.1999999999999993</v>
      </c>
      <c r="L563" s="134">
        <v>8.1</v>
      </c>
      <c r="M563" s="134">
        <v>6.83</v>
      </c>
      <c r="N563" s="134">
        <v>2.8</v>
      </c>
      <c r="O563" s="136">
        <v>0</v>
      </c>
      <c r="P563" s="136">
        <v>0</v>
      </c>
      <c r="Q563" s="136">
        <v>0</v>
      </c>
      <c r="R563" s="136" t="s">
        <v>24</v>
      </c>
      <c r="S563" s="136" t="s">
        <v>487</v>
      </c>
      <c r="T563" s="123"/>
      <c r="U563" s="137" t="s">
        <v>489</v>
      </c>
      <c r="V563" s="22"/>
      <c r="W563" s="23">
        <v>2</v>
      </c>
      <c r="X563" s="23"/>
    </row>
    <row r="564" spans="1:24" s="20" customFormat="1" ht="20.25" customHeight="1" x14ac:dyDescent="0.25">
      <c r="A564" s="113">
        <v>151</v>
      </c>
      <c r="B564" s="90">
        <v>25207100571</v>
      </c>
      <c r="C564" s="45" t="s">
        <v>906</v>
      </c>
      <c r="D564" s="46" t="s">
        <v>47</v>
      </c>
      <c r="E564" s="47">
        <v>37008</v>
      </c>
      <c r="F564" s="48" t="s">
        <v>247</v>
      </c>
      <c r="G564" s="21" t="s">
        <v>3</v>
      </c>
      <c r="H564" s="134">
        <v>7.39</v>
      </c>
      <c r="I564" s="135"/>
      <c r="J564" s="121">
        <v>8.9</v>
      </c>
      <c r="K564" s="135" t="s">
        <v>179</v>
      </c>
      <c r="L564" s="134">
        <v>5.3</v>
      </c>
      <c r="M564" s="134">
        <v>7.32</v>
      </c>
      <c r="N564" s="134">
        <v>3.05</v>
      </c>
      <c r="O564" s="136" t="s">
        <v>24</v>
      </c>
      <c r="P564" s="136" t="s">
        <v>24</v>
      </c>
      <c r="Q564" s="136" t="s">
        <v>24</v>
      </c>
      <c r="R564" s="136" t="s">
        <v>24</v>
      </c>
      <c r="S564" s="136" t="s">
        <v>500</v>
      </c>
      <c r="T564" s="123"/>
      <c r="U564" s="137" t="s">
        <v>543</v>
      </c>
      <c r="V564" s="22"/>
      <c r="W564" s="23">
        <v>2</v>
      </c>
      <c r="X564" s="23"/>
    </row>
    <row r="565" spans="1:24" s="20" customFormat="1" ht="20.25" customHeight="1" x14ac:dyDescent="0.25">
      <c r="A565" s="113">
        <v>152</v>
      </c>
      <c r="B565" s="90">
        <v>25207100268</v>
      </c>
      <c r="C565" s="45" t="s">
        <v>907</v>
      </c>
      <c r="D565" s="46" t="s">
        <v>493</v>
      </c>
      <c r="E565" s="47">
        <v>37070</v>
      </c>
      <c r="F565" s="48" t="s">
        <v>231</v>
      </c>
      <c r="G565" s="21" t="s">
        <v>3</v>
      </c>
      <c r="H565" s="134">
        <v>7.1</v>
      </c>
      <c r="I565" s="135"/>
      <c r="J565" s="121">
        <v>7.6</v>
      </c>
      <c r="K565" s="135">
        <v>8.6999999999999993</v>
      </c>
      <c r="L565" s="134">
        <v>8</v>
      </c>
      <c r="M565" s="134">
        <v>7.14</v>
      </c>
      <c r="N565" s="134">
        <v>2.97</v>
      </c>
      <c r="O565" s="136" t="s">
        <v>24</v>
      </c>
      <c r="P565" s="136">
        <v>0</v>
      </c>
      <c r="Q565" s="136" t="s">
        <v>24</v>
      </c>
      <c r="R565" s="136" t="s">
        <v>24</v>
      </c>
      <c r="S565" s="136" t="s">
        <v>487</v>
      </c>
      <c r="T565" s="123"/>
      <c r="U565" s="137" t="s">
        <v>489</v>
      </c>
      <c r="V565" s="22"/>
      <c r="W565" s="23">
        <v>0</v>
      </c>
      <c r="X565" s="23"/>
    </row>
    <row r="566" spans="1:24" s="20" customFormat="1" ht="20.25" customHeight="1" x14ac:dyDescent="0.25">
      <c r="A566" s="113">
        <v>153</v>
      </c>
      <c r="B566" s="90">
        <v>25207109277</v>
      </c>
      <c r="C566" s="45" t="s">
        <v>908</v>
      </c>
      <c r="D566" s="46" t="s">
        <v>493</v>
      </c>
      <c r="E566" s="47">
        <v>37204</v>
      </c>
      <c r="F566" s="48" t="s">
        <v>187</v>
      </c>
      <c r="G566" s="21" t="s">
        <v>3</v>
      </c>
      <c r="H566" s="134">
        <v>6.69</v>
      </c>
      <c r="I566" s="135"/>
      <c r="J566" s="121">
        <v>6.9</v>
      </c>
      <c r="K566" s="135">
        <v>8.6999999999999993</v>
      </c>
      <c r="L566" s="134">
        <v>7.6</v>
      </c>
      <c r="M566" s="134">
        <v>6.72</v>
      </c>
      <c r="N566" s="134">
        <v>2.7</v>
      </c>
      <c r="O566" s="136" t="s">
        <v>24</v>
      </c>
      <c r="P566" s="136" t="s">
        <v>24</v>
      </c>
      <c r="Q566" s="136" t="s">
        <v>24</v>
      </c>
      <c r="R566" s="136" t="s">
        <v>24</v>
      </c>
      <c r="S566" s="136" t="s">
        <v>226</v>
      </c>
      <c r="T566" s="123"/>
      <c r="U566" s="137" t="s">
        <v>225</v>
      </c>
      <c r="V566" s="22"/>
      <c r="W566" s="23">
        <v>0</v>
      </c>
      <c r="X566" s="23"/>
    </row>
    <row r="567" spans="1:24" s="20" customFormat="1" ht="20.25" customHeight="1" x14ac:dyDescent="0.25">
      <c r="A567" s="113">
        <v>154</v>
      </c>
      <c r="B567" s="90">
        <v>25207101233</v>
      </c>
      <c r="C567" s="45" t="s">
        <v>909</v>
      </c>
      <c r="D567" s="46" t="s">
        <v>493</v>
      </c>
      <c r="E567" s="47">
        <v>37159</v>
      </c>
      <c r="F567" s="48" t="s">
        <v>240</v>
      </c>
      <c r="G567" s="21" t="s">
        <v>3</v>
      </c>
      <c r="H567" s="134">
        <v>8.82</v>
      </c>
      <c r="I567" s="135"/>
      <c r="J567" s="121">
        <v>9.8000000000000007</v>
      </c>
      <c r="K567" s="135">
        <v>7</v>
      </c>
      <c r="L567" s="134">
        <v>8.6999999999999993</v>
      </c>
      <c r="M567" s="134">
        <v>8.81</v>
      </c>
      <c r="N567" s="134">
        <v>3.81</v>
      </c>
      <c r="O567" s="136" t="s">
        <v>24</v>
      </c>
      <c r="P567" s="136" t="s">
        <v>24</v>
      </c>
      <c r="Q567" s="136" t="s">
        <v>24</v>
      </c>
      <c r="R567" s="136" t="s">
        <v>24</v>
      </c>
      <c r="S567" s="136" t="s">
        <v>487</v>
      </c>
      <c r="T567" s="123"/>
      <c r="U567" s="137" t="s">
        <v>225</v>
      </c>
      <c r="V567" s="22"/>
      <c r="W567" s="23">
        <v>0</v>
      </c>
      <c r="X567" s="23"/>
    </row>
    <row r="568" spans="1:24" s="20" customFormat="1" ht="20.25" customHeight="1" x14ac:dyDescent="0.25">
      <c r="A568" s="113">
        <v>155</v>
      </c>
      <c r="B568" s="90">
        <v>25207104353</v>
      </c>
      <c r="C568" s="45" t="s">
        <v>262</v>
      </c>
      <c r="D568" s="46" t="s">
        <v>3</v>
      </c>
      <c r="E568" s="47">
        <v>37131</v>
      </c>
      <c r="F568" s="48" t="s">
        <v>231</v>
      </c>
      <c r="G568" s="21" t="s">
        <v>3</v>
      </c>
      <c r="H568" s="134">
        <v>7.85</v>
      </c>
      <c r="I568" s="135"/>
      <c r="J568" s="121">
        <v>7.9</v>
      </c>
      <c r="K568" s="135">
        <v>8.8000000000000007</v>
      </c>
      <c r="L568" s="134">
        <v>8.3000000000000007</v>
      </c>
      <c r="M568" s="134">
        <v>7.86</v>
      </c>
      <c r="N568" s="134">
        <v>3.4</v>
      </c>
      <c r="O568" s="136" t="s">
        <v>24</v>
      </c>
      <c r="P568" s="136" t="s">
        <v>24</v>
      </c>
      <c r="Q568" s="136" t="s">
        <v>24</v>
      </c>
      <c r="R568" s="136" t="s">
        <v>24</v>
      </c>
      <c r="S568" s="136" t="s">
        <v>487</v>
      </c>
      <c r="T568" s="123"/>
      <c r="U568" s="137" t="s">
        <v>225</v>
      </c>
      <c r="V568" s="22"/>
      <c r="W568" s="23">
        <v>0</v>
      </c>
      <c r="X568" s="23"/>
    </row>
    <row r="569" spans="1:24" s="20" customFormat="1" ht="20.25" customHeight="1" x14ac:dyDescent="0.25">
      <c r="A569" s="113">
        <v>156</v>
      </c>
      <c r="B569" s="90">
        <v>25207105636</v>
      </c>
      <c r="C569" s="45" t="s">
        <v>284</v>
      </c>
      <c r="D569" s="46" t="s">
        <v>521</v>
      </c>
      <c r="E569" s="47">
        <v>37068</v>
      </c>
      <c r="F569" s="48" t="s">
        <v>236</v>
      </c>
      <c r="G569" s="21" t="s">
        <v>3</v>
      </c>
      <c r="H569" s="134">
        <v>8.0500000000000007</v>
      </c>
      <c r="I569" s="135"/>
      <c r="J569" s="121">
        <v>8.9</v>
      </c>
      <c r="K569" s="135">
        <v>9</v>
      </c>
      <c r="L569" s="134">
        <v>8.9</v>
      </c>
      <c r="M569" s="134">
        <v>8.08</v>
      </c>
      <c r="N569" s="134">
        <v>3.49</v>
      </c>
      <c r="O569" s="136" t="s">
        <v>24</v>
      </c>
      <c r="P569" s="136" t="s">
        <v>24</v>
      </c>
      <c r="Q569" s="136" t="s">
        <v>24</v>
      </c>
      <c r="R569" s="136" t="s">
        <v>24</v>
      </c>
      <c r="S569" s="136" t="s">
        <v>487</v>
      </c>
      <c r="T569" s="123"/>
      <c r="U569" s="137" t="s">
        <v>225</v>
      </c>
      <c r="V569" s="22"/>
      <c r="W569" s="23">
        <v>0</v>
      </c>
      <c r="X569" s="23"/>
    </row>
    <row r="570" spans="1:24" s="20" customFormat="1" ht="20.25" customHeight="1" x14ac:dyDescent="0.25">
      <c r="A570" s="113">
        <v>157</v>
      </c>
      <c r="B570" s="90">
        <v>25207117003</v>
      </c>
      <c r="C570" s="45" t="s">
        <v>910</v>
      </c>
      <c r="D570" s="46" t="s">
        <v>521</v>
      </c>
      <c r="E570" s="47">
        <v>37024</v>
      </c>
      <c r="F570" s="48" t="s">
        <v>188</v>
      </c>
      <c r="G570" s="21" t="s">
        <v>3</v>
      </c>
      <c r="H570" s="134">
        <v>7.47</v>
      </c>
      <c r="I570" s="135"/>
      <c r="J570" s="121">
        <v>7.5</v>
      </c>
      <c r="K570" s="135">
        <v>8.5</v>
      </c>
      <c r="L570" s="134">
        <v>7.9</v>
      </c>
      <c r="M570" s="134">
        <v>7.48</v>
      </c>
      <c r="N570" s="134">
        <v>3.16</v>
      </c>
      <c r="O570" s="136" t="s">
        <v>24</v>
      </c>
      <c r="P570" s="136" t="s">
        <v>24</v>
      </c>
      <c r="Q570" s="136" t="s">
        <v>24</v>
      </c>
      <c r="R570" s="136" t="s">
        <v>24</v>
      </c>
      <c r="S570" s="136" t="s">
        <v>487</v>
      </c>
      <c r="T570" s="123"/>
      <c r="U570" s="137" t="s">
        <v>225</v>
      </c>
      <c r="V570" s="22"/>
      <c r="W570" s="23">
        <v>0</v>
      </c>
      <c r="X570" s="23"/>
    </row>
    <row r="571" spans="1:24" s="20" customFormat="1" ht="20.25" customHeight="1" x14ac:dyDescent="0.25">
      <c r="A571" s="113">
        <v>158</v>
      </c>
      <c r="B571" s="90">
        <v>25207110042</v>
      </c>
      <c r="C571" s="45" t="s">
        <v>911</v>
      </c>
      <c r="D571" s="46" t="s">
        <v>95</v>
      </c>
      <c r="E571" s="47">
        <v>37033</v>
      </c>
      <c r="F571" s="48" t="s">
        <v>187</v>
      </c>
      <c r="G571" s="21" t="s">
        <v>3</v>
      </c>
      <c r="H571" s="134">
        <v>7.3</v>
      </c>
      <c r="I571" s="135"/>
      <c r="J571" s="121">
        <v>9.1</v>
      </c>
      <c r="K571" s="135">
        <v>8</v>
      </c>
      <c r="L571" s="134">
        <v>8.6999999999999993</v>
      </c>
      <c r="M571" s="134">
        <v>7.35</v>
      </c>
      <c r="N571" s="134">
        <v>3.02</v>
      </c>
      <c r="O571" s="136">
        <v>0</v>
      </c>
      <c r="P571" s="136" t="s">
        <v>24</v>
      </c>
      <c r="Q571" s="136" t="s">
        <v>24</v>
      </c>
      <c r="R571" s="136" t="s">
        <v>24</v>
      </c>
      <c r="S571" s="136" t="s">
        <v>487</v>
      </c>
      <c r="T571" s="123"/>
      <c r="U571" s="137" t="s">
        <v>489</v>
      </c>
      <c r="V571" s="22"/>
      <c r="W571" s="23">
        <v>0</v>
      </c>
      <c r="X571" s="23"/>
    </row>
    <row r="572" spans="1:24" s="20" customFormat="1" ht="20.25" customHeight="1" x14ac:dyDescent="0.25">
      <c r="A572" s="113">
        <v>159</v>
      </c>
      <c r="B572" s="90">
        <v>25207105096</v>
      </c>
      <c r="C572" s="45" t="s">
        <v>528</v>
      </c>
      <c r="D572" s="46" t="s">
        <v>95</v>
      </c>
      <c r="E572" s="47">
        <v>37124</v>
      </c>
      <c r="F572" s="48" t="s">
        <v>188</v>
      </c>
      <c r="G572" s="21" t="s">
        <v>3</v>
      </c>
      <c r="H572" s="134">
        <v>6.95</v>
      </c>
      <c r="I572" s="135"/>
      <c r="J572" s="121">
        <v>6.5</v>
      </c>
      <c r="K572" s="135">
        <v>8.9</v>
      </c>
      <c r="L572" s="134">
        <v>7.5</v>
      </c>
      <c r="M572" s="134">
        <v>6.97</v>
      </c>
      <c r="N572" s="134">
        <v>2.89</v>
      </c>
      <c r="O572" s="136">
        <v>0</v>
      </c>
      <c r="P572" s="136">
        <v>0</v>
      </c>
      <c r="Q572" s="136" t="s">
        <v>24</v>
      </c>
      <c r="R572" s="136" t="s">
        <v>24</v>
      </c>
      <c r="S572" s="136" t="s">
        <v>226</v>
      </c>
      <c r="T572" s="123"/>
      <c r="U572" s="137" t="s">
        <v>489</v>
      </c>
      <c r="V572" s="22"/>
      <c r="W572" s="23">
        <v>3</v>
      </c>
      <c r="X572" s="23"/>
    </row>
    <row r="573" spans="1:24" s="20" customFormat="1" ht="20.25" customHeight="1" x14ac:dyDescent="0.25">
      <c r="A573" s="113">
        <v>160</v>
      </c>
      <c r="B573" s="90">
        <v>25207117212</v>
      </c>
      <c r="C573" s="45" t="s">
        <v>912</v>
      </c>
      <c r="D573" s="46" t="s">
        <v>95</v>
      </c>
      <c r="E573" s="47">
        <v>37117</v>
      </c>
      <c r="F573" s="48" t="s">
        <v>187</v>
      </c>
      <c r="G573" s="21" t="s">
        <v>3</v>
      </c>
      <c r="H573" s="134">
        <v>6.87</v>
      </c>
      <c r="I573" s="135"/>
      <c r="J573" s="121">
        <v>8.4</v>
      </c>
      <c r="K573" s="135">
        <v>8.3000000000000007</v>
      </c>
      <c r="L573" s="134">
        <v>8.4</v>
      </c>
      <c r="M573" s="134">
        <v>6.92</v>
      </c>
      <c r="N573" s="134">
        <v>2.78</v>
      </c>
      <c r="O573" s="136">
        <v>0</v>
      </c>
      <c r="P573" s="136">
        <v>0</v>
      </c>
      <c r="Q573" s="136" t="s">
        <v>24</v>
      </c>
      <c r="R573" s="136" t="s">
        <v>24</v>
      </c>
      <c r="S573" s="136" t="s">
        <v>226</v>
      </c>
      <c r="T573" s="123"/>
      <c r="U573" s="137" t="s">
        <v>489</v>
      </c>
      <c r="V573" s="22"/>
      <c r="W573" s="23">
        <v>0</v>
      </c>
      <c r="X573" s="23"/>
    </row>
    <row r="574" spans="1:24" s="20" customFormat="1" ht="20.25" customHeight="1" x14ac:dyDescent="0.25">
      <c r="A574" s="113">
        <v>161</v>
      </c>
      <c r="B574" s="90">
        <v>25207108826</v>
      </c>
      <c r="C574" s="45" t="s">
        <v>103</v>
      </c>
      <c r="D574" s="46" t="s">
        <v>95</v>
      </c>
      <c r="E574" s="47">
        <v>37242</v>
      </c>
      <c r="F574" s="48" t="s">
        <v>188</v>
      </c>
      <c r="G574" s="21" t="s">
        <v>3</v>
      </c>
      <c r="H574" s="134">
        <v>7.31</v>
      </c>
      <c r="I574" s="135"/>
      <c r="J574" s="121">
        <v>6.2</v>
      </c>
      <c r="K574" s="135">
        <v>8.1999999999999993</v>
      </c>
      <c r="L574" s="134">
        <v>7</v>
      </c>
      <c r="M574" s="134">
        <v>7.29</v>
      </c>
      <c r="N574" s="134">
        <v>3.02</v>
      </c>
      <c r="O574" s="136">
        <v>0</v>
      </c>
      <c r="P574" s="136">
        <v>0</v>
      </c>
      <c r="Q574" s="136" t="s">
        <v>24</v>
      </c>
      <c r="R574" s="136" t="s">
        <v>24</v>
      </c>
      <c r="S574" s="136" t="s">
        <v>487</v>
      </c>
      <c r="T574" s="123"/>
      <c r="U574" s="137" t="s">
        <v>489</v>
      </c>
      <c r="V574" s="22"/>
      <c r="W574" s="23">
        <v>0</v>
      </c>
      <c r="X574" s="23"/>
    </row>
    <row r="575" spans="1:24" s="20" customFormat="1" ht="20.25" customHeight="1" x14ac:dyDescent="0.25">
      <c r="A575" s="113">
        <v>162</v>
      </c>
      <c r="B575" s="90">
        <v>25217104724</v>
      </c>
      <c r="C575" s="45" t="s">
        <v>252</v>
      </c>
      <c r="D575" s="46" t="s">
        <v>4</v>
      </c>
      <c r="E575" s="47">
        <v>36958</v>
      </c>
      <c r="F575" s="48" t="s">
        <v>188</v>
      </c>
      <c r="G575" s="21" t="s">
        <v>5</v>
      </c>
      <c r="H575" s="134">
        <v>7.77</v>
      </c>
      <c r="I575" s="135"/>
      <c r="J575" s="121">
        <v>9.1</v>
      </c>
      <c r="K575" s="135">
        <v>9.3000000000000007</v>
      </c>
      <c r="L575" s="134">
        <v>9.1999999999999993</v>
      </c>
      <c r="M575" s="134">
        <v>7.82</v>
      </c>
      <c r="N575" s="134">
        <v>3.36</v>
      </c>
      <c r="O575" s="136">
        <v>0</v>
      </c>
      <c r="P575" s="136">
        <v>0</v>
      </c>
      <c r="Q575" s="136" t="s">
        <v>24</v>
      </c>
      <c r="R575" s="136" t="s">
        <v>24</v>
      </c>
      <c r="S575" s="136" t="s">
        <v>487</v>
      </c>
      <c r="T575" s="123"/>
      <c r="U575" s="137" t="s">
        <v>489</v>
      </c>
      <c r="V575" s="22"/>
      <c r="W575" s="23">
        <v>0</v>
      </c>
      <c r="X575" s="23"/>
    </row>
    <row r="576" spans="1:24" s="20" customFormat="1" ht="20.25" customHeight="1" x14ac:dyDescent="0.25">
      <c r="A576" s="113">
        <v>163</v>
      </c>
      <c r="B576" s="90">
        <v>25217109536</v>
      </c>
      <c r="C576" s="45" t="s">
        <v>913</v>
      </c>
      <c r="D576" s="46" t="s">
        <v>11</v>
      </c>
      <c r="E576" s="47">
        <v>37185</v>
      </c>
      <c r="F576" s="48" t="s">
        <v>188</v>
      </c>
      <c r="G576" s="21" t="s">
        <v>5</v>
      </c>
      <c r="H576" s="134" t="e">
        <v>#N/A</v>
      </c>
      <c r="I576" s="135"/>
      <c r="J576" s="121" t="e">
        <v>#N/A</v>
      </c>
      <c r="K576" s="135" t="e">
        <v>#N/A</v>
      </c>
      <c r="L576" s="134" t="e">
        <v>#N/A</v>
      </c>
      <c r="M576" s="134" t="e">
        <v>#N/A</v>
      </c>
      <c r="N576" s="134" t="e">
        <v>#N/A</v>
      </c>
      <c r="O576" s="136">
        <v>0</v>
      </c>
      <c r="P576" s="136">
        <v>0</v>
      </c>
      <c r="Q576" s="136" t="s">
        <v>24</v>
      </c>
      <c r="R576" s="136" t="s">
        <v>24</v>
      </c>
      <c r="S576" s="136">
        <v>0</v>
      </c>
      <c r="T576" s="123"/>
      <c r="U576" s="137" t="e">
        <v>#N/A</v>
      </c>
      <c r="V576" s="22"/>
      <c r="W576" s="23" t="e">
        <v>#N/A</v>
      </c>
      <c r="X576" s="23"/>
    </row>
    <row r="577" spans="1:24" s="20" customFormat="1" ht="20.25" customHeight="1" x14ac:dyDescent="0.25">
      <c r="A577" s="113">
        <v>164</v>
      </c>
      <c r="B577" s="90">
        <v>25203104695</v>
      </c>
      <c r="C577" s="45" t="s">
        <v>914</v>
      </c>
      <c r="D577" s="46" t="s">
        <v>91</v>
      </c>
      <c r="E577" s="47">
        <v>37206</v>
      </c>
      <c r="F577" s="48" t="s">
        <v>188</v>
      </c>
      <c r="G577" s="21" t="s">
        <v>3</v>
      </c>
      <c r="H577" s="134">
        <v>7.49</v>
      </c>
      <c r="I577" s="135"/>
      <c r="J577" s="121">
        <v>9.1999999999999993</v>
      </c>
      <c r="K577" s="135">
        <v>9.1999999999999993</v>
      </c>
      <c r="L577" s="134">
        <v>9.1999999999999993</v>
      </c>
      <c r="M577" s="134">
        <v>7.56</v>
      </c>
      <c r="N577" s="134">
        <v>3.22</v>
      </c>
      <c r="O577" s="136" t="s">
        <v>24</v>
      </c>
      <c r="P577" s="136" t="s">
        <v>24</v>
      </c>
      <c r="Q577" s="136" t="s">
        <v>24</v>
      </c>
      <c r="R577" s="136" t="s">
        <v>24</v>
      </c>
      <c r="S577" s="136" t="s">
        <v>487</v>
      </c>
      <c r="T577" s="123"/>
      <c r="U577" s="137" t="s">
        <v>489</v>
      </c>
      <c r="V577" s="22"/>
      <c r="W577" s="23">
        <v>2</v>
      </c>
      <c r="X577" s="23"/>
    </row>
    <row r="578" spans="1:24" s="20" customFormat="1" ht="20.25" customHeight="1" x14ac:dyDescent="0.25">
      <c r="A578" s="113">
        <v>165</v>
      </c>
      <c r="B578" s="90">
        <v>25207104148</v>
      </c>
      <c r="C578" s="45" t="s">
        <v>915</v>
      </c>
      <c r="D578" s="46" t="s">
        <v>91</v>
      </c>
      <c r="E578" s="47">
        <v>37137</v>
      </c>
      <c r="F578" s="48" t="s">
        <v>188</v>
      </c>
      <c r="G578" s="21" t="s">
        <v>3</v>
      </c>
      <c r="H578" s="134">
        <v>7.34</v>
      </c>
      <c r="I578" s="135"/>
      <c r="J578" s="121">
        <v>7.2</v>
      </c>
      <c r="K578" s="135">
        <v>9</v>
      </c>
      <c r="L578" s="134">
        <v>7.9</v>
      </c>
      <c r="M578" s="134">
        <v>7.36</v>
      </c>
      <c r="N578" s="134">
        <v>3.08</v>
      </c>
      <c r="O578" s="136">
        <v>0</v>
      </c>
      <c r="P578" s="136" t="s">
        <v>24</v>
      </c>
      <c r="Q578" s="136" t="s">
        <v>24</v>
      </c>
      <c r="R578" s="136" t="s">
        <v>24</v>
      </c>
      <c r="S578" s="136" t="s">
        <v>487</v>
      </c>
      <c r="T578" s="123"/>
      <c r="U578" s="137" t="s">
        <v>489</v>
      </c>
      <c r="V578" s="22"/>
      <c r="W578" s="23">
        <v>2</v>
      </c>
      <c r="X578" s="23"/>
    </row>
    <row r="579" spans="1:24" s="20" customFormat="1" ht="20.25" customHeight="1" x14ac:dyDescent="0.25">
      <c r="A579" s="113">
        <v>166</v>
      </c>
      <c r="B579" s="90">
        <v>25217109109</v>
      </c>
      <c r="C579" s="45" t="s">
        <v>916</v>
      </c>
      <c r="D579" s="46" t="s">
        <v>917</v>
      </c>
      <c r="E579" s="47">
        <v>36953</v>
      </c>
      <c r="F579" s="48" t="s">
        <v>331</v>
      </c>
      <c r="G579" s="21" t="s">
        <v>5</v>
      </c>
      <c r="H579" s="134">
        <v>8</v>
      </c>
      <c r="I579" s="135"/>
      <c r="J579" s="121">
        <v>9.1</v>
      </c>
      <c r="K579" s="135">
        <v>9.3000000000000007</v>
      </c>
      <c r="L579" s="134">
        <v>9.1999999999999993</v>
      </c>
      <c r="M579" s="134">
        <v>8.0399999999999991</v>
      </c>
      <c r="N579" s="134">
        <v>3.51</v>
      </c>
      <c r="O579" s="136">
        <v>0</v>
      </c>
      <c r="P579" s="136" t="s">
        <v>24</v>
      </c>
      <c r="Q579" s="136" t="s">
        <v>24</v>
      </c>
      <c r="R579" s="136" t="s">
        <v>24</v>
      </c>
      <c r="S579" s="136" t="s">
        <v>487</v>
      </c>
      <c r="T579" s="123"/>
      <c r="U579" s="137" t="s">
        <v>489</v>
      </c>
      <c r="V579" s="22"/>
      <c r="W579" s="23">
        <v>1</v>
      </c>
      <c r="X579" s="23"/>
    </row>
    <row r="580" spans="1:24" s="20" customFormat="1" ht="20.25" customHeight="1" x14ac:dyDescent="0.25">
      <c r="A580" s="113">
        <v>167</v>
      </c>
      <c r="B580" s="90">
        <v>25217109048</v>
      </c>
      <c r="C580" s="45" t="s">
        <v>918</v>
      </c>
      <c r="D580" s="46" t="s">
        <v>13</v>
      </c>
      <c r="E580" s="47">
        <v>37041</v>
      </c>
      <c r="F580" s="48" t="s">
        <v>188</v>
      </c>
      <c r="G580" s="21" t="s">
        <v>5</v>
      </c>
      <c r="H580" s="134">
        <v>7.55</v>
      </c>
      <c r="I580" s="135"/>
      <c r="J580" s="121">
        <v>8.1999999999999993</v>
      </c>
      <c r="K580" s="135">
        <v>8.5</v>
      </c>
      <c r="L580" s="134">
        <v>8.3000000000000007</v>
      </c>
      <c r="M580" s="134">
        <v>7.58</v>
      </c>
      <c r="N580" s="134">
        <v>3.22</v>
      </c>
      <c r="O580" s="136">
        <v>0</v>
      </c>
      <c r="P580" s="136" t="s">
        <v>24</v>
      </c>
      <c r="Q580" s="136" t="s">
        <v>24</v>
      </c>
      <c r="R580" s="136" t="s">
        <v>24</v>
      </c>
      <c r="S580" s="136" t="s">
        <v>487</v>
      </c>
      <c r="T580" s="123"/>
      <c r="U580" s="137" t="s">
        <v>489</v>
      </c>
      <c r="V580" s="22"/>
      <c r="W580" s="23">
        <v>2</v>
      </c>
      <c r="X580" s="23"/>
    </row>
    <row r="581" spans="1:24" s="20" customFormat="1" ht="20.25" customHeight="1" x14ac:dyDescent="0.25">
      <c r="A581" s="113">
        <v>168</v>
      </c>
      <c r="B581" s="90">
        <v>25207213282</v>
      </c>
      <c r="C581" s="45" t="s">
        <v>919</v>
      </c>
      <c r="D581" s="46" t="s">
        <v>102</v>
      </c>
      <c r="E581" s="47">
        <v>36983</v>
      </c>
      <c r="F581" s="48" t="s">
        <v>238</v>
      </c>
      <c r="G581" s="21" t="s">
        <v>3</v>
      </c>
      <c r="H581" s="134">
        <v>8.34</v>
      </c>
      <c r="I581" s="135"/>
      <c r="J581" s="121">
        <v>9.4</v>
      </c>
      <c r="K581" s="135">
        <v>8.5</v>
      </c>
      <c r="L581" s="134">
        <v>9</v>
      </c>
      <c r="M581" s="134">
        <v>8.3699999999999992</v>
      </c>
      <c r="N581" s="134">
        <v>3.65</v>
      </c>
      <c r="O581" s="136" t="s">
        <v>24</v>
      </c>
      <c r="P581" s="136" t="s">
        <v>24</v>
      </c>
      <c r="Q581" s="136" t="s">
        <v>24</v>
      </c>
      <c r="R581" s="136" t="s">
        <v>24</v>
      </c>
      <c r="S581" s="136" t="s">
        <v>487</v>
      </c>
      <c r="T581" s="123"/>
      <c r="U581" s="137" t="s">
        <v>489</v>
      </c>
      <c r="V581" s="22"/>
      <c r="W581" s="23">
        <v>2</v>
      </c>
      <c r="X581" s="23"/>
    </row>
    <row r="582" spans="1:24" s="20" customFormat="1" ht="20.25" customHeight="1" x14ac:dyDescent="0.25">
      <c r="A582" s="113">
        <v>169</v>
      </c>
      <c r="B582" s="90">
        <v>25207109942</v>
      </c>
      <c r="C582" s="45" t="s">
        <v>920</v>
      </c>
      <c r="D582" s="46" t="s">
        <v>102</v>
      </c>
      <c r="E582" s="47">
        <v>37066</v>
      </c>
      <c r="F582" s="48" t="s">
        <v>187</v>
      </c>
      <c r="G582" s="21" t="s">
        <v>3</v>
      </c>
      <c r="H582" s="134">
        <v>6.81</v>
      </c>
      <c r="I582" s="135"/>
      <c r="J582" s="121">
        <v>7.8</v>
      </c>
      <c r="K582" s="135">
        <v>8</v>
      </c>
      <c r="L582" s="134">
        <v>7.9</v>
      </c>
      <c r="M582" s="134">
        <v>6.85</v>
      </c>
      <c r="N582" s="134">
        <v>2.81</v>
      </c>
      <c r="O582" s="136">
        <v>0</v>
      </c>
      <c r="P582" s="136">
        <v>0</v>
      </c>
      <c r="Q582" s="136" t="s">
        <v>24</v>
      </c>
      <c r="R582" s="136" t="s">
        <v>24</v>
      </c>
      <c r="S582" s="136" t="s">
        <v>487</v>
      </c>
      <c r="T582" s="123"/>
      <c r="U582" s="137" t="s">
        <v>489</v>
      </c>
      <c r="V582" s="22"/>
      <c r="W582" s="23">
        <v>3</v>
      </c>
      <c r="X582" s="23"/>
    </row>
    <row r="583" spans="1:24" s="20" customFormat="1" ht="20.25" customHeight="1" x14ac:dyDescent="0.25">
      <c r="A583" s="113">
        <v>170</v>
      </c>
      <c r="B583" s="90">
        <v>25207108404</v>
      </c>
      <c r="C583" s="45" t="s">
        <v>921</v>
      </c>
      <c r="D583" s="46" t="s">
        <v>102</v>
      </c>
      <c r="E583" s="47">
        <v>37199</v>
      </c>
      <c r="F583" s="48" t="s">
        <v>187</v>
      </c>
      <c r="G583" s="21" t="s">
        <v>3</v>
      </c>
      <c r="H583" s="134">
        <v>6.58</v>
      </c>
      <c r="I583" s="135"/>
      <c r="J583" s="121">
        <v>9.3000000000000007</v>
      </c>
      <c r="K583" s="135">
        <v>8.9</v>
      </c>
      <c r="L583" s="134">
        <v>9.1</v>
      </c>
      <c r="M583" s="134">
        <v>6.68</v>
      </c>
      <c r="N583" s="134">
        <v>2.66</v>
      </c>
      <c r="O583" s="136">
        <v>0</v>
      </c>
      <c r="P583" s="136">
        <v>0</v>
      </c>
      <c r="Q583" s="136" t="s">
        <v>24</v>
      </c>
      <c r="R583" s="136" t="s">
        <v>24</v>
      </c>
      <c r="S583" s="136" t="s">
        <v>226</v>
      </c>
      <c r="T583" s="123"/>
      <c r="U583" s="137" t="s">
        <v>489</v>
      </c>
      <c r="V583" s="22"/>
      <c r="W583" s="23">
        <v>2</v>
      </c>
      <c r="X583" s="23"/>
    </row>
    <row r="584" spans="1:24" s="20" customFormat="1" ht="20.25" customHeight="1" x14ac:dyDescent="0.25">
      <c r="A584" s="113">
        <v>171</v>
      </c>
      <c r="B584" s="90">
        <v>25207109197</v>
      </c>
      <c r="C584" s="45" t="s">
        <v>922</v>
      </c>
      <c r="D584" s="46" t="s">
        <v>102</v>
      </c>
      <c r="E584" s="47">
        <v>36950</v>
      </c>
      <c r="F584" s="48" t="s">
        <v>188</v>
      </c>
      <c r="G584" s="21" t="s">
        <v>3</v>
      </c>
      <c r="H584" s="134">
        <v>7.65</v>
      </c>
      <c r="I584" s="135"/>
      <c r="J584" s="121">
        <v>8.4</v>
      </c>
      <c r="K584" s="135">
        <v>8.8000000000000007</v>
      </c>
      <c r="L584" s="134">
        <v>8.6</v>
      </c>
      <c r="M584" s="134">
        <v>7.68</v>
      </c>
      <c r="N584" s="134">
        <v>3.27</v>
      </c>
      <c r="O584" s="136" t="s">
        <v>24</v>
      </c>
      <c r="P584" s="136" t="s">
        <v>24</v>
      </c>
      <c r="Q584" s="136" t="s">
        <v>24</v>
      </c>
      <c r="R584" s="136" t="s">
        <v>24</v>
      </c>
      <c r="S584" s="136" t="s">
        <v>487</v>
      </c>
      <c r="T584" s="123"/>
      <c r="U584" s="137" t="s">
        <v>225</v>
      </c>
      <c r="V584" s="22"/>
      <c r="W584" s="23">
        <v>0</v>
      </c>
      <c r="X584" s="23"/>
    </row>
    <row r="585" spans="1:24" s="20" customFormat="1" ht="20.25" customHeight="1" x14ac:dyDescent="0.25">
      <c r="A585" s="113">
        <v>172</v>
      </c>
      <c r="B585" s="90">
        <v>25207100438</v>
      </c>
      <c r="C585" s="45" t="s">
        <v>330</v>
      </c>
      <c r="D585" s="46" t="s">
        <v>102</v>
      </c>
      <c r="E585" s="47">
        <v>37235</v>
      </c>
      <c r="F585" s="48" t="s">
        <v>247</v>
      </c>
      <c r="G585" s="21" t="s">
        <v>3</v>
      </c>
      <c r="H585" s="134">
        <v>6.99</v>
      </c>
      <c r="I585" s="135"/>
      <c r="J585" s="121">
        <v>8.3000000000000007</v>
      </c>
      <c r="K585" s="135">
        <v>8.3000000000000007</v>
      </c>
      <c r="L585" s="134">
        <v>8.3000000000000007</v>
      </c>
      <c r="M585" s="134">
        <v>7.04</v>
      </c>
      <c r="N585" s="134">
        <v>2.89</v>
      </c>
      <c r="O585" s="136">
        <v>0</v>
      </c>
      <c r="P585" s="136">
        <v>0</v>
      </c>
      <c r="Q585" s="136" t="s">
        <v>24</v>
      </c>
      <c r="R585" s="136" t="s">
        <v>24</v>
      </c>
      <c r="S585" s="136" t="s">
        <v>487</v>
      </c>
      <c r="T585" s="123"/>
      <c r="U585" s="137" t="s">
        <v>489</v>
      </c>
      <c r="V585" s="22"/>
      <c r="W585" s="23">
        <v>3</v>
      </c>
      <c r="X585" s="23"/>
    </row>
    <row r="586" spans="1:24" s="20" customFormat="1" ht="20.25" customHeight="1" x14ac:dyDescent="0.25">
      <c r="A586" s="113">
        <v>173</v>
      </c>
      <c r="B586" s="90">
        <v>25207116619</v>
      </c>
      <c r="C586" s="45" t="s">
        <v>410</v>
      </c>
      <c r="D586" s="46" t="s">
        <v>102</v>
      </c>
      <c r="E586" s="47">
        <v>37030</v>
      </c>
      <c r="F586" s="48" t="s">
        <v>236</v>
      </c>
      <c r="G586" s="21" t="s">
        <v>3</v>
      </c>
      <c r="H586" s="134">
        <v>7.66</v>
      </c>
      <c r="I586" s="135"/>
      <c r="J586" s="121">
        <v>9.1</v>
      </c>
      <c r="K586" s="135">
        <v>9</v>
      </c>
      <c r="L586" s="134">
        <v>9.1</v>
      </c>
      <c r="M586" s="134">
        <v>7.71</v>
      </c>
      <c r="N586" s="134">
        <v>3.29</v>
      </c>
      <c r="O586" s="136" t="s">
        <v>24</v>
      </c>
      <c r="P586" s="136" t="s">
        <v>24</v>
      </c>
      <c r="Q586" s="136" t="s">
        <v>24</v>
      </c>
      <c r="R586" s="136" t="s">
        <v>24</v>
      </c>
      <c r="S586" s="136" t="s">
        <v>226</v>
      </c>
      <c r="T586" s="123"/>
      <c r="U586" s="137" t="s">
        <v>225</v>
      </c>
      <c r="V586" s="22"/>
      <c r="W586" s="23">
        <v>0</v>
      </c>
      <c r="X586" s="23"/>
    </row>
    <row r="587" spans="1:24" s="20" customFormat="1" ht="20.25" customHeight="1" x14ac:dyDescent="0.25">
      <c r="A587" s="113">
        <v>174</v>
      </c>
      <c r="B587" s="90">
        <v>25207116020</v>
      </c>
      <c r="C587" s="45" t="s">
        <v>688</v>
      </c>
      <c r="D587" s="46" t="s">
        <v>102</v>
      </c>
      <c r="E587" s="47">
        <v>36900</v>
      </c>
      <c r="F587" s="48" t="s">
        <v>188</v>
      </c>
      <c r="G587" s="21" t="s">
        <v>3</v>
      </c>
      <c r="H587" s="134">
        <v>8.77</v>
      </c>
      <c r="I587" s="135"/>
      <c r="J587" s="121">
        <v>9.1</v>
      </c>
      <c r="K587" s="135">
        <v>8.8000000000000007</v>
      </c>
      <c r="L587" s="134">
        <v>9</v>
      </c>
      <c r="M587" s="134">
        <v>8.77</v>
      </c>
      <c r="N587" s="134">
        <v>3.83</v>
      </c>
      <c r="O587" s="136" t="s">
        <v>24</v>
      </c>
      <c r="P587" s="136" t="s">
        <v>24</v>
      </c>
      <c r="Q587" s="136" t="s">
        <v>24</v>
      </c>
      <c r="R587" s="136" t="s">
        <v>24</v>
      </c>
      <c r="S587" s="136" t="s">
        <v>500</v>
      </c>
      <c r="T587" s="123"/>
      <c r="U587" s="137" t="s">
        <v>225</v>
      </c>
      <c r="V587" s="22"/>
      <c r="W587" s="23">
        <v>0</v>
      </c>
      <c r="X587" s="23"/>
    </row>
    <row r="588" spans="1:24" s="20" customFormat="1" ht="20.25" customHeight="1" x14ac:dyDescent="0.25">
      <c r="A588" s="113">
        <v>175</v>
      </c>
      <c r="B588" s="90">
        <v>25207104842</v>
      </c>
      <c r="C588" s="45" t="s">
        <v>688</v>
      </c>
      <c r="D588" s="46" t="s">
        <v>102</v>
      </c>
      <c r="E588" s="47">
        <v>37016</v>
      </c>
      <c r="F588" s="48" t="s">
        <v>188</v>
      </c>
      <c r="G588" s="21" t="s">
        <v>3</v>
      </c>
      <c r="H588" s="134">
        <v>7.52</v>
      </c>
      <c r="I588" s="135"/>
      <c r="J588" s="121">
        <v>8</v>
      </c>
      <c r="K588" s="135">
        <v>7.5</v>
      </c>
      <c r="L588" s="134">
        <v>7.8</v>
      </c>
      <c r="M588" s="134">
        <v>7.53</v>
      </c>
      <c r="N588" s="134">
        <v>3.22</v>
      </c>
      <c r="O588" s="136">
        <v>0</v>
      </c>
      <c r="P588" s="136" t="s">
        <v>24</v>
      </c>
      <c r="Q588" s="136" t="s">
        <v>24</v>
      </c>
      <c r="R588" s="136" t="s">
        <v>24</v>
      </c>
      <c r="S588" s="136" t="s">
        <v>487</v>
      </c>
      <c r="T588" s="123"/>
      <c r="U588" s="137" t="s">
        <v>489</v>
      </c>
      <c r="V588" s="22"/>
      <c r="W588" s="23">
        <v>2</v>
      </c>
      <c r="X588" s="23"/>
    </row>
    <row r="589" spans="1:24" s="20" customFormat="1" ht="20.25" customHeight="1" x14ac:dyDescent="0.25">
      <c r="A589" s="113">
        <v>176</v>
      </c>
      <c r="B589" s="90">
        <v>25207100027</v>
      </c>
      <c r="C589" s="45" t="s">
        <v>923</v>
      </c>
      <c r="D589" s="46" t="s">
        <v>102</v>
      </c>
      <c r="E589" s="47">
        <v>36921</v>
      </c>
      <c r="F589" s="48" t="s">
        <v>187</v>
      </c>
      <c r="G589" s="21" t="s">
        <v>3</v>
      </c>
      <c r="H589" s="134">
        <v>6.55</v>
      </c>
      <c r="I589" s="135"/>
      <c r="J589" s="121">
        <v>0</v>
      </c>
      <c r="K589" s="135">
        <v>9.1</v>
      </c>
      <c r="L589" s="134">
        <v>3.6</v>
      </c>
      <c r="M589" s="134">
        <v>6.44</v>
      </c>
      <c r="N589" s="134">
        <v>2.56</v>
      </c>
      <c r="O589" s="136">
        <v>0</v>
      </c>
      <c r="P589" s="136">
        <v>0</v>
      </c>
      <c r="Q589" s="136" t="s">
        <v>24</v>
      </c>
      <c r="R589" s="136" t="s">
        <v>24</v>
      </c>
      <c r="S589" s="136" t="s">
        <v>226</v>
      </c>
      <c r="T589" s="123"/>
      <c r="U589" s="137" t="s">
        <v>543</v>
      </c>
      <c r="V589" s="22"/>
      <c r="W589" s="23">
        <v>5</v>
      </c>
      <c r="X589" s="23"/>
    </row>
    <row r="590" spans="1:24" s="20" customFormat="1" ht="20.25" customHeight="1" x14ac:dyDescent="0.25">
      <c r="A590" s="113">
        <v>177</v>
      </c>
      <c r="B590" s="90">
        <v>24207106923</v>
      </c>
      <c r="C590" s="45" t="s">
        <v>924</v>
      </c>
      <c r="D590" s="46" t="s">
        <v>102</v>
      </c>
      <c r="E590" s="47">
        <v>36671</v>
      </c>
      <c r="F590" s="48" t="s">
        <v>187</v>
      </c>
      <c r="G590" s="21" t="s">
        <v>3</v>
      </c>
      <c r="H590" s="134">
        <v>7.53</v>
      </c>
      <c r="I590" s="135"/>
      <c r="J590" s="121">
        <v>0</v>
      </c>
      <c r="K590" s="135">
        <v>8.4</v>
      </c>
      <c r="L590" s="134">
        <v>3.4</v>
      </c>
      <c r="M590" s="134">
        <v>7.37</v>
      </c>
      <c r="N590" s="134">
        <v>3.12</v>
      </c>
      <c r="O590" s="136" t="s">
        <v>24</v>
      </c>
      <c r="P590" s="136" t="s">
        <v>24</v>
      </c>
      <c r="Q590" s="136" t="s">
        <v>24</v>
      </c>
      <c r="R590" s="136" t="s">
        <v>24</v>
      </c>
      <c r="S590" s="136" t="s">
        <v>226</v>
      </c>
      <c r="T590" s="123"/>
      <c r="U590" s="137" t="s">
        <v>543</v>
      </c>
      <c r="V590" s="22"/>
      <c r="W590" s="23">
        <v>6</v>
      </c>
      <c r="X590" s="23"/>
    </row>
    <row r="591" spans="1:24" s="20" customFormat="1" ht="20.25" customHeight="1" x14ac:dyDescent="0.25">
      <c r="A591" s="113">
        <v>178</v>
      </c>
      <c r="B591" s="90">
        <v>25207117267</v>
      </c>
      <c r="C591" s="45" t="s">
        <v>925</v>
      </c>
      <c r="D591" s="46" t="s">
        <v>102</v>
      </c>
      <c r="E591" s="47">
        <v>36893</v>
      </c>
      <c r="F591" s="48" t="s">
        <v>240</v>
      </c>
      <c r="G591" s="21" t="s">
        <v>3</v>
      </c>
      <c r="H591" s="134">
        <v>8.2100000000000009</v>
      </c>
      <c r="I591" s="135"/>
      <c r="J591" s="121">
        <v>8.6</v>
      </c>
      <c r="K591" s="135">
        <v>9.3000000000000007</v>
      </c>
      <c r="L591" s="134">
        <v>8.9</v>
      </c>
      <c r="M591" s="134">
        <v>8.23</v>
      </c>
      <c r="N591" s="134">
        <v>3.57</v>
      </c>
      <c r="O591" s="136">
        <v>0</v>
      </c>
      <c r="P591" s="136">
        <v>0</v>
      </c>
      <c r="Q591" s="136">
        <v>0</v>
      </c>
      <c r="R591" s="136" t="s">
        <v>24</v>
      </c>
      <c r="S591" s="136" t="s">
        <v>226</v>
      </c>
      <c r="T591" s="123"/>
      <c r="U591" s="137" t="s">
        <v>489</v>
      </c>
      <c r="V591" s="22"/>
      <c r="W591" s="23">
        <v>7</v>
      </c>
      <c r="X591" s="23"/>
    </row>
    <row r="592" spans="1:24" s="20" customFormat="1" ht="20.25" customHeight="1" x14ac:dyDescent="0.25">
      <c r="A592" s="113">
        <v>179</v>
      </c>
      <c r="B592" s="90">
        <v>24207116204</v>
      </c>
      <c r="C592" s="45" t="s">
        <v>365</v>
      </c>
      <c r="D592" s="46" t="s">
        <v>102</v>
      </c>
      <c r="E592" s="47">
        <v>36716</v>
      </c>
      <c r="F592" s="48" t="s">
        <v>238</v>
      </c>
      <c r="G592" s="21" t="s">
        <v>3</v>
      </c>
      <c r="H592" s="134">
        <v>6.58</v>
      </c>
      <c r="I592" s="135"/>
      <c r="J592" s="121">
        <v>7.3</v>
      </c>
      <c r="K592" s="135">
        <v>7.5</v>
      </c>
      <c r="L592" s="134">
        <v>7.4</v>
      </c>
      <c r="M592" s="134">
        <v>6.61</v>
      </c>
      <c r="N592" s="134">
        <v>2.64</v>
      </c>
      <c r="O592" s="136">
        <v>0</v>
      </c>
      <c r="P592" s="136">
        <v>0</v>
      </c>
      <c r="Q592" s="136" t="s">
        <v>24</v>
      </c>
      <c r="R592" s="136" t="s">
        <v>24</v>
      </c>
      <c r="S592" s="136" t="s">
        <v>488</v>
      </c>
      <c r="T592" s="123"/>
      <c r="U592" s="137" t="s">
        <v>489</v>
      </c>
      <c r="V592" s="22"/>
      <c r="W592" s="23">
        <v>2</v>
      </c>
      <c r="X592" s="23"/>
    </row>
    <row r="593" spans="1:24" s="20" customFormat="1" ht="20.25" customHeight="1" x14ac:dyDescent="0.25">
      <c r="A593" s="113">
        <v>180</v>
      </c>
      <c r="B593" s="90">
        <v>25207109934</v>
      </c>
      <c r="C593" s="45" t="s">
        <v>926</v>
      </c>
      <c r="D593" s="46" t="s">
        <v>102</v>
      </c>
      <c r="E593" s="47">
        <v>37212</v>
      </c>
      <c r="F593" s="48" t="s">
        <v>231</v>
      </c>
      <c r="G593" s="21" t="s">
        <v>3</v>
      </c>
      <c r="H593" s="134">
        <v>6.6</v>
      </c>
      <c r="I593" s="135"/>
      <c r="J593" s="121">
        <v>6.3</v>
      </c>
      <c r="K593" s="135">
        <v>8.8000000000000007</v>
      </c>
      <c r="L593" s="134">
        <v>7.3</v>
      </c>
      <c r="M593" s="134">
        <v>6.63</v>
      </c>
      <c r="N593" s="134">
        <v>2.62</v>
      </c>
      <c r="O593" s="136">
        <v>0</v>
      </c>
      <c r="P593" s="136">
        <v>0</v>
      </c>
      <c r="Q593" s="136" t="s">
        <v>24</v>
      </c>
      <c r="R593" s="136" t="s">
        <v>24</v>
      </c>
      <c r="S593" s="136" t="s">
        <v>487</v>
      </c>
      <c r="T593" s="123"/>
      <c r="U593" s="137" t="s">
        <v>489</v>
      </c>
      <c r="V593" s="22"/>
      <c r="W593" s="23">
        <v>0</v>
      </c>
      <c r="X593" s="23"/>
    </row>
    <row r="594" spans="1:24" s="20" customFormat="1" ht="20.25" customHeight="1" x14ac:dyDescent="0.25">
      <c r="A594" s="113">
        <v>181</v>
      </c>
      <c r="B594" s="90">
        <v>24207105737</v>
      </c>
      <c r="C594" s="45" t="s">
        <v>927</v>
      </c>
      <c r="D594" s="46" t="s">
        <v>102</v>
      </c>
      <c r="E594" s="47">
        <v>36863</v>
      </c>
      <c r="F594" s="48" t="s">
        <v>187</v>
      </c>
      <c r="G594" s="21" t="s">
        <v>3</v>
      </c>
      <c r="H594" s="134">
        <v>7.76</v>
      </c>
      <c r="I594" s="135"/>
      <c r="J594" s="121">
        <v>9</v>
      </c>
      <c r="K594" s="135">
        <v>8.9</v>
      </c>
      <c r="L594" s="134">
        <v>9</v>
      </c>
      <c r="M594" s="134">
        <v>7.8</v>
      </c>
      <c r="N594" s="134">
        <v>3.33</v>
      </c>
      <c r="O594" s="136">
        <v>0</v>
      </c>
      <c r="P594" s="136" t="s">
        <v>24</v>
      </c>
      <c r="Q594" s="136" t="s">
        <v>24</v>
      </c>
      <c r="R594" s="136" t="s">
        <v>24</v>
      </c>
      <c r="S594" s="136" t="s">
        <v>487</v>
      </c>
      <c r="T594" s="123"/>
      <c r="U594" s="137" t="s">
        <v>489</v>
      </c>
      <c r="V594" s="22"/>
      <c r="W594" s="23">
        <v>2</v>
      </c>
      <c r="X594" s="23"/>
    </row>
    <row r="595" spans="1:24" s="20" customFormat="1" ht="20.25" customHeight="1" x14ac:dyDescent="0.25">
      <c r="A595" s="113">
        <v>182</v>
      </c>
      <c r="B595" s="90">
        <v>25207117209</v>
      </c>
      <c r="C595" s="45" t="s">
        <v>763</v>
      </c>
      <c r="D595" s="46" t="s">
        <v>105</v>
      </c>
      <c r="E595" s="47">
        <v>36733</v>
      </c>
      <c r="F595" s="48" t="s">
        <v>249</v>
      </c>
      <c r="G595" s="21" t="s">
        <v>3</v>
      </c>
      <c r="H595" s="134">
        <v>6.57</v>
      </c>
      <c r="I595" s="135"/>
      <c r="J595" s="121">
        <v>6.8</v>
      </c>
      <c r="K595" s="135" t="s">
        <v>179</v>
      </c>
      <c r="L595" s="134">
        <v>4.0999999999999996</v>
      </c>
      <c r="M595" s="134">
        <v>6.47</v>
      </c>
      <c r="N595" s="134">
        <v>2.6</v>
      </c>
      <c r="O595" s="136">
        <v>0</v>
      </c>
      <c r="P595" s="136">
        <v>0</v>
      </c>
      <c r="Q595" s="136" t="s">
        <v>24</v>
      </c>
      <c r="R595" s="136" t="s">
        <v>24</v>
      </c>
      <c r="S595" s="136" t="s">
        <v>487</v>
      </c>
      <c r="T595" s="123"/>
      <c r="U595" s="137" t="s">
        <v>543</v>
      </c>
      <c r="V595" s="22"/>
      <c r="W595" s="23">
        <v>5</v>
      </c>
      <c r="X595" s="23"/>
    </row>
    <row r="596" spans="1:24" s="20" customFormat="1" ht="20.25" customHeight="1" x14ac:dyDescent="0.25">
      <c r="A596" s="113">
        <v>183</v>
      </c>
      <c r="B596" s="90">
        <v>25207103445</v>
      </c>
      <c r="C596" s="45" t="s">
        <v>405</v>
      </c>
      <c r="D596" s="46" t="s">
        <v>105</v>
      </c>
      <c r="E596" s="47">
        <v>36927</v>
      </c>
      <c r="F596" s="48" t="s">
        <v>187</v>
      </c>
      <c r="G596" s="21" t="s">
        <v>3</v>
      </c>
      <c r="H596" s="134">
        <v>6.9</v>
      </c>
      <c r="I596" s="135"/>
      <c r="J596" s="121">
        <v>6.2</v>
      </c>
      <c r="K596" s="135">
        <v>8.9</v>
      </c>
      <c r="L596" s="134">
        <v>7.3</v>
      </c>
      <c r="M596" s="134">
        <v>6.91</v>
      </c>
      <c r="N596" s="134">
        <v>2.82</v>
      </c>
      <c r="O596" s="136" t="s">
        <v>24</v>
      </c>
      <c r="P596" s="136" t="s">
        <v>24</v>
      </c>
      <c r="Q596" s="136" t="s">
        <v>24</v>
      </c>
      <c r="R596" s="136" t="s">
        <v>24</v>
      </c>
      <c r="S596" s="136" t="s">
        <v>487</v>
      </c>
      <c r="T596" s="123"/>
      <c r="U596" s="137" t="s">
        <v>489</v>
      </c>
      <c r="V596" s="22"/>
      <c r="W596" s="23">
        <v>2</v>
      </c>
      <c r="X596" s="23"/>
    </row>
    <row r="597" spans="1:24" s="20" customFormat="1" ht="20.25" customHeight="1" x14ac:dyDescent="0.25">
      <c r="A597" s="113">
        <v>184</v>
      </c>
      <c r="B597" s="90">
        <v>25207109568</v>
      </c>
      <c r="C597" s="45" t="s">
        <v>380</v>
      </c>
      <c r="D597" s="46" t="s">
        <v>105</v>
      </c>
      <c r="E597" s="47">
        <v>37081</v>
      </c>
      <c r="F597" s="48" t="s">
        <v>187</v>
      </c>
      <c r="G597" s="21" t="s">
        <v>3</v>
      </c>
      <c r="H597" s="134">
        <v>7.31</v>
      </c>
      <c r="I597" s="135"/>
      <c r="J597" s="121">
        <v>8.6999999999999993</v>
      </c>
      <c r="K597" s="135">
        <v>7.9</v>
      </c>
      <c r="L597" s="134">
        <v>8.4</v>
      </c>
      <c r="M597" s="134">
        <v>7.35</v>
      </c>
      <c r="N597" s="134">
        <v>3.08</v>
      </c>
      <c r="O597" s="136" t="s">
        <v>24</v>
      </c>
      <c r="P597" s="136" t="s">
        <v>24</v>
      </c>
      <c r="Q597" s="136" t="s">
        <v>24</v>
      </c>
      <c r="R597" s="136" t="s">
        <v>24</v>
      </c>
      <c r="S597" s="136" t="s">
        <v>487</v>
      </c>
      <c r="T597" s="123"/>
      <c r="U597" s="137" t="s">
        <v>489</v>
      </c>
      <c r="V597" s="22"/>
      <c r="W597" s="23">
        <v>3</v>
      </c>
      <c r="X597" s="23"/>
    </row>
    <row r="598" spans="1:24" s="20" customFormat="1" ht="20.25" customHeight="1" x14ac:dyDescent="0.25">
      <c r="A598" s="113">
        <v>185</v>
      </c>
      <c r="B598" s="90">
        <v>25207203271</v>
      </c>
      <c r="C598" s="45" t="s">
        <v>928</v>
      </c>
      <c r="D598" s="46" t="s">
        <v>104</v>
      </c>
      <c r="E598" s="47">
        <v>36905</v>
      </c>
      <c r="F598" s="48" t="s">
        <v>236</v>
      </c>
      <c r="G598" s="21" t="s">
        <v>3</v>
      </c>
      <c r="H598" s="134">
        <v>6.89</v>
      </c>
      <c r="I598" s="135"/>
      <c r="J598" s="121">
        <v>6</v>
      </c>
      <c r="K598" s="135">
        <v>8.6</v>
      </c>
      <c r="L598" s="134">
        <v>7</v>
      </c>
      <c r="M598" s="134">
        <v>6.89</v>
      </c>
      <c r="N598" s="134">
        <v>2.77</v>
      </c>
      <c r="O598" s="136">
        <v>0</v>
      </c>
      <c r="P598" s="136" t="s">
        <v>24</v>
      </c>
      <c r="Q598" s="136" t="s">
        <v>24</v>
      </c>
      <c r="R598" s="136" t="s">
        <v>24</v>
      </c>
      <c r="S598" s="136" t="s">
        <v>226</v>
      </c>
      <c r="T598" s="123"/>
      <c r="U598" s="137" t="s">
        <v>489</v>
      </c>
      <c r="V598" s="22"/>
      <c r="W598" s="23">
        <v>0</v>
      </c>
      <c r="X598" s="23"/>
    </row>
    <row r="599" spans="1:24" s="20" customFormat="1" ht="20.25" customHeight="1" x14ac:dyDescent="0.25">
      <c r="A599" s="113">
        <v>186</v>
      </c>
      <c r="B599" s="90">
        <v>25207101952</v>
      </c>
      <c r="C599" s="45" t="s">
        <v>833</v>
      </c>
      <c r="D599" s="46" t="s">
        <v>104</v>
      </c>
      <c r="E599" s="47">
        <v>37121</v>
      </c>
      <c r="F599" s="48" t="s">
        <v>231</v>
      </c>
      <c r="G599" s="21" t="s">
        <v>3</v>
      </c>
      <c r="H599" s="134">
        <v>6.89</v>
      </c>
      <c r="I599" s="135"/>
      <c r="J599" s="121">
        <v>7.9</v>
      </c>
      <c r="K599" s="135">
        <v>8.4</v>
      </c>
      <c r="L599" s="134">
        <v>8.1</v>
      </c>
      <c r="M599" s="134">
        <v>6.93</v>
      </c>
      <c r="N599" s="134">
        <v>2.85</v>
      </c>
      <c r="O599" s="136" t="s">
        <v>24</v>
      </c>
      <c r="P599" s="136">
        <v>0</v>
      </c>
      <c r="Q599" s="136">
        <v>0</v>
      </c>
      <c r="R599" s="136" t="s">
        <v>24</v>
      </c>
      <c r="S599" s="136" t="s">
        <v>487</v>
      </c>
      <c r="T599" s="123"/>
      <c r="U599" s="137" t="s">
        <v>489</v>
      </c>
      <c r="V599" s="22"/>
      <c r="W599" s="23">
        <v>7</v>
      </c>
      <c r="X599" s="23"/>
    </row>
    <row r="600" spans="1:24" s="20" customFormat="1" ht="20.25" customHeight="1" x14ac:dyDescent="0.25">
      <c r="A600" s="113">
        <v>187</v>
      </c>
      <c r="B600" s="90">
        <v>2320710429</v>
      </c>
      <c r="C600" s="45" t="s">
        <v>929</v>
      </c>
      <c r="D600" s="46" t="s">
        <v>104</v>
      </c>
      <c r="E600" s="47">
        <v>36179</v>
      </c>
      <c r="F600" s="48" t="s">
        <v>187</v>
      </c>
      <c r="G600" s="21" t="s">
        <v>3</v>
      </c>
      <c r="H600" s="134">
        <v>6.4</v>
      </c>
      <c r="I600" s="135"/>
      <c r="J600" s="121">
        <v>7.1</v>
      </c>
      <c r="K600" s="135">
        <v>8.4</v>
      </c>
      <c r="L600" s="134">
        <v>7.6</v>
      </c>
      <c r="M600" s="134">
        <v>6.44</v>
      </c>
      <c r="N600" s="134">
        <v>2.52</v>
      </c>
      <c r="O600" s="136">
        <v>0</v>
      </c>
      <c r="P600" s="136">
        <v>0</v>
      </c>
      <c r="Q600" s="136" t="s">
        <v>24</v>
      </c>
      <c r="R600" s="136" t="s">
        <v>24</v>
      </c>
      <c r="S600" s="136" t="s">
        <v>226</v>
      </c>
      <c r="T600" s="123"/>
      <c r="U600" s="137" t="s">
        <v>489</v>
      </c>
      <c r="V600" s="22"/>
      <c r="W600" s="23">
        <v>0</v>
      </c>
      <c r="X600" s="23"/>
    </row>
    <row r="601" spans="1:24" s="20" customFormat="1" ht="20.25" customHeight="1" x14ac:dyDescent="0.25">
      <c r="A601" s="113">
        <v>188</v>
      </c>
      <c r="B601" s="90">
        <v>25207107536</v>
      </c>
      <c r="C601" s="45" t="s">
        <v>563</v>
      </c>
      <c r="D601" s="46" t="s">
        <v>115</v>
      </c>
      <c r="E601" s="47">
        <v>37090</v>
      </c>
      <c r="F601" s="48" t="s">
        <v>188</v>
      </c>
      <c r="G601" s="21" t="s">
        <v>3</v>
      </c>
      <c r="H601" s="134">
        <v>7.56</v>
      </c>
      <c r="I601" s="135"/>
      <c r="J601" s="121">
        <v>6.1</v>
      </c>
      <c r="K601" s="135">
        <v>7.8</v>
      </c>
      <c r="L601" s="134">
        <v>6.8</v>
      </c>
      <c r="M601" s="134">
        <v>7.53</v>
      </c>
      <c r="N601" s="134">
        <v>3.19</v>
      </c>
      <c r="O601" s="136">
        <v>0</v>
      </c>
      <c r="P601" s="136" t="s">
        <v>24</v>
      </c>
      <c r="Q601" s="136" t="s">
        <v>24</v>
      </c>
      <c r="R601" s="136" t="s">
        <v>24</v>
      </c>
      <c r="S601" s="136" t="s">
        <v>487</v>
      </c>
      <c r="T601" s="123"/>
      <c r="U601" s="137" t="s">
        <v>489</v>
      </c>
      <c r="V601" s="22"/>
      <c r="W601" s="23">
        <v>2</v>
      </c>
      <c r="X601" s="23"/>
    </row>
    <row r="602" spans="1:24" s="20" customFormat="1" ht="20.25" customHeight="1" x14ac:dyDescent="0.25">
      <c r="A602" s="113">
        <v>189</v>
      </c>
      <c r="B602" s="90">
        <v>25207215862</v>
      </c>
      <c r="C602" s="45" t="s">
        <v>930</v>
      </c>
      <c r="D602" s="46" t="s">
        <v>931</v>
      </c>
      <c r="E602" s="47">
        <v>37120</v>
      </c>
      <c r="F602" s="48" t="s">
        <v>187</v>
      </c>
      <c r="G602" s="21" t="s">
        <v>3</v>
      </c>
      <c r="H602" s="134">
        <v>7.04</v>
      </c>
      <c r="I602" s="135"/>
      <c r="J602" s="121">
        <v>6.8</v>
      </c>
      <c r="K602" s="135">
        <v>8.1</v>
      </c>
      <c r="L602" s="134">
        <v>7.3</v>
      </c>
      <c r="M602" s="134">
        <v>7.05</v>
      </c>
      <c r="N602" s="134">
        <v>2.91</v>
      </c>
      <c r="O602" s="136" t="s">
        <v>24</v>
      </c>
      <c r="P602" s="136">
        <v>0</v>
      </c>
      <c r="Q602" s="136" t="s">
        <v>24</v>
      </c>
      <c r="R602" s="136" t="s">
        <v>24</v>
      </c>
      <c r="S602" s="136" t="s">
        <v>487</v>
      </c>
      <c r="T602" s="123"/>
      <c r="U602" s="137" t="s">
        <v>489</v>
      </c>
      <c r="V602" s="22"/>
      <c r="W602" s="23">
        <v>3</v>
      </c>
      <c r="X602" s="23"/>
    </row>
    <row r="603" spans="1:24" s="20" customFormat="1" ht="20.25" customHeight="1" x14ac:dyDescent="0.25">
      <c r="A603" s="113">
        <v>190</v>
      </c>
      <c r="B603" s="90">
        <v>25217105874</v>
      </c>
      <c r="C603" s="45" t="s">
        <v>321</v>
      </c>
      <c r="D603" s="46" t="s">
        <v>61</v>
      </c>
      <c r="E603" s="47">
        <v>37027</v>
      </c>
      <c r="F603" s="48" t="s">
        <v>231</v>
      </c>
      <c r="G603" s="21" t="s">
        <v>5</v>
      </c>
      <c r="H603" s="134">
        <v>6.48</v>
      </c>
      <c r="I603" s="135"/>
      <c r="J603" s="121">
        <v>0</v>
      </c>
      <c r="K603" s="135">
        <v>8.5</v>
      </c>
      <c r="L603" s="134">
        <v>3.4</v>
      </c>
      <c r="M603" s="134">
        <v>6.36</v>
      </c>
      <c r="N603" s="134">
        <v>2.52</v>
      </c>
      <c r="O603" s="136">
        <v>0</v>
      </c>
      <c r="P603" s="136">
        <v>0</v>
      </c>
      <c r="Q603" s="136" t="s">
        <v>24</v>
      </c>
      <c r="R603" s="136" t="s">
        <v>24</v>
      </c>
      <c r="S603" s="136" t="s">
        <v>487</v>
      </c>
      <c r="T603" s="123"/>
      <c r="U603" s="137" t="s">
        <v>543</v>
      </c>
      <c r="V603" s="22"/>
      <c r="W603" s="23">
        <v>3</v>
      </c>
      <c r="X603" s="23"/>
    </row>
    <row r="604" spans="1:24" s="20" customFormat="1" ht="20.25" customHeight="1" x14ac:dyDescent="0.25">
      <c r="A604" s="113">
        <v>191</v>
      </c>
      <c r="B604" s="90">
        <v>25217101245</v>
      </c>
      <c r="C604" s="45" t="s">
        <v>932</v>
      </c>
      <c r="D604" s="46" t="s">
        <v>116</v>
      </c>
      <c r="E604" s="47">
        <v>36751</v>
      </c>
      <c r="F604" s="48" t="s">
        <v>242</v>
      </c>
      <c r="G604" s="21" t="s">
        <v>5</v>
      </c>
      <c r="H604" s="134">
        <v>7.96</v>
      </c>
      <c r="I604" s="135"/>
      <c r="J604" s="121">
        <v>0</v>
      </c>
      <c r="K604" s="135">
        <v>9</v>
      </c>
      <c r="L604" s="134">
        <v>3.6</v>
      </c>
      <c r="M604" s="134">
        <v>7.8</v>
      </c>
      <c r="N604" s="134">
        <v>3.36</v>
      </c>
      <c r="O604" s="136">
        <v>0</v>
      </c>
      <c r="P604" s="136" t="s">
        <v>24</v>
      </c>
      <c r="Q604" s="136" t="s">
        <v>24</v>
      </c>
      <c r="R604" s="136" t="s">
        <v>24</v>
      </c>
      <c r="S604" s="136" t="s">
        <v>500</v>
      </c>
      <c r="T604" s="123"/>
      <c r="U604" s="137" t="s">
        <v>543</v>
      </c>
      <c r="V604" s="22"/>
      <c r="W604" s="23">
        <v>3</v>
      </c>
      <c r="X604" s="23"/>
    </row>
    <row r="605" spans="1:24" s="20" customFormat="1" ht="20.25" customHeight="1" x14ac:dyDescent="0.25">
      <c r="A605" s="113">
        <v>192</v>
      </c>
      <c r="B605" s="90">
        <v>25205203820</v>
      </c>
      <c r="C605" s="45" t="s">
        <v>933</v>
      </c>
      <c r="D605" s="46" t="s">
        <v>116</v>
      </c>
      <c r="E605" s="47">
        <v>36947</v>
      </c>
      <c r="F605" s="48" t="s">
        <v>238</v>
      </c>
      <c r="G605" s="21" t="s">
        <v>3</v>
      </c>
      <c r="H605" s="134">
        <v>7.75</v>
      </c>
      <c r="I605" s="135"/>
      <c r="J605" s="121">
        <v>9.6</v>
      </c>
      <c r="K605" s="135" t="s">
        <v>179</v>
      </c>
      <c r="L605" s="134">
        <v>5.8</v>
      </c>
      <c r="M605" s="134">
        <v>7.68</v>
      </c>
      <c r="N605" s="134">
        <v>3.32</v>
      </c>
      <c r="O605" s="136">
        <v>0</v>
      </c>
      <c r="P605" s="136" t="s">
        <v>24</v>
      </c>
      <c r="Q605" s="136" t="s">
        <v>24</v>
      </c>
      <c r="R605" s="136" t="s">
        <v>24</v>
      </c>
      <c r="S605" s="136" t="s">
        <v>487</v>
      </c>
      <c r="T605" s="123"/>
      <c r="U605" s="137" t="s">
        <v>489</v>
      </c>
      <c r="V605" s="22"/>
      <c r="W605" s="23">
        <v>6</v>
      </c>
      <c r="X605" s="23"/>
    </row>
    <row r="606" spans="1:24" s="20" customFormat="1" ht="20.25" customHeight="1" x14ac:dyDescent="0.25">
      <c r="A606" s="113">
        <v>193</v>
      </c>
      <c r="B606" s="90">
        <v>25207117143</v>
      </c>
      <c r="C606" s="45" t="s">
        <v>922</v>
      </c>
      <c r="D606" s="46" t="s">
        <v>116</v>
      </c>
      <c r="E606" s="47">
        <v>37158</v>
      </c>
      <c r="F606" s="48" t="s">
        <v>188</v>
      </c>
      <c r="G606" s="21" t="s">
        <v>3</v>
      </c>
      <c r="H606" s="134">
        <v>8.0299999999999994</v>
      </c>
      <c r="I606" s="135"/>
      <c r="J606" s="121">
        <v>8.6</v>
      </c>
      <c r="K606" s="135">
        <v>8.8000000000000007</v>
      </c>
      <c r="L606" s="134">
        <v>8.6999999999999993</v>
      </c>
      <c r="M606" s="134">
        <v>8.0500000000000007</v>
      </c>
      <c r="N606" s="134">
        <v>3.52</v>
      </c>
      <c r="O606" s="136">
        <v>0</v>
      </c>
      <c r="P606" s="136" t="s">
        <v>24</v>
      </c>
      <c r="Q606" s="136" t="s">
        <v>24</v>
      </c>
      <c r="R606" s="136" t="s">
        <v>24</v>
      </c>
      <c r="S606" s="136" t="s">
        <v>487</v>
      </c>
      <c r="T606" s="123"/>
      <c r="U606" s="137" t="s">
        <v>489</v>
      </c>
      <c r="V606" s="22"/>
      <c r="W606" s="23">
        <v>0</v>
      </c>
      <c r="X606" s="23"/>
    </row>
    <row r="607" spans="1:24" s="20" customFormat="1" ht="20.25" customHeight="1" x14ac:dyDescent="0.25">
      <c r="A607" s="113">
        <v>194</v>
      </c>
      <c r="B607" s="90">
        <v>25207101263</v>
      </c>
      <c r="C607" s="45" t="s">
        <v>934</v>
      </c>
      <c r="D607" s="46" t="s">
        <v>116</v>
      </c>
      <c r="E607" s="47">
        <v>36919</v>
      </c>
      <c r="F607" s="48" t="s">
        <v>435</v>
      </c>
      <c r="G607" s="21" t="s">
        <v>3</v>
      </c>
      <c r="H607" s="134">
        <v>8.1199999999999992</v>
      </c>
      <c r="I607" s="135"/>
      <c r="J607" s="121">
        <v>9.4</v>
      </c>
      <c r="K607" s="135">
        <v>8.6</v>
      </c>
      <c r="L607" s="134">
        <v>9.1</v>
      </c>
      <c r="M607" s="134">
        <v>8.16</v>
      </c>
      <c r="N607" s="134">
        <v>3.48</v>
      </c>
      <c r="O607" s="136" t="s">
        <v>24</v>
      </c>
      <c r="P607" s="136" t="s">
        <v>24</v>
      </c>
      <c r="Q607" s="136" t="s">
        <v>24</v>
      </c>
      <c r="R607" s="136" t="s">
        <v>24</v>
      </c>
      <c r="S607" s="136" t="s">
        <v>500</v>
      </c>
      <c r="T607" s="123"/>
      <c r="U607" s="137" t="s">
        <v>225</v>
      </c>
      <c r="V607" s="22"/>
      <c r="W607" s="23">
        <v>0</v>
      </c>
      <c r="X607" s="23"/>
    </row>
    <row r="608" spans="1:24" s="20" customFormat="1" ht="20.25" customHeight="1" x14ac:dyDescent="0.25">
      <c r="A608" s="113">
        <v>195</v>
      </c>
      <c r="B608" s="90">
        <v>25217116289</v>
      </c>
      <c r="C608" s="45" t="s">
        <v>290</v>
      </c>
      <c r="D608" s="46" t="s">
        <v>116</v>
      </c>
      <c r="E608" s="47">
        <v>37108</v>
      </c>
      <c r="F608" s="48" t="s">
        <v>188</v>
      </c>
      <c r="G608" s="21" t="s">
        <v>5</v>
      </c>
      <c r="H608" s="134">
        <v>6.77</v>
      </c>
      <c r="I608" s="135"/>
      <c r="J608" s="121">
        <v>5.6</v>
      </c>
      <c r="K608" s="135">
        <v>8.5</v>
      </c>
      <c r="L608" s="134">
        <v>6.8</v>
      </c>
      <c r="M608" s="134">
        <v>6.77</v>
      </c>
      <c r="N608" s="134">
        <v>2.8</v>
      </c>
      <c r="O608" s="136">
        <v>0</v>
      </c>
      <c r="P608" s="136">
        <v>0</v>
      </c>
      <c r="Q608" s="136" t="s">
        <v>24</v>
      </c>
      <c r="R608" s="136" t="s">
        <v>24</v>
      </c>
      <c r="S608" s="136" t="s">
        <v>487</v>
      </c>
      <c r="T608" s="123"/>
      <c r="U608" s="137" t="s">
        <v>489</v>
      </c>
      <c r="V608" s="22"/>
      <c r="W608" s="23">
        <v>6</v>
      </c>
      <c r="X608" s="23"/>
    </row>
    <row r="609" spans="1:24" s="20" customFormat="1" ht="20.25" customHeight="1" x14ac:dyDescent="0.25">
      <c r="A609" s="113">
        <v>196</v>
      </c>
      <c r="B609" s="90">
        <v>25207107477</v>
      </c>
      <c r="C609" s="45" t="s">
        <v>935</v>
      </c>
      <c r="D609" s="46" t="s">
        <v>116</v>
      </c>
      <c r="E609" s="47">
        <v>37220</v>
      </c>
      <c r="F609" s="48" t="s">
        <v>188</v>
      </c>
      <c r="G609" s="21" t="s">
        <v>3</v>
      </c>
      <c r="H609" s="134">
        <v>9.02</v>
      </c>
      <c r="I609" s="135"/>
      <c r="J609" s="121">
        <v>9.1999999999999993</v>
      </c>
      <c r="K609" s="135">
        <v>8.9</v>
      </c>
      <c r="L609" s="134">
        <v>9.1</v>
      </c>
      <c r="M609" s="134">
        <v>9.02</v>
      </c>
      <c r="N609" s="134">
        <v>3.92</v>
      </c>
      <c r="O609" s="136" t="s">
        <v>24</v>
      </c>
      <c r="P609" s="136" t="s">
        <v>24</v>
      </c>
      <c r="Q609" s="136" t="s">
        <v>24</v>
      </c>
      <c r="R609" s="136" t="s">
        <v>24</v>
      </c>
      <c r="S609" s="136" t="s">
        <v>487</v>
      </c>
      <c r="T609" s="123"/>
      <c r="U609" s="137" t="s">
        <v>225</v>
      </c>
      <c r="V609" s="22"/>
      <c r="W609" s="23">
        <v>0</v>
      </c>
      <c r="X609" s="23"/>
    </row>
    <row r="610" spans="1:24" s="20" customFormat="1" ht="20.25" customHeight="1" x14ac:dyDescent="0.25">
      <c r="A610" s="113">
        <v>197</v>
      </c>
      <c r="B610" s="90">
        <v>25207216409</v>
      </c>
      <c r="C610" s="45" t="s">
        <v>262</v>
      </c>
      <c r="D610" s="46" t="s">
        <v>116</v>
      </c>
      <c r="E610" s="47">
        <v>37060</v>
      </c>
      <c r="F610" s="48" t="s">
        <v>249</v>
      </c>
      <c r="G610" s="21" t="s">
        <v>3</v>
      </c>
      <c r="H610" s="134">
        <v>8.16</v>
      </c>
      <c r="I610" s="135"/>
      <c r="J610" s="121">
        <v>8.5</v>
      </c>
      <c r="K610" s="135">
        <v>9</v>
      </c>
      <c r="L610" s="134">
        <v>8.6999999999999993</v>
      </c>
      <c r="M610" s="134">
        <v>8.18</v>
      </c>
      <c r="N610" s="134">
        <v>3.58</v>
      </c>
      <c r="O610" s="136" t="s">
        <v>24</v>
      </c>
      <c r="P610" s="136" t="s">
        <v>24</v>
      </c>
      <c r="Q610" s="136" t="s">
        <v>24</v>
      </c>
      <c r="R610" s="136" t="s">
        <v>24</v>
      </c>
      <c r="S610" s="136" t="s">
        <v>487</v>
      </c>
      <c r="T610" s="123"/>
      <c r="U610" s="137" t="s">
        <v>225</v>
      </c>
      <c r="V610" s="22"/>
      <c r="W610" s="23">
        <v>0</v>
      </c>
      <c r="X610" s="23"/>
    </row>
    <row r="611" spans="1:24" s="20" customFormat="1" ht="20.25" customHeight="1" x14ac:dyDescent="0.25">
      <c r="A611" s="113">
        <v>198</v>
      </c>
      <c r="B611" s="90">
        <v>25217117325</v>
      </c>
      <c r="C611" s="45" t="s">
        <v>936</v>
      </c>
      <c r="D611" s="46" t="s">
        <v>64</v>
      </c>
      <c r="E611" s="47">
        <v>37013</v>
      </c>
      <c r="F611" s="48" t="s">
        <v>240</v>
      </c>
      <c r="G611" s="21" t="s">
        <v>5</v>
      </c>
      <c r="H611" s="134">
        <v>8.66</v>
      </c>
      <c r="I611" s="135"/>
      <c r="J611" s="121">
        <v>9</v>
      </c>
      <c r="K611" s="135">
        <v>9</v>
      </c>
      <c r="L611" s="134">
        <v>9</v>
      </c>
      <c r="M611" s="134">
        <v>8.67</v>
      </c>
      <c r="N611" s="134">
        <v>3.78</v>
      </c>
      <c r="O611" s="136" t="s">
        <v>24</v>
      </c>
      <c r="P611" s="136" t="s">
        <v>24</v>
      </c>
      <c r="Q611" s="136" t="s">
        <v>24</v>
      </c>
      <c r="R611" s="136" t="s">
        <v>24</v>
      </c>
      <c r="S611" s="136" t="s">
        <v>500</v>
      </c>
      <c r="T611" s="123"/>
      <c r="U611" s="137" t="s">
        <v>225</v>
      </c>
      <c r="V611" s="22"/>
      <c r="W611" s="23">
        <v>0</v>
      </c>
      <c r="X611" s="23"/>
    </row>
    <row r="612" spans="1:24" s="20" customFormat="1" ht="20.25" customHeight="1" x14ac:dyDescent="0.25">
      <c r="A612" s="113">
        <v>199</v>
      </c>
      <c r="B612" s="90">
        <v>25202105826</v>
      </c>
      <c r="C612" s="45" t="s">
        <v>152</v>
      </c>
      <c r="D612" s="46" t="s">
        <v>121</v>
      </c>
      <c r="E612" s="47">
        <v>36971</v>
      </c>
      <c r="F612" s="48" t="s">
        <v>760</v>
      </c>
      <c r="G612" s="21" t="s">
        <v>3</v>
      </c>
      <c r="H612" s="134">
        <v>6.65</v>
      </c>
      <c r="I612" s="135"/>
      <c r="J612" s="121">
        <v>9.1</v>
      </c>
      <c r="K612" s="135">
        <v>9.1999999999999993</v>
      </c>
      <c r="L612" s="134">
        <v>9.1</v>
      </c>
      <c r="M612" s="134">
        <v>6.74</v>
      </c>
      <c r="N612" s="134">
        <v>2.71</v>
      </c>
      <c r="O612" s="136">
        <v>0</v>
      </c>
      <c r="P612" s="136">
        <v>0</v>
      </c>
      <c r="Q612" s="136" t="s">
        <v>24</v>
      </c>
      <c r="R612" s="136" t="s">
        <v>24</v>
      </c>
      <c r="S612" s="136" t="s">
        <v>487</v>
      </c>
      <c r="T612" s="123"/>
      <c r="U612" s="137" t="s">
        <v>489</v>
      </c>
      <c r="V612" s="22"/>
      <c r="W612" s="23">
        <v>0</v>
      </c>
      <c r="X612" s="23"/>
    </row>
    <row r="613" spans="1:24" s="20" customFormat="1" ht="20.25" customHeight="1" x14ac:dyDescent="0.25">
      <c r="A613" s="113">
        <v>200</v>
      </c>
      <c r="B613" s="90">
        <v>25207109164</v>
      </c>
      <c r="C613" s="45" t="s">
        <v>246</v>
      </c>
      <c r="D613" s="46" t="s">
        <v>121</v>
      </c>
      <c r="E613" s="47">
        <v>37021</v>
      </c>
      <c r="F613" s="48" t="s">
        <v>451</v>
      </c>
      <c r="G613" s="21" t="s">
        <v>3</v>
      </c>
      <c r="H613" s="134">
        <v>7</v>
      </c>
      <c r="I613" s="135"/>
      <c r="J613" s="121">
        <v>8.4</v>
      </c>
      <c r="K613" s="135">
        <v>8.6</v>
      </c>
      <c r="L613" s="134">
        <v>8.5</v>
      </c>
      <c r="M613" s="134">
        <v>7.06</v>
      </c>
      <c r="N613" s="134">
        <v>2.88</v>
      </c>
      <c r="O613" s="136">
        <v>0</v>
      </c>
      <c r="P613" s="136" t="s">
        <v>24</v>
      </c>
      <c r="Q613" s="136" t="s">
        <v>24</v>
      </c>
      <c r="R613" s="136" t="s">
        <v>24</v>
      </c>
      <c r="S613" s="136" t="s">
        <v>226</v>
      </c>
      <c r="T613" s="123"/>
      <c r="U613" s="137" t="s">
        <v>489</v>
      </c>
      <c r="V613" s="22"/>
      <c r="W613" s="23">
        <v>0</v>
      </c>
      <c r="X613" s="23"/>
    </row>
    <row r="614" spans="1:24" s="20" customFormat="1" ht="20.25" customHeight="1" x14ac:dyDescent="0.25">
      <c r="A614" s="113">
        <v>201</v>
      </c>
      <c r="B614" s="90">
        <v>25207104233</v>
      </c>
      <c r="C614" s="45" t="s">
        <v>623</v>
      </c>
      <c r="D614" s="46" t="s">
        <v>121</v>
      </c>
      <c r="E614" s="47">
        <v>37179</v>
      </c>
      <c r="F614" s="48" t="s">
        <v>187</v>
      </c>
      <c r="G614" s="21" t="s">
        <v>3</v>
      </c>
      <c r="H614" s="134">
        <v>8.24</v>
      </c>
      <c r="I614" s="135"/>
      <c r="J614" s="121">
        <v>9.5</v>
      </c>
      <c r="K614" s="135">
        <v>8.4</v>
      </c>
      <c r="L614" s="134">
        <v>9.1</v>
      </c>
      <c r="M614" s="134">
        <v>8.27</v>
      </c>
      <c r="N614" s="134">
        <v>3.62</v>
      </c>
      <c r="O614" s="136" t="s">
        <v>24</v>
      </c>
      <c r="P614" s="136" t="s">
        <v>24</v>
      </c>
      <c r="Q614" s="136" t="s">
        <v>24</v>
      </c>
      <c r="R614" s="136" t="s">
        <v>24</v>
      </c>
      <c r="S614" s="136" t="s">
        <v>487</v>
      </c>
      <c r="T614" s="123"/>
      <c r="U614" s="137" t="s">
        <v>225</v>
      </c>
      <c r="V614" s="22"/>
      <c r="W614" s="23">
        <v>0</v>
      </c>
      <c r="X614" s="23"/>
    </row>
    <row r="615" spans="1:24" s="20" customFormat="1" ht="20.25" customHeight="1" x14ac:dyDescent="0.25">
      <c r="A615" s="113">
        <v>202</v>
      </c>
      <c r="B615" s="90">
        <v>25207101644</v>
      </c>
      <c r="C615" s="45" t="s">
        <v>937</v>
      </c>
      <c r="D615" s="46" t="s">
        <v>124</v>
      </c>
      <c r="E615" s="47">
        <v>37143</v>
      </c>
      <c r="F615" s="48" t="s">
        <v>331</v>
      </c>
      <c r="G615" s="21" t="s">
        <v>3</v>
      </c>
      <c r="H615" s="134">
        <v>6.7</v>
      </c>
      <c r="I615" s="135"/>
      <c r="J615" s="121">
        <v>7.2</v>
      </c>
      <c r="K615" s="135">
        <v>8.9</v>
      </c>
      <c r="L615" s="134">
        <v>7.9</v>
      </c>
      <c r="M615" s="134">
        <v>6.74</v>
      </c>
      <c r="N615" s="134">
        <v>2.71</v>
      </c>
      <c r="O615" s="136">
        <v>0</v>
      </c>
      <c r="P615" s="136" t="s">
        <v>24</v>
      </c>
      <c r="Q615" s="136" t="s">
        <v>24</v>
      </c>
      <c r="R615" s="136" t="s">
        <v>24</v>
      </c>
      <c r="S615" s="136" t="s">
        <v>487</v>
      </c>
      <c r="T615" s="123"/>
      <c r="U615" s="137" t="s">
        <v>489</v>
      </c>
      <c r="V615" s="22"/>
      <c r="W615" s="23">
        <v>3</v>
      </c>
      <c r="X615" s="23"/>
    </row>
    <row r="616" spans="1:24" s="20" customFormat="1" ht="20.25" customHeight="1" x14ac:dyDescent="0.25">
      <c r="A616" s="113">
        <v>203</v>
      </c>
      <c r="B616" s="90">
        <v>25207105792</v>
      </c>
      <c r="C616" s="45" t="s">
        <v>495</v>
      </c>
      <c r="D616" s="46" t="s">
        <v>124</v>
      </c>
      <c r="E616" s="47">
        <v>37090</v>
      </c>
      <c r="F616" s="48" t="s">
        <v>188</v>
      </c>
      <c r="G616" s="21" t="s">
        <v>3</v>
      </c>
      <c r="H616" s="134">
        <v>5.97</v>
      </c>
      <c r="I616" s="135"/>
      <c r="J616" s="121">
        <v>5.7</v>
      </c>
      <c r="K616" s="135">
        <v>8.6</v>
      </c>
      <c r="L616" s="134">
        <v>6.9</v>
      </c>
      <c r="M616" s="134">
        <v>6</v>
      </c>
      <c r="N616" s="134">
        <v>2.34</v>
      </c>
      <c r="O616" s="136">
        <v>0</v>
      </c>
      <c r="P616" s="136" t="s">
        <v>24</v>
      </c>
      <c r="Q616" s="136" t="s">
        <v>24</v>
      </c>
      <c r="R616" s="136" t="s">
        <v>24</v>
      </c>
      <c r="S616" s="136" t="s">
        <v>226</v>
      </c>
      <c r="T616" s="123"/>
      <c r="U616" s="137" t="s">
        <v>489</v>
      </c>
      <c r="V616" s="22"/>
      <c r="W616" s="23">
        <v>6</v>
      </c>
      <c r="X616" s="23"/>
    </row>
    <row r="617" spans="1:24" s="20" customFormat="1" ht="20.25" customHeight="1" x14ac:dyDescent="0.25">
      <c r="A617" s="113">
        <v>204</v>
      </c>
      <c r="B617" s="90">
        <v>25207104388</v>
      </c>
      <c r="C617" s="45" t="s">
        <v>938</v>
      </c>
      <c r="D617" s="46" t="s">
        <v>124</v>
      </c>
      <c r="E617" s="47">
        <v>37234</v>
      </c>
      <c r="F617" s="48" t="s">
        <v>187</v>
      </c>
      <c r="G617" s="21" t="s">
        <v>3</v>
      </c>
      <c r="H617" s="134">
        <v>7.39</v>
      </c>
      <c r="I617" s="135"/>
      <c r="J617" s="121">
        <v>9</v>
      </c>
      <c r="K617" s="135">
        <v>8.1</v>
      </c>
      <c r="L617" s="134">
        <v>8.6</v>
      </c>
      <c r="M617" s="134">
        <v>7.44</v>
      </c>
      <c r="N617" s="134">
        <v>3.16</v>
      </c>
      <c r="O617" s="136">
        <v>0</v>
      </c>
      <c r="P617" s="136" t="s">
        <v>24</v>
      </c>
      <c r="Q617" s="136" t="s">
        <v>24</v>
      </c>
      <c r="R617" s="136" t="s">
        <v>24</v>
      </c>
      <c r="S617" s="136" t="s">
        <v>487</v>
      </c>
      <c r="T617" s="123"/>
      <c r="U617" s="137" t="s">
        <v>489</v>
      </c>
      <c r="V617" s="22"/>
      <c r="W617" s="23">
        <v>2</v>
      </c>
      <c r="X617" s="23"/>
    </row>
    <row r="618" spans="1:24" s="20" customFormat="1" ht="20.25" customHeight="1" x14ac:dyDescent="0.25">
      <c r="A618" s="113">
        <v>205</v>
      </c>
      <c r="B618" s="90">
        <v>25207213934</v>
      </c>
      <c r="C618" s="45" t="s">
        <v>807</v>
      </c>
      <c r="D618" s="46" t="s">
        <v>714</v>
      </c>
      <c r="E618" s="47">
        <v>36906</v>
      </c>
      <c r="F618" s="48" t="s">
        <v>236</v>
      </c>
      <c r="G618" s="21" t="s">
        <v>3</v>
      </c>
      <c r="H618" s="134">
        <v>7.9</v>
      </c>
      <c r="I618" s="135"/>
      <c r="J618" s="121">
        <v>9.3000000000000007</v>
      </c>
      <c r="K618" s="135">
        <v>8</v>
      </c>
      <c r="L618" s="134">
        <v>8.8000000000000007</v>
      </c>
      <c r="M618" s="134">
        <v>7.93</v>
      </c>
      <c r="N618" s="134">
        <v>3.41</v>
      </c>
      <c r="O618" s="136" t="s">
        <v>24</v>
      </c>
      <c r="P618" s="136" t="s">
        <v>24</v>
      </c>
      <c r="Q618" s="136" t="s">
        <v>24</v>
      </c>
      <c r="R618" s="136" t="s">
        <v>24</v>
      </c>
      <c r="S618" s="136" t="s">
        <v>487</v>
      </c>
      <c r="T618" s="123"/>
      <c r="U618" s="137" t="s">
        <v>489</v>
      </c>
      <c r="V618" s="22"/>
      <c r="W618" s="23">
        <v>2</v>
      </c>
      <c r="X618" s="23"/>
    </row>
    <row r="619" spans="1:24" s="20" customFormat="1" ht="20.25" customHeight="1" x14ac:dyDescent="0.25">
      <c r="A619" s="113">
        <v>206</v>
      </c>
      <c r="B619" s="90">
        <v>25217117208</v>
      </c>
      <c r="C619" s="45" t="s">
        <v>939</v>
      </c>
      <c r="D619" s="46" t="s">
        <v>940</v>
      </c>
      <c r="E619" s="47">
        <v>37091</v>
      </c>
      <c r="F619" s="48" t="s">
        <v>188</v>
      </c>
      <c r="G619" s="21" t="s">
        <v>5</v>
      </c>
      <c r="H619" s="134">
        <v>6.94</v>
      </c>
      <c r="I619" s="135"/>
      <c r="J619" s="121">
        <v>7.8</v>
      </c>
      <c r="K619" s="135">
        <v>8.6</v>
      </c>
      <c r="L619" s="134">
        <v>8.1</v>
      </c>
      <c r="M619" s="134">
        <v>6.98</v>
      </c>
      <c r="N619" s="134">
        <v>2.87</v>
      </c>
      <c r="O619" s="136">
        <v>0</v>
      </c>
      <c r="P619" s="136" t="s">
        <v>24</v>
      </c>
      <c r="Q619" s="136" t="s">
        <v>24</v>
      </c>
      <c r="R619" s="136" t="s">
        <v>24</v>
      </c>
      <c r="S619" s="136" t="s">
        <v>500</v>
      </c>
      <c r="T619" s="123"/>
      <c r="U619" s="137" t="s">
        <v>489</v>
      </c>
      <c r="V619" s="22"/>
      <c r="W619" s="23">
        <v>3</v>
      </c>
      <c r="X619" s="23"/>
    </row>
    <row r="620" spans="1:24" s="20" customFormat="1" ht="20.25" customHeight="1" x14ac:dyDescent="0.25">
      <c r="A620" s="113">
        <v>207</v>
      </c>
      <c r="B620" s="90">
        <v>25217103585</v>
      </c>
      <c r="C620" s="45" t="s">
        <v>941</v>
      </c>
      <c r="D620" s="46" t="s">
        <v>128</v>
      </c>
      <c r="E620" s="47">
        <v>37040</v>
      </c>
      <c r="F620" s="48" t="s">
        <v>238</v>
      </c>
      <c r="G620" s="21" t="s">
        <v>5</v>
      </c>
      <c r="H620" s="134">
        <v>7.9</v>
      </c>
      <c r="I620" s="135"/>
      <c r="J620" s="121">
        <v>8.6999999999999993</v>
      </c>
      <c r="K620" s="135">
        <v>8.1999999999999993</v>
      </c>
      <c r="L620" s="134">
        <v>8.5</v>
      </c>
      <c r="M620" s="134">
        <v>7.92</v>
      </c>
      <c r="N620" s="134">
        <v>3.45</v>
      </c>
      <c r="O620" s="136">
        <v>0</v>
      </c>
      <c r="P620" s="136" t="s">
        <v>24</v>
      </c>
      <c r="Q620" s="136" t="s">
        <v>24</v>
      </c>
      <c r="R620" s="136" t="s">
        <v>24</v>
      </c>
      <c r="S620" s="136" t="s">
        <v>487</v>
      </c>
      <c r="T620" s="123"/>
      <c r="U620" s="137" t="s">
        <v>489</v>
      </c>
      <c r="V620" s="22"/>
      <c r="W620" s="23">
        <v>2</v>
      </c>
      <c r="X620" s="23"/>
    </row>
    <row r="621" spans="1:24" s="20" customFormat="1" ht="20.25" customHeight="1" x14ac:dyDescent="0.25">
      <c r="A621" s="113">
        <v>208</v>
      </c>
      <c r="B621" s="90">
        <v>25217104135</v>
      </c>
      <c r="C621" s="45" t="s">
        <v>942</v>
      </c>
      <c r="D621" s="46" t="s">
        <v>131</v>
      </c>
      <c r="E621" s="47">
        <v>36951</v>
      </c>
      <c r="F621" s="48" t="s">
        <v>249</v>
      </c>
      <c r="G621" s="21" t="s">
        <v>5</v>
      </c>
      <c r="H621" s="134">
        <v>6.87</v>
      </c>
      <c r="I621" s="135"/>
      <c r="J621" s="121">
        <v>5.6</v>
      </c>
      <c r="K621" s="135">
        <v>8</v>
      </c>
      <c r="L621" s="134">
        <v>6.6</v>
      </c>
      <c r="M621" s="134">
        <v>6.86</v>
      </c>
      <c r="N621" s="134">
        <v>2.72</v>
      </c>
      <c r="O621" s="136" t="s">
        <v>24</v>
      </c>
      <c r="P621" s="136" t="s">
        <v>24</v>
      </c>
      <c r="Q621" s="136" t="s">
        <v>24</v>
      </c>
      <c r="R621" s="136" t="s">
        <v>24</v>
      </c>
      <c r="S621" s="136" t="s">
        <v>487</v>
      </c>
      <c r="T621" s="123"/>
      <c r="U621" s="137" t="s">
        <v>225</v>
      </c>
      <c r="V621" s="22"/>
      <c r="W621" s="23">
        <v>0</v>
      </c>
      <c r="X621" s="23"/>
    </row>
    <row r="622" spans="1:24" s="20" customFormat="1" ht="20.25" customHeight="1" x14ac:dyDescent="0.25">
      <c r="A622" s="113">
        <v>209</v>
      </c>
      <c r="B622" s="90">
        <v>25207105699</v>
      </c>
      <c r="C622" s="45" t="s">
        <v>943</v>
      </c>
      <c r="D622" s="46" t="s">
        <v>132</v>
      </c>
      <c r="E622" s="47">
        <v>36909</v>
      </c>
      <c r="F622" s="48" t="s">
        <v>188</v>
      </c>
      <c r="G622" s="21" t="s">
        <v>3</v>
      </c>
      <c r="H622" s="134">
        <v>7.88</v>
      </c>
      <c r="I622" s="135"/>
      <c r="J622" s="121">
        <v>8.9</v>
      </c>
      <c r="K622" s="135">
        <v>8.9</v>
      </c>
      <c r="L622" s="134">
        <v>8.9</v>
      </c>
      <c r="M622" s="134">
        <v>7.91</v>
      </c>
      <c r="N622" s="134">
        <v>3.41</v>
      </c>
      <c r="O622" s="136">
        <v>0</v>
      </c>
      <c r="P622" s="136" t="s">
        <v>24</v>
      </c>
      <c r="Q622" s="136" t="s">
        <v>24</v>
      </c>
      <c r="R622" s="136" t="s">
        <v>24</v>
      </c>
      <c r="S622" s="136" t="s">
        <v>487</v>
      </c>
      <c r="T622" s="123"/>
      <c r="U622" s="137" t="s">
        <v>489</v>
      </c>
      <c r="V622" s="22"/>
      <c r="W622" s="23">
        <v>2</v>
      </c>
      <c r="X622" s="23"/>
    </row>
    <row r="623" spans="1:24" s="20" customFormat="1" ht="20.25" customHeight="1" x14ac:dyDescent="0.25">
      <c r="A623" s="113">
        <v>210</v>
      </c>
      <c r="B623" s="90">
        <v>25207102517</v>
      </c>
      <c r="C623" s="45" t="s">
        <v>284</v>
      </c>
      <c r="D623" s="46" t="s">
        <v>132</v>
      </c>
      <c r="E623" s="47">
        <v>37051</v>
      </c>
      <c r="F623" s="48" t="s">
        <v>236</v>
      </c>
      <c r="G623" s="21" t="s">
        <v>3</v>
      </c>
      <c r="H623" s="134">
        <v>7.59</v>
      </c>
      <c r="I623" s="135"/>
      <c r="J623" s="121">
        <v>9.1</v>
      </c>
      <c r="K623" s="135">
        <v>9.1</v>
      </c>
      <c r="L623" s="134">
        <v>9.1</v>
      </c>
      <c r="M623" s="134">
        <v>7.65</v>
      </c>
      <c r="N623" s="134">
        <v>3.23</v>
      </c>
      <c r="O623" s="136">
        <v>0</v>
      </c>
      <c r="P623" s="136" t="s">
        <v>24</v>
      </c>
      <c r="Q623" s="136" t="s">
        <v>24</v>
      </c>
      <c r="R623" s="136" t="s">
        <v>24</v>
      </c>
      <c r="S623" s="136" t="s">
        <v>487</v>
      </c>
      <c r="T623" s="123"/>
      <c r="U623" s="137" t="s">
        <v>489</v>
      </c>
      <c r="V623" s="22"/>
      <c r="W623" s="23">
        <v>2</v>
      </c>
      <c r="X623" s="23"/>
    </row>
    <row r="624" spans="1:24" s="20" customFormat="1" ht="20.25" customHeight="1" x14ac:dyDescent="0.25">
      <c r="A624" s="113">
        <v>211</v>
      </c>
      <c r="B624" s="90">
        <v>25207204236</v>
      </c>
      <c r="C624" s="45" t="s">
        <v>944</v>
      </c>
      <c r="D624" s="46" t="s">
        <v>132</v>
      </c>
      <c r="E624" s="47">
        <v>37233</v>
      </c>
      <c r="F624" s="48" t="s">
        <v>188</v>
      </c>
      <c r="G624" s="21" t="s">
        <v>3</v>
      </c>
      <c r="H624" s="134">
        <v>7.58</v>
      </c>
      <c r="I624" s="135"/>
      <c r="J624" s="121">
        <v>6.9</v>
      </c>
      <c r="K624" s="135">
        <v>7.9</v>
      </c>
      <c r="L624" s="134">
        <v>7.3</v>
      </c>
      <c r="M624" s="134">
        <v>7.56</v>
      </c>
      <c r="N624" s="134">
        <v>3.2</v>
      </c>
      <c r="O624" s="136">
        <v>0</v>
      </c>
      <c r="P624" s="136">
        <v>0</v>
      </c>
      <c r="Q624" s="136" t="s">
        <v>24</v>
      </c>
      <c r="R624" s="136" t="s">
        <v>24</v>
      </c>
      <c r="S624" s="136" t="s">
        <v>487</v>
      </c>
      <c r="T624" s="123"/>
      <c r="U624" s="137" t="s">
        <v>489</v>
      </c>
      <c r="V624" s="22"/>
      <c r="W624" s="23">
        <v>2</v>
      </c>
      <c r="X624" s="23"/>
    </row>
    <row r="625" spans="1:24" s="20" customFormat="1" ht="20.25" customHeight="1" x14ac:dyDescent="0.25">
      <c r="A625" s="113">
        <v>212</v>
      </c>
      <c r="B625" s="90">
        <v>25207107423</v>
      </c>
      <c r="C625" s="45" t="s">
        <v>623</v>
      </c>
      <c r="D625" s="46" t="s">
        <v>132</v>
      </c>
      <c r="E625" s="47">
        <v>36912</v>
      </c>
      <c r="F625" s="48" t="s">
        <v>188</v>
      </c>
      <c r="G625" s="21" t="s">
        <v>3</v>
      </c>
      <c r="H625" s="134">
        <v>7.56</v>
      </c>
      <c r="I625" s="135"/>
      <c r="J625" s="121">
        <v>8.1999999999999993</v>
      </c>
      <c r="K625" s="135">
        <v>8.4</v>
      </c>
      <c r="L625" s="134">
        <v>8.3000000000000007</v>
      </c>
      <c r="M625" s="134">
        <v>7.59</v>
      </c>
      <c r="N625" s="134">
        <v>3.25</v>
      </c>
      <c r="O625" s="136" t="s">
        <v>24</v>
      </c>
      <c r="P625" s="136" t="s">
        <v>24</v>
      </c>
      <c r="Q625" s="136" t="s">
        <v>24</v>
      </c>
      <c r="R625" s="136" t="s">
        <v>24</v>
      </c>
      <c r="S625" s="136" t="s">
        <v>487</v>
      </c>
      <c r="T625" s="123"/>
      <c r="U625" s="137" t="s">
        <v>489</v>
      </c>
      <c r="V625" s="22"/>
      <c r="W625" s="23">
        <v>2</v>
      </c>
      <c r="X625" s="23"/>
    </row>
    <row r="626" spans="1:24" s="20" customFormat="1" ht="20.25" customHeight="1" x14ac:dyDescent="0.25">
      <c r="A626" s="113">
        <v>213</v>
      </c>
      <c r="B626" s="90">
        <v>25207116375</v>
      </c>
      <c r="C626" s="45" t="s">
        <v>256</v>
      </c>
      <c r="D626" s="46" t="s">
        <v>133</v>
      </c>
      <c r="E626" s="47">
        <v>37245</v>
      </c>
      <c r="F626" s="48" t="s">
        <v>312</v>
      </c>
      <c r="G626" s="21" t="s">
        <v>3</v>
      </c>
      <c r="H626" s="134">
        <v>8.8000000000000007</v>
      </c>
      <c r="I626" s="135"/>
      <c r="J626" s="121">
        <v>9.8000000000000007</v>
      </c>
      <c r="K626" s="135" t="s">
        <v>179</v>
      </c>
      <c r="L626" s="134">
        <v>5.9</v>
      </c>
      <c r="M626" s="134">
        <v>8.69</v>
      </c>
      <c r="N626" s="134">
        <v>3.78</v>
      </c>
      <c r="O626" s="136" t="s">
        <v>24</v>
      </c>
      <c r="P626" s="136" t="s">
        <v>24</v>
      </c>
      <c r="Q626" s="136" t="s">
        <v>24</v>
      </c>
      <c r="R626" s="136" t="s">
        <v>24</v>
      </c>
      <c r="S626" s="136" t="s">
        <v>500</v>
      </c>
      <c r="T626" s="123"/>
      <c r="U626" s="137" t="s">
        <v>489</v>
      </c>
      <c r="V626" s="22"/>
      <c r="W626" s="23">
        <v>2</v>
      </c>
      <c r="X626" s="23"/>
    </row>
    <row r="627" spans="1:24" s="20" customFormat="1" ht="20.25" customHeight="1" x14ac:dyDescent="0.25">
      <c r="A627" s="113">
        <v>214</v>
      </c>
      <c r="B627" s="90">
        <v>25207101605</v>
      </c>
      <c r="C627" s="45" t="s">
        <v>945</v>
      </c>
      <c r="D627" s="46" t="s">
        <v>150</v>
      </c>
      <c r="E627" s="47">
        <v>36976</v>
      </c>
      <c r="F627" s="48" t="s">
        <v>236</v>
      </c>
      <c r="G627" s="21" t="s">
        <v>3</v>
      </c>
      <c r="H627" s="134">
        <v>8.52</v>
      </c>
      <c r="I627" s="135"/>
      <c r="J627" s="121">
        <v>9</v>
      </c>
      <c r="K627" s="135">
        <v>8.8000000000000007</v>
      </c>
      <c r="L627" s="134">
        <v>8.9</v>
      </c>
      <c r="M627" s="134">
        <v>8.5399999999999991</v>
      </c>
      <c r="N627" s="134">
        <v>3.7</v>
      </c>
      <c r="O627" s="136" t="s">
        <v>24</v>
      </c>
      <c r="P627" s="136" t="s">
        <v>24</v>
      </c>
      <c r="Q627" s="136" t="s">
        <v>24</v>
      </c>
      <c r="R627" s="136" t="s">
        <v>24</v>
      </c>
      <c r="S627" s="136" t="s">
        <v>487</v>
      </c>
      <c r="T627" s="123"/>
      <c r="U627" s="137" t="s">
        <v>225</v>
      </c>
      <c r="V627" s="22"/>
      <c r="W627" s="23">
        <v>0</v>
      </c>
      <c r="X627" s="23"/>
    </row>
    <row r="628" spans="1:24" s="20" customFormat="1" ht="20.25" customHeight="1" x14ac:dyDescent="0.25">
      <c r="A628" s="113">
        <v>215</v>
      </c>
      <c r="B628" s="90">
        <v>25207109979</v>
      </c>
      <c r="C628" s="45" t="s">
        <v>946</v>
      </c>
      <c r="D628" s="46" t="s">
        <v>150</v>
      </c>
      <c r="E628" s="47">
        <v>36919</v>
      </c>
      <c r="F628" s="48" t="s">
        <v>188</v>
      </c>
      <c r="G628" s="21" t="s">
        <v>3</v>
      </c>
      <c r="H628" s="134">
        <v>6.41</v>
      </c>
      <c r="I628" s="135"/>
      <c r="J628" s="121">
        <v>7.2</v>
      </c>
      <c r="K628" s="135">
        <v>9.4</v>
      </c>
      <c r="L628" s="134">
        <v>8.1</v>
      </c>
      <c r="M628" s="134">
        <v>6.48</v>
      </c>
      <c r="N628" s="134">
        <v>2.5299999999999998</v>
      </c>
      <c r="O628" s="136">
        <v>0</v>
      </c>
      <c r="P628" s="136" t="s">
        <v>24</v>
      </c>
      <c r="Q628" s="136" t="s">
        <v>24</v>
      </c>
      <c r="R628" s="136" t="s">
        <v>24</v>
      </c>
      <c r="S628" s="136" t="s">
        <v>226</v>
      </c>
      <c r="T628" s="123"/>
      <c r="U628" s="137" t="s">
        <v>489</v>
      </c>
      <c r="V628" s="22"/>
      <c r="W628" s="23">
        <v>0</v>
      </c>
      <c r="X628" s="23"/>
    </row>
    <row r="629" spans="1:24" s="20" customFormat="1" ht="20.25" customHeight="1" x14ac:dyDescent="0.25">
      <c r="A629" s="113">
        <v>216</v>
      </c>
      <c r="B629" s="90">
        <v>25217117301</v>
      </c>
      <c r="C629" s="45" t="s">
        <v>268</v>
      </c>
      <c r="D629" s="46" t="s">
        <v>12</v>
      </c>
      <c r="E629" s="47">
        <v>36938</v>
      </c>
      <c r="F629" s="48" t="s">
        <v>188</v>
      </c>
      <c r="G629" s="21" t="s">
        <v>5</v>
      </c>
      <c r="H629" s="134">
        <v>8.19</v>
      </c>
      <c r="I629" s="135"/>
      <c r="J629" s="121">
        <v>8.6</v>
      </c>
      <c r="K629" s="135">
        <v>8.6999999999999993</v>
      </c>
      <c r="L629" s="134">
        <v>8.6</v>
      </c>
      <c r="M629" s="134">
        <v>8.2100000000000009</v>
      </c>
      <c r="N629" s="134">
        <v>3.61</v>
      </c>
      <c r="O629" s="136">
        <v>0</v>
      </c>
      <c r="P629" s="136">
        <v>0</v>
      </c>
      <c r="Q629" s="136" t="s">
        <v>24</v>
      </c>
      <c r="R629" s="136" t="s">
        <v>24</v>
      </c>
      <c r="S629" s="136" t="s">
        <v>487</v>
      </c>
      <c r="T629" s="123"/>
      <c r="U629" s="137" t="s">
        <v>489</v>
      </c>
      <c r="V629" s="22"/>
      <c r="W629" s="23">
        <v>0</v>
      </c>
      <c r="X629" s="23"/>
    </row>
    <row r="630" spans="1:24" s="20" customFormat="1" ht="20.25" customHeight="1" x14ac:dyDescent="0.25">
      <c r="A630" s="113">
        <v>217</v>
      </c>
      <c r="B630" s="90">
        <v>24217115897</v>
      </c>
      <c r="C630" s="45" t="s">
        <v>637</v>
      </c>
      <c r="D630" s="46" t="s">
        <v>12</v>
      </c>
      <c r="E630" s="47">
        <v>36527</v>
      </c>
      <c r="F630" s="48" t="s">
        <v>187</v>
      </c>
      <c r="G630" s="21" t="s">
        <v>5</v>
      </c>
      <c r="H630" s="134">
        <v>6.86</v>
      </c>
      <c r="I630" s="135"/>
      <c r="J630" s="121">
        <v>7.9</v>
      </c>
      <c r="K630" s="135">
        <v>8</v>
      </c>
      <c r="L630" s="134">
        <v>7.9</v>
      </c>
      <c r="M630" s="134">
        <v>6.91</v>
      </c>
      <c r="N630" s="134">
        <v>2.81</v>
      </c>
      <c r="O630" s="136">
        <v>0</v>
      </c>
      <c r="P630" s="136">
        <v>0</v>
      </c>
      <c r="Q630" s="136" t="s">
        <v>24</v>
      </c>
      <c r="R630" s="136" t="s">
        <v>24</v>
      </c>
      <c r="S630" s="136" t="s">
        <v>488</v>
      </c>
      <c r="T630" s="123"/>
      <c r="U630" s="137" t="s">
        <v>489</v>
      </c>
      <c r="V630" s="22"/>
      <c r="W630" s="23">
        <v>3</v>
      </c>
      <c r="X630" s="23"/>
    </row>
    <row r="631" spans="1:24" s="20" customFormat="1" ht="20.25" customHeight="1" x14ac:dyDescent="0.25">
      <c r="A631" s="113">
        <v>218</v>
      </c>
      <c r="B631" s="90">
        <v>25217204514</v>
      </c>
      <c r="C631" s="45" t="s">
        <v>947</v>
      </c>
      <c r="D631" s="46" t="s">
        <v>948</v>
      </c>
      <c r="E631" s="47">
        <v>37174</v>
      </c>
      <c r="F631" s="48" t="s">
        <v>188</v>
      </c>
      <c r="G631" s="21" t="s">
        <v>3</v>
      </c>
      <c r="H631" s="134">
        <v>6.7</v>
      </c>
      <c r="I631" s="135"/>
      <c r="J631" s="121">
        <v>7.8</v>
      </c>
      <c r="K631" s="135" t="s">
        <v>179</v>
      </c>
      <c r="L631" s="134">
        <v>4.7</v>
      </c>
      <c r="M631" s="134">
        <v>6.62</v>
      </c>
      <c r="N631" s="134">
        <v>2.67</v>
      </c>
      <c r="O631" s="136">
        <v>0</v>
      </c>
      <c r="P631" s="136">
        <v>0</v>
      </c>
      <c r="Q631" s="136" t="s">
        <v>24</v>
      </c>
      <c r="R631" s="136" t="s">
        <v>24</v>
      </c>
      <c r="S631" s="136" t="s">
        <v>226</v>
      </c>
      <c r="T631" s="123"/>
      <c r="U631" s="137" t="s">
        <v>543</v>
      </c>
      <c r="V631" s="22"/>
      <c r="W631" s="23">
        <v>6</v>
      </c>
      <c r="X631" s="23"/>
    </row>
    <row r="632" spans="1:24" s="20" customFormat="1" ht="20.25" customHeight="1" x14ac:dyDescent="0.25">
      <c r="A632" s="113">
        <v>219</v>
      </c>
      <c r="B632" s="90">
        <v>25217103110</v>
      </c>
      <c r="C632" s="45" t="s">
        <v>949</v>
      </c>
      <c r="D632" s="46" t="s">
        <v>155</v>
      </c>
      <c r="E632" s="47">
        <v>37231</v>
      </c>
      <c r="F632" s="48" t="s">
        <v>188</v>
      </c>
      <c r="G632" s="21" t="s">
        <v>5</v>
      </c>
      <c r="H632" s="134">
        <v>7.66</v>
      </c>
      <c r="I632" s="135"/>
      <c r="J632" s="121">
        <v>9.1</v>
      </c>
      <c r="K632" s="135">
        <v>8.8000000000000007</v>
      </c>
      <c r="L632" s="134">
        <v>9</v>
      </c>
      <c r="M632" s="134">
        <v>7.71</v>
      </c>
      <c r="N632" s="134">
        <v>3.26</v>
      </c>
      <c r="O632" s="136" t="s">
        <v>24</v>
      </c>
      <c r="P632" s="136" t="s">
        <v>24</v>
      </c>
      <c r="Q632" s="136" t="s">
        <v>24</v>
      </c>
      <c r="R632" s="136" t="s">
        <v>24</v>
      </c>
      <c r="S632" s="136" t="s">
        <v>487</v>
      </c>
      <c r="T632" s="123"/>
      <c r="U632" s="137" t="s">
        <v>489</v>
      </c>
      <c r="V632" s="22"/>
      <c r="W632" s="23">
        <v>1</v>
      </c>
      <c r="X632" s="23"/>
    </row>
    <row r="633" spans="1:24" s="20" customFormat="1" ht="20.25" customHeight="1" x14ac:dyDescent="0.25">
      <c r="A633" s="113">
        <v>220</v>
      </c>
      <c r="B633" s="90">
        <v>25217116531</v>
      </c>
      <c r="C633" s="45" t="s">
        <v>305</v>
      </c>
      <c r="D633" s="46" t="s">
        <v>155</v>
      </c>
      <c r="E633" s="47">
        <v>37157</v>
      </c>
      <c r="F633" s="48" t="s">
        <v>331</v>
      </c>
      <c r="G633" s="21" t="s">
        <v>5</v>
      </c>
      <c r="H633" s="134">
        <v>8.27</v>
      </c>
      <c r="I633" s="135"/>
      <c r="J633" s="121">
        <v>8.4</v>
      </c>
      <c r="K633" s="135">
        <v>8.3000000000000007</v>
      </c>
      <c r="L633" s="134">
        <v>8.4</v>
      </c>
      <c r="M633" s="134">
        <v>8.27</v>
      </c>
      <c r="N633" s="134">
        <v>3.61</v>
      </c>
      <c r="O633" s="136">
        <v>0</v>
      </c>
      <c r="P633" s="136" t="s">
        <v>24</v>
      </c>
      <c r="Q633" s="136" t="s">
        <v>24</v>
      </c>
      <c r="R633" s="136" t="s">
        <v>24</v>
      </c>
      <c r="S633" s="136" t="s">
        <v>487</v>
      </c>
      <c r="T633" s="123"/>
      <c r="U633" s="137" t="s">
        <v>489</v>
      </c>
      <c r="V633" s="22"/>
      <c r="W633" s="23">
        <v>2</v>
      </c>
      <c r="X633" s="23"/>
    </row>
    <row r="634" spans="1:24" s="20" customFormat="1" ht="20.25" customHeight="1" x14ac:dyDescent="0.25">
      <c r="A634" s="113">
        <v>221</v>
      </c>
      <c r="B634" s="90">
        <v>25207100276</v>
      </c>
      <c r="C634" s="45" t="s">
        <v>950</v>
      </c>
      <c r="D634" s="46" t="s">
        <v>163</v>
      </c>
      <c r="E634" s="47">
        <v>36846</v>
      </c>
      <c r="F634" s="48" t="s">
        <v>187</v>
      </c>
      <c r="G634" s="21" t="s">
        <v>3</v>
      </c>
      <c r="H634" s="134">
        <v>6.5</v>
      </c>
      <c r="I634" s="135"/>
      <c r="J634" s="121">
        <v>0</v>
      </c>
      <c r="K634" s="135" t="s">
        <v>179</v>
      </c>
      <c r="L634" s="134">
        <v>0</v>
      </c>
      <c r="M634" s="134">
        <v>6.25</v>
      </c>
      <c r="N634" s="134">
        <v>2.46</v>
      </c>
      <c r="O634" s="136">
        <v>0</v>
      </c>
      <c r="P634" s="136">
        <v>0</v>
      </c>
      <c r="Q634" s="136" t="s">
        <v>24</v>
      </c>
      <c r="R634" s="136" t="s">
        <v>24</v>
      </c>
      <c r="S634" s="136" t="s">
        <v>226</v>
      </c>
      <c r="T634" s="123"/>
      <c r="U634" s="137" t="s">
        <v>543</v>
      </c>
      <c r="V634" s="22"/>
      <c r="W634" s="23">
        <v>7</v>
      </c>
      <c r="X634" s="23"/>
    </row>
    <row r="635" spans="1:24" s="20" customFormat="1" ht="20.25" customHeight="1" x14ac:dyDescent="0.25">
      <c r="A635" s="113">
        <v>222</v>
      </c>
      <c r="B635" s="90">
        <v>25217100972</v>
      </c>
      <c r="C635" s="45" t="s">
        <v>951</v>
      </c>
      <c r="D635" s="46" t="s">
        <v>31</v>
      </c>
      <c r="E635" s="47">
        <v>37224</v>
      </c>
      <c r="F635" s="48" t="s">
        <v>187</v>
      </c>
      <c r="G635" s="21" t="s">
        <v>5</v>
      </c>
      <c r="H635" s="134">
        <v>6.93</v>
      </c>
      <c r="I635" s="135"/>
      <c r="J635" s="121">
        <v>7.9</v>
      </c>
      <c r="K635" s="135">
        <v>8.5</v>
      </c>
      <c r="L635" s="134">
        <v>8.1</v>
      </c>
      <c r="M635" s="134">
        <v>6.97</v>
      </c>
      <c r="N635" s="134">
        <v>2.87</v>
      </c>
      <c r="O635" s="136" t="s">
        <v>24</v>
      </c>
      <c r="P635" s="136" t="s">
        <v>24</v>
      </c>
      <c r="Q635" s="136" t="s">
        <v>24</v>
      </c>
      <c r="R635" s="136" t="s">
        <v>24</v>
      </c>
      <c r="S635" s="136" t="s">
        <v>487</v>
      </c>
      <c r="T635" s="123"/>
      <c r="U635" s="137" t="s">
        <v>489</v>
      </c>
      <c r="V635" s="22"/>
      <c r="W635" s="23">
        <v>4</v>
      </c>
      <c r="X635" s="23"/>
    </row>
    <row r="636" spans="1:24" s="20" customFormat="1" ht="20.25" customHeight="1" x14ac:dyDescent="0.25">
      <c r="A636" s="113">
        <v>223</v>
      </c>
      <c r="B636" s="90">
        <v>25217109174</v>
      </c>
      <c r="C636" s="45" t="s">
        <v>290</v>
      </c>
      <c r="D636" s="46" t="s">
        <v>164</v>
      </c>
      <c r="E636" s="47">
        <v>36393</v>
      </c>
      <c r="F636" s="48" t="s">
        <v>187</v>
      </c>
      <c r="G636" s="21" t="s">
        <v>5</v>
      </c>
      <c r="H636" s="134">
        <v>6.99</v>
      </c>
      <c r="I636" s="135"/>
      <c r="J636" s="121">
        <v>8.5</v>
      </c>
      <c r="K636" s="135">
        <v>7.3</v>
      </c>
      <c r="L636" s="134">
        <v>8</v>
      </c>
      <c r="M636" s="134">
        <v>7.03</v>
      </c>
      <c r="N636" s="134">
        <v>2.91</v>
      </c>
      <c r="O636" s="136">
        <v>0</v>
      </c>
      <c r="P636" s="136" t="s">
        <v>24</v>
      </c>
      <c r="Q636" s="136" t="s">
        <v>24</v>
      </c>
      <c r="R636" s="136">
        <v>0</v>
      </c>
      <c r="S636" s="136" t="s">
        <v>226</v>
      </c>
      <c r="T636" s="123"/>
      <c r="U636" s="137" t="s">
        <v>489</v>
      </c>
      <c r="V636" s="22"/>
      <c r="W636" s="23">
        <v>2</v>
      </c>
      <c r="X636" s="23"/>
    </row>
    <row r="637" spans="1:24" s="20" customFormat="1" ht="20.25" customHeight="1" x14ac:dyDescent="0.25">
      <c r="A637" s="113">
        <v>224</v>
      </c>
      <c r="B637" s="90">
        <v>25207215251</v>
      </c>
      <c r="C637" s="45" t="s">
        <v>494</v>
      </c>
      <c r="D637" s="46" t="s">
        <v>165</v>
      </c>
      <c r="E637" s="47">
        <v>36966</v>
      </c>
      <c r="F637" s="48" t="s">
        <v>187</v>
      </c>
      <c r="G637" s="21" t="s">
        <v>3</v>
      </c>
      <c r="H637" s="134">
        <v>7.98</v>
      </c>
      <c r="I637" s="135"/>
      <c r="J637" s="121">
        <v>8.4</v>
      </c>
      <c r="K637" s="135">
        <v>7</v>
      </c>
      <c r="L637" s="134">
        <v>7.8</v>
      </c>
      <c r="M637" s="134">
        <v>7.97</v>
      </c>
      <c r="N637" s="134">
        <v>3.43</v>
      </c>
      <c r="O637" s="136" t="s">
        <v>24</v>
      </c>
      <c r="P637" s="136" t="s">
        <v>24</v>
      </c>
      <c r="Q637" s="136" t="s">
        <v>24</v>
      </c>
      <c r="R637" s="136" t="s">
        <v>24</v>
      </c>
      <c r="S637" s="136" t="s">
        <v>487</v>
      </c>
      <c r="T637" s="123"/>
      <c r="U637" s="137" t="s">
        <v>225</v>
      </c>
      <c r="V637" s="22"/>
      <c r="W637" s="23">
        <v>0</v>
      </c>
      <c r="X637" s="23"/>
    </row>
    <row r="638" spans="1:24" s="20" customFormat="1" ht="20.25" customHeight="1" x14ac:dyDescent="0.25">
      <c r="A638" s="113">
        <v>225</v>
      </c>
      <c r="B638" s="90">
        <v>25207201164</v>
      </c>
      <c r="C638" s="45" t="s">
        <v>952</v>
      </c>
      <c r="D638" s="46" t="s">
        <v>166</v>
      </c>
      <c r="E638" s="47">
        <v>37219</v>
      </c>
      <c r="F638" s="48" t="s">
        <v>435</v>
      </c>
      <c r="G638" s="21" t="s">
        <v>3</v>
      </c>
      <c r="H638" s="134">
        <v>7.87</v>
      </c>
      <c r="I638" s="135"/>
      <c r="J638" s="121">
        <v>8.8000000000000007</v>
      </c>
      <c r="K638" s="135">
        <v>8.8000000000000007</v>
      </c>
      <c r="L638" s="134">
        <v>8.8000000000000007</v>
      </c>
      <c r="M638" s="134">
        <v>7.9</v>
      </c>
      <c r="N638" s="134">
        <v>3.44</v>
      </c>
      <c r="O638" s="136">
        <v>0</v>
      </c>
      <c r="P638" s="136" t="s">
        <v>24</v>
      </c>
      <c r="Q638" s="136" t="s">
        <v>24</v>
      </c>
      <c r="R638" s="136" t="s">
        <v>24</v>
      </c>
      <c r="S638" s="136" t="s">
        <v>487</v>
      </c>
      <c r="T638" s="123"/>
      <c r="U638" s="137" t="s">
        <v>489</v>
      </c>
      <c r="V638" s="22"/>
      <c r="W638" s="23">
        <v>0</v>
      </c>
      <c r="X638" s="23"/>
    </row>
    <row r="639" spans="1:24" s="20" customFormat="1" ht="20.25" customHeight="1" x14ac:dyDescent="0.25">
      <c r="A639" s="113">
        <v>226</v>
      </c>
      <c r="B639" s="90">
        <v>25207104452</v>
      </c>
      <c r="C639" s="45" t="s">
        <v>308</v>
      </c>
      <c r="D639" s="46" t="s">
        <v>166</v>
      </c>
      <c r="E639" s="47">
        <v>36940</v>
      </c>
      <c r="F639" s="48" t="s">
        <v>188</v>
      </c>
      <c r="G639" s="21" t="s">
        <v>3</v>
      </c>
      <c r="H639" s="134">
        <v>7.58</v>
      </c>
      <c r="I639" s="135"/>
      <c r="J639" s="121">
        <v>7.1</v>
      </c>
      <c r="K639" s="135">
        <v>9.4</v>
      </c>
      <c r="L639" s="134">
        <v>8</v>
      </c>
      <c r="M639" s="134">
        <v>7.6</v>
      </c>
      <c r="N639" s="134">
        <v>3.22</v>
      </c>
      <c r="O639" s="136">
        <v>0</v>
      </c>
      <c r="P639" s="136" t="s">
        <v>24</v>
      </c>
      <c r="Q639" s="136" t="s">
        <v>24</v>
      </c>
      <c r="R639" s="136" t="s">
        <v>24</v>
      </c>
      <c r="S639" s="136" t="s">
        <v>488</v>
      </c>
      <c r="T639" s="123"/>
      <c r="U639" s="137" t="s">
        <v>489</v>
      </c>
      <c r="V639" s="22"/>
      <c r="W639" s="23">
        <v>2</v>
      </c>
      <c r="X639" s="23"/>
    </row>
    <row r="640" spans="1:24" s="20" customFormat="1" ht="20.25" customHeight="1" x14ac:dyDescent="0.25">
      <c r="A640" s="113">
        <v>227</v>
      </c>
      <c r="B640" s="90">
        <v>25207107892</v>
      </c>
      <c r="C640" s="45" t="s">
        <v>623</v>
      </c>
      <c r="D640" s="46" t="s">
        <v>166</v>
      </c>
      <c r="E640" s="47">
        <v>36976</v>
      </c>
      <c r="F640" s="48" t="s">
        <v>187</v>
      </c>
      <c r="G640" s="21" t="s">
        <v>3</v>
      </c>
      <c r="H640" s="134">
        <v>7.03</v>
      </c>
      <c r="I640" s="135"/>
      <c r="J640" s="121">
        <v>6.7</v>
      </c>
      <c r="K640" s="135">
        <v>7.9</v>
      </c>
      <c r="L640" s="134">
        <v>7.2</v>
      </c>
      <c r="M640" s="134">
        <v>7.03</v>
      </c>
      <c r="N640" s="134">
        <v>2.93</v>
      </c>
      <c r="O640" s="136">
        <v>0</v>
      </c>
      <c r="P640" s="136" t="s">
        <v>24</v>
      </c>
      <c r="Q640" s="136" t="s">
        <v>24</v>
      </c>
      <c r="R640" s="136" t="s">
        <v>24</v>
      </c>
      <c r="S640" s="136" t="s">
        <v>487</v>
      </c>
      <c r="T640" s="123"/>
      <c r="U640" s="137" t="s">
        <v>489</v>
      </c>
      <c r="V640" s="22"/>
      <c r="W640" s="23">
        <v>4</v>
      </c>
      <c r="X640" s="23"/>
    </row>
    <row r="641" spans="1:24" s="20" customFormat="1" ht="20.25" customHeight="1" x14ac:dyDescent="0.25">
      <c r="A641" s="113">
        <v>228</v>
      </c>
      <c r="B641" s="90">
        <v>25207101052</v>
      </c>
      <c r="C641" s="45" t="s">
        <v>466</v>
      </c>
      <c r="D641" s="46" t="s">
        <v>732</v>
      </c>
      <c r="E641" s="47">
        <v>37072</v>
      </c>
      <c r="F641" s="48" t="s">
        <v>331</v>
      </c>
      <c r="G641" s="21" t="s">
        <v>3</v>
      </c>
      <c r="H641" s="134">
        <v>7.85</v>
      </c>
      <c r="I641" s="135"/>
      <c r="J641" s="121">
        <v>8</v>
      </c>
      <c r="K641" s="135">
        <v>8.5</v>
      </c>
      <c r="L641" s="134">
        <v>8.1999999999999993</v>
      </c>
      <c r="M641" s="134">
        <v>7.86</v>
      </c>
      <c r="N641" s="134">
        <v>3.37</v>
      </c>
      <c r="O641" s="136">
        <v>0</v>
      </c>
      <c r="P641" s="136" t="s">
        <v>24</v>
      </c>
      <c r="Q641" s="136" t="s">
        <v>24</v>
      </c>
      <c r="R641" s="136" t="s">
        <v>24</v>
      </c>
      <c r="S641" s="136" t="s">
        <v>500</v>
      </c>
      <c r="T641" s="123"/>
      <c r="U641" s="137" t="s">
        <v>489</v>
      </c>
      <c r="V641" s="22"/>
      <c r="W641" s="23">
        <v>0</v>
      </c>
      <c r="X641" s="23"/>
    </row>
    <row r="642" spans="1:24" s="20" customFormat="1" ht="20.25" customHeight="1" x14ac:dyDescent="0.25">
      <c r="A642" s="113">
        <v>229</v>
      </c>
      <c r="B642" s="90">
        <v>25217215310</v>
      </c>
      <c r="C642" s="45" t="s">
        <v>230</v>
      </c>
      <c r="D642" s="46" t="s">
        <v>953</v>
      </c>
      <c r="E642" s="47">
        <v>37104</v>
      </c>
      <c r="F642" s="48" t="s">
        <v>187</v>
      </c>
      <c r="G642" s="21" t="s">
        <v>5</v>
      </c>
      <c r="H642" s="134">
        <v>7.35</v>
      </c>
      <c r="I642" s="135"/>
      <c r="J642" s="121">
        <v>8.6</v>
      </c>
      <c r="K642" s="135">
        <v>9.1999999999999993</v>
      </c>
      <c r="L642" s="134">
        <v>8.8000000000000007</v>
      </c>
      <c r="M642" s="134">
        <v>7.41</v>
      </c>
      <c r="N642" s="134">
        <v>3.07</v>
      </c>
      <c r="O642" s="136" t="s">
        <v>24</v>
      </c>
      <c r="P642" s="136" t="s">
        <v>24</v>
      </c>
      <c r="Q642" s="136" t="s">
        <v>24</v>
      </c>
      <c r="R642" s="136" t="s">
        <v>24</v>
      </c>
      <c r="S642" s="136" t="s">
        <v>487</v>
      </c>
      <c r="T642" s="123"/>
      <c r="U642" s="137" t="s">
        <v>225</v>
      </c>
      <c r="V642" s="22"/>
      <c r="W642" s="23">
        <v>0</v>
      </c>
      <c r="X642" s="23"/>
    </row>
    <row r="643" spans="1:24" s="20" customFormat="1" ht="20.25" customHeight="1" x14ac:dyDescent="0.25">
      <c r="A643" s="113">
        <v>230</v>
      </c>
      <c r="B643" s="90">
        <v>25217116527</v>
      </c>
      <c r="C643" s="45" t="s">
        <v>954</v>
      </c>
      <c r="D643" s="46" t="s">
        <v>106</v>
      </c>
      <c r="E643" s="47">
        <v>37147</v>
      </c>
      <c r="F643" s="48" t="s">
        <v>188</v>
      </c>
      <c r="G643" s="21" t="s">
        <v>5</v>
      </c>
      <c r="H643" s="134">
        <v>7.12</v>
      </c>
      <c r="I643" s="135"/>
      <c r="J643" s="121">
        <v>7.7</v>
      </c>
      <c r="K643" s="135" t="s">
        <v>179</v>
      </c>
      <c r="L643" s="134">
        <v>4.5999999999999996</v>
      </c>
      <c r="M643" s="134">
        <v>7.03</v>
      </c>
      <c r="N643" s="134">
        <v>2.96</v>
      </c>
      <c r="O643" s="136">
        <v>0</v>
      </c>
      <c r="P643" s="136">
        <v>0</v>
      </c>
      <c r="Q643" s="136" t="s">
        <v>24</v>
      </c>
      <c r="R643" s="136" t="s">
        <v>24</v>
      </c>
      <c r="S643" s="136" t="s">
        <v>487</v>
      </c>
      <c r="T643" s="123"/>
      <c r="U643" s="137" t="s">
        <v>543</v>
      </c>
      <c r="V643" s="22"/>
      <c r="W643" s="23">
        <v>6</v>
      </c>
      <c r="X643" s="23"/>
    </row>
    <row r="644" spans="1:24" s="20" customFormat="1" ht="20.25" customHeight="1" x14ac:dyDescent="0.25">
      <c r="A644" s="113">
        <v>231</v>
      </c>
      <c r="B644" s="90">
        <v>25207107538</v>
      </c>
      <c r="C644" s="45" t="s">
        <v>955</v>
      </c>
      <c r="D644" s="46" t="s">
        <v>16</v>
      </c>
      <c r="E644" s="47">
        <v>37092</v>
      </c>
      <c r="F644" s="48" t="s">
        <v>188</v>
      </c>
      <c r="G644" s="21" t="s">
        <v>3</v>
      </c>
      <c r="H644" s="134">
        <v>7.52</v>
      </c>
      <c r="I644" s="135"/>
      <c r="J644" s="121">
        <v>7.1</v>
      </c>
      <c r="K644" s="135">
        <v>8</v>
      </c>
      <c r="L644" s="134">
        <v>7.5</v>
      </c>
      <c r="M644" s="134">
        <v>7.52</v>
      </c>
      <c r="N644" s="134">
        <v>3.21</v>
      </c>
      <c r="O644" s="136">
        <v>0</v>
      </c>
      <c r="P644" s="136" t="s">
        <v>24</v>
      </c>
      <c r="Q644" s="136" t="s">
        <v>24</v>
      </c>
      <c r="R644" s="136" t="s">
        <v>24</v>
      </c>
      <c r="S644" s="136" t="s">
        <v>487</v>
      </c>
      <c r="T644" s="123"/>
      <c r="U644" s="137" t="s">
        <v>489</v>
      </c>
      <c r="V644" s="22"/>
      <c r="W644" s="23">
        <v>2</v>
      </c>
      <c r="X644" s="23"/>
    </row>
    <row r="645" spans="1:24" s="20" customFormat="1" ht="20.25" customHeight="1" x14ac:dyDescent="0.25">
      <c r="A645" s="113">
        <v>232</v>
      </c>
      <c r="B645" s="90">
        <v>25207104847</v>
      </c>
      <c r="C645" s="45" t="s">
        <v>557</v>
      </c>
      <c r="D645" s="46" t="s">
        <v>16</v>
      </c>
      <c r="E645" s="47">
        <v>37244</v>
      </c>
      <c r="F645" s="48" t="s">
        <v>187</v>
      </c>
      <c r="G645" s="21" t="s">
        <v>3</v>
      </c>
      <c r="H645" s="134">
        <v>7.33</v>
      </c>
      <c r="I645" s="135"/>
      <c r="J645" s="121">
        <v>8.1</v>
      </c>
      <c r="K645" s="135">
        <v>8.3000000000000007</v>
      </c>
      <c r="L645" s="134">
        <v>8.1999999999999993</v>
      </c>
      <c r="M645" s="134">
        <v>7.36</v>
      </c>
      <c r="N645" s="134">
        <v>3.1</v>
      </c>
      <c r="O645" s="136">
        <v>0</v>
      </c>
      <c r="P645" s="136">
        <v>0</v>
      </c>
      <c r="Q645" s="136" t="s">
        <v>24</v>
      </c>
      <c r="R645" s="136" t="s">
        <v>24</v>
      </c>
      <c r="S645" s="136" t="s">
        <v>487</v>
      </c>
      <c r="T645" s="123"/>
      <c r="U645" s="137" t="s">
        <v>489</v>
      </c>
      <c r="V645" s="22"/>
      <c r="W645" s="23">
        <v>2</v>
      </c>
      <c r="X645" s="23"/>
    </row>
    <row r="646" spans="1:24" s="20" customFormat="1" ht="20.25" customHeight="1" x14ac:dyDescent="0.25">
      <c r="A646" s="113">
        <v>233</v>
      </c>
      <c r="B646" s="90">
        <v>25217104278</v>
      </c>
      <c r="C646" s="45" t="s">
        <v>239</v>
      </c>
      <c r="D646" s="46" t="s">
        <v>25</v>
      </c>
      <c r="E646" s="47">
        <v>36893</v>
      </c>
      <c r="F646" s="48" t="s">
        <v>188</v>
      </c>
      <c r="G646" s="21" t="s">
        <v>5</v>
      </c>
      <c r="H646" s="134">
        <v>7.03</v>
      </c>
      <c r="I646" s="135"/>
      <c r="J646" s="121">
        <v>8.3000000000000007</v>
      </c>
      <c r="K646" s="135">
        <v>8.4</v>
      </c>
      <c r="L646" s="134">
        <v>8.3000000000000007</v>
      </c>
      <c r="M646" s="134">
        <v>7.08</v>
      </c>
      <c r="N646" s="134">
        <v>2.93</v>
      </c>
      <c r="O646" s="136" t="s">
        <v>24</v>
      </c>
      <c r="P646" s="136">
        <v>0</v>
      </c>
      <c r="Q646" s="136" t="s">
        <v>24</v>
      </c>
      <c r="R646" s="136" t="s">
        <v>24</v>
      </c>
      <c r="S646" s="136" t="s">
        <v>487</v>
      </c>
      <c r="T646" s="123"/>
      <c r="U646" s="137" t="s">
        <v>489</v>
      </c>
      <c r="V646" s="22"/>
      <c r="W646" s="23">
        <v>3</v>
      </c>
      <c r="X646" s="23"/>
    </row>
    <row r="647" spans="1:24" s="20" customFormat="1" ht="20.25" customHeight="1" x14ac:dyDescent="0.25">
      <c r="A647" s="113">
        <v>234</v>
      </c>
      <c r="B647" s="90">
        <v>25207107858</v>
      </c>
      <c r="C647" s="45" t="s">
        <v>884</v>
      </c>
      <c r="D647" s="46" t="s">
        <v>138</v>
      </c>
      <c r="E647" s="47">
        <v>36896</v>
      </c>
      <c r="F647" s="48" t="s">
        <v>188</v>
      </c>
      <c r="G647" s="21" t="s">
        <v>3</v>
      </c>
      <c r="H647" s="134">
        <v>7.37</v>
      </c>
      <c r="I647" s="135"/>
      <c r="J647" s="121">
        <v>8.1999999999999993</v>
      </c>
      <c r="K647" s="135">
        <v>8.9</v>
      </c>
      <c r="L647" s="134">
        <v>8.5</v>
      </c>
      <c r="M647" s="134">
        <v>7.41</v>
      </c>
      <c r="N647" s="134">
        <v>3.13</v>
      </c>
      <c r="O647" s="136" t="s">
        <v>24</v>
      </c>
      <c r="P647" s="136" t="s">
        <v>24</v>
      </c>
      <c r="Q647" s="136" t="s">
        <v>24</v>
      </c>
      <c r="R647" s="136" t="s">
        <v>24</v>
      </c>
      <c r="S647" s="136" t="s">
        <v>487</v>
      </c>
      <c r="T647" s="123"/>
      <c r="U647" s="137" t="s">
        <v>225</v>
      </c>
      <c r="V647" s="22"/>
      <c r="W647" s="23">
        <v>0</v>
      </c>
      <c r="X647" s="23"/>
    </row>
    <row r="648" spans="1:24" s="20" customFormat="1" ht="20.25" customHeight="1" x14ac:dyDescent="0.25">
      <c r="A648" s="113">
        <v>235</v>
      </c>
      <c r="B648" s="90">
        <v>25207214257</v>
      </c>
      <c r="C648" s="45" t="s">
        <v>229</v>
      </c>
      <c r="D648" s="46" t="s">
        <v>138</v>
      </c>
      <c r="E648" s="47">
        <v>36936</v>
      </c>
      <c r="F648" s="48" t="s">
        <v>188</v>
      </c>
      <c r="G648" s="21" t="s">
        <v>3</v>
      </c>
      <c r="H648" s="134">
        <v>7.15</v>
      </c>
      <c r="I648" s="135"/>
      <c r="J648" s="121">
        <v>8.8000000000000007</v>
      </c>
      <c r="K648" s="135">
        <v>9.1</v>
      </c>
      <c r="L648" s="134">
        <v>8.9</v>
      </c>
      <c r="M648" s="134">
        <v>7.22</v>
      </c>
      <c r="N648" s="134">
        <v>3</v>
      </c>
      <c r="O648" s="136">
        <v>0</v>
      </c>
      <c r="P648" s="136" t="s">
        <v>24</v>
      </c>
      <c r="Q648" s="136" t="s">
        <v>24</v>
      </c>
      <c r="R648" s="136" t="s">
        <v>24</v>
      </c>
      <c r="S648" s="136" t="s">
        <v>487</v>
      </c>
      <c r="T648" s="123"/>
      <c r="U648" s="137" t="s">
        <v>489</v>
      </c>
      <c r="V648" s="22"/>
      <c r="W648" s="23">
        <v>0</v>
      </c>
      <c r="X648" s="23"/>
    </row>
    <row r="649" spans="1:24" s="20" customFormat="1" ht="20.25" customHeight="1" x14ac:dyDescent="0.25">
      <c r="A649" s="113">
        <v>236</v>
      </c>
      <c r="B649" s="90">
        <v>25207100561</v>
      </c>
      <c r="C649" s="45" t="s">
        <v>280</v>
      </c>
      <c r="D649" s="46" t="s">
        <v>138</v>
      </c>
      <c r="E649" s="47">
        <v>37114</v>
      </c>
      <c r="F649" s="48" t="s">
        <v>247</v>
      </c>
      <c r="G649" s="21" t="s">
        <v>3</v>
      </c>
      <c r="H649" s="134">
        <v>7.56</v>
      </c>
      <c r="I649" s="135"/>
      <c r="J649" s="121">
        <v>8.3000000000000007</v>
      </c>
      <c r="K649" s="135">
        <v>8.9</v>
      </c>
      <c r="L649" s="134">
        <v>8.5</v>
      </c>
      <c r="M649" s="134">
        <v>7.6</v>
      </c>
      <c r="N649" s="134">
        <v>3.23</v>
      </c>
      <c r="O649" s="136">
        <v>0</v>
      </c>
      <c r="P649" s="136" t="s">
        <v>24</v>
      </c>
      <c r="Q649" s="136" t="s">
        <v>24</v>
      </c>
      <c r="R649" s="136" t="s">
        <v>24</v>
      </c>
      <c r="S649" s="136" t="s">
        <v>487</v>
      </c>
      <c r="T649" s="123"/>
      <c r="U649" s="137" t="s">
        <v>489</v>
      </c>
      <c r="V649" s="22"/>
      <c r="W649" s="23">
        <v>0</v>
      </c>
      <c r="X649" s="23"/>
    </row>
    <row r="650" spans="1:24" s="20" customFormat="1" ht="20.25" customHeight="1" x14ac:dyDescent="0.25">
      <c r="A650" s="113">
        <v>237</v>
      </c>
      <c r="B650" s="90">
        <v>25207105010</v>
      </c>
      <c r="C650" s="45" t="s">
        <v>956</v>
      </c>
      <c r="D650" s="46" t="s">
        <v>138</v>
      </c>
      <c r="E650" s="47">
        <v>36893</v>
      </c>
      <c r="F650" s="48" t="s">
        <v>188</v>
      </c>
      <c r="G650" s="21" t="s">
        <v>3</v>
      </c>
      <c r="H650" s="134">
        <v>8.26</v>
      </c>
      <c r="I650" s="135"/>
      <c r="J650" s="121">
        <v>9.4</v>
      </c>
      <c r="K650" s="135">
        <v>9.1</v>
      </c>
      <c r="L650" s="134">
        <v>9.3000000000000007</v>
      </c>
      <c r="M650" s="134">
        <v>8.3000000000000007</v>
      </c>
      <c r="N650" s="134">
        <v>3.63</v>
      </c>
      <c r="O650" s="136" t="s">
        <v>24</v>
      </c>
      <c r="P650" s="136" t="s">
        <v>24</v>
      </c>
      <c r="Q650" s="136" t="s">
        <v>24</v>
      </c>
      <c r="R650" s="136" t="s">
        <v>24</v>
      </c>
      <c r="S650" s="136" t="s">
        <v>487</v>
      </c>
      <c r="T650" s="123"/>
      <c r="U650" s="137" t="s">
        <v>225</v>
      </c>
      <c r="V650" s="22"/>
      <c r="W650" s="23">
        <v>0</v>
      </c>
      <c r="X650" s="23"/>
    </row>
    <row r="651" spans="1:24" s="20" customFormat="1" ht="20.25" customHeight="1" x14ac:dyDescent="0.25">
      <c r="A651" s="113">
        <v>238</v>
      </c>
      <c r="B651" s="90">
        <v>25207108178</v>
      </c>
      <c r="C651" s="45" t="s">
        <v>284</v>
      </c>
      <c r="D651" s="46" t="s">
        <v>135</v>
      </c>
      <c r="E651" s="47">
        <v>37104</v>
      </c>
      <c r="F651" s="48" t="s">
        <v>188</v>
      </c>
      <c r="G651" s="21" t="s">
        <v>3</v>
      </c>
      <c r="H651" s="134">
        <v>8</v>
      </c>
      <c r="I651" s="135"/>
      <c r="J651" s="121">
        <v>9.5</v>
      </c>
      <c r="K651" s="135">
        <v>9</v>
      </c>
      <c r="L651" s="134">
        <v>9.3000000000000007</v>
      </c>
      <c r="M651" s="134">
        <v>8.0500000000000007</v>
      </c>
      <c r="N651" s="134">
        <v>3.46</v>
      </c>
      <c r="O651" s="136" t="s">
        <v>24</v>
      </c>
      <c r="P651" s="136" t="s">
        <v>24</v>
      </c>
      <c r="Q651" s="136" t="s">
        <v>24</v>
      </c>
      <c r="R651" s="136" t="s">
        <v>24</v>
      </c>
      <c r="S651" s="136" t="s">
        <v>500</v>
      </c>
      <c r="T651" s="123"/>
      <c r="U651" s="137" t="s">
        <v>225</v>
      </c>
      <c r="V651" s="22"/>
      <c r="W651" s="23">
        <v>0</v>
      </c>
      <c r="X651" s="23"/>
    </row>
    <row r="652" spans="1:24" s="20" customFormat="1" ht="20.25" customHeight="1" x14ac:dyDescent="0.25">
      <c r="A652" s="113">
        <v>239</v>
      </c>
      <c r="B652" s="90">
        <v>25207216625</v>
      </c>
      <c r="C652" s="45" t="s">
        <v>957</v>
      </c>
      <c r="D652" s="46" t="s">
        <v>135</v>
      </c>
      <c r="E652" s="47">
        <v>37009</v>
      </c>
      <c r="F652" s="48" t="s">
        <v>188</v>
      </c>
      <c r="G652" s="21" t="s">
        <v>3</v>
      </c>
      <c r="H652" s="134">
        <v>7.76</v>
      </c>
      <c r="I652" s="135"/>
      <c r="J652" s="121">
        <v>7.5</v>
      </c>
      <c r="K652" s="135">
        <v>8.6</v>
      </c>
      <c r="L652" s="134">
        <v>7.9</v>
      </c>
      <c r="M652" s="134">
        <v>7.76</v>
      </c>
      <c r="N652" s="134">
        <v>3.33</v>
      </c>
      <c r="O652" s="136" t="s">
        <v>24</v>
      </c>
      <c r="P652" s="136" t="s">
        <v>24</v>
      </c>
      <c r="Q652" s="136" t="s">
        <v>24</v>
      </c>
      <c r="R652" s="136" t="s">
        <v>24</v>
      </c>
      <c r="S652" s="136" t="s">
        <v>488</v>
      </c>
      <c r="T652" s="123"/>
      <c r="U652" s="137" t="s">
        <v>225</v>
      </c>
      <c r="V652" s="22"/>
      <c r="W652" s="23">
        <v>0</v>
      </c>
      <c r="X652" s="23"/>
    </row>
    <row r="653" spans="1:24" s="20" customFormat="1" ht="20.25" customHeight="1" x14ac:dyDescent="0.25">
      <c r="A653" s="113">
        <v>240</v>
      </c>
      <c r="B653" s="90">
        <v>25207102925</v>
      </c>
      <c r="C653" s="45" t="s">
        <v>694</v>
      </c>
      <c r="D653" s="46" t="s">
        <v>135</v>
      </c>
      <c r="E653" s="47">
        <v>37162</v>
      </c>
      <c r="F653" s="48" t="s">
        <v>188</v>
      </c>
      <c r="G653" s="21" t="s">
        <v>3</v>
      </c>
      <c r="H653" s="134">
        <v>6.95</v>
      </c>
      <c r="I653" s="135"/>
      <c r="J653" s="121">
        <v>9.1999999999999993</v>
      </c>
      <c r="K653" s="135">
        <v>8.5</v>
      </c>
      <c r="L653" s="134">
        <v>8.9</v>
      </c>
      <c r="M653" s="134">
        <v>7.02</v>
      </c>
      <c r="N653" s="134">
        <v>2.87</v>
      </c>
      <c r="O653" s="136" t="s">
        <v>24</v>
      </c>
      <c r="P653" s="136" t="s">
        <v>24</v>
      </c>
      <c r="Q653" s="136" t="s">
        <v>24</v>
      </c>
      <c r="R653" s="136" t="s">
        <v>24</v>
      </c>
      <c r="S653" s="136" t="s">
        <v>487</v>
      </c>
      <c r="T653" s="123"/>
      <c r="U653" s="137" t="s">
        <v>225</v>
      </c>
      <c r="V653" s="22"/>
      <c r="W653" s="23">
        <v>0</v>
      </c>
      <c r="X653" s="23"/>
    </row>
    <row r="654" spans="1:24" s="20" customFormat="1" ht="20.25" customHeight="1" x14ac:dyDescent="0.25">
      <c r="A654" s="113">
        <v>241</v>
      </c>
      <c r="B654" s="90">
        <v>25207109693</v>
      </c>
      <c r="C654" s="45" t="s">
        <v>958</v>
      </c>
      <c r="D654" s="46" t="s">
        <v>135</v>
      </c>
      <c r="E654" s="47">
        <v>37236</v>
      </c>
      <c r="F654" s="48" t="s">
        <v>188</v>
      </c>
      <c r="G654" s="21" t="s">
        <v>3</v>
      </c>
      <c r="H654" s="134">
        <v>8.09</v>
      </c>
      <c r="I654" s="135"/>
      <c r="J654" s="121">
        <v>8.1</v>
      </c>
      <c r="K654" s="135">
        <v>8.3000000000000007</v>
      </c>
      <c r="L654" s="134">
        <v>8.1999999999999993</v>
      </c>
      <c r="M654" s="134">
        <v>8.1</v>
      </c>
      <c r="N654" s="134">
        <v>3.52</v>
      </c>
      <c r="O654" s="136" t="s">
        <v>24</v>
      </c>
      <c r="P654" s="136" t="s">
        <v>24</v>
      </c>
      <c r="Q654" s="136" t="s">
        <v>24</v>
      </c>
      <c r="R654" s="136" t="s">
        <v>24</v>
      </c>
      <c r="S654" s="136" t="s">
        <v>487</v>
      </c>
      <c r="T654" s="123"/>
      <c r="U654" s="137" t="s">
        <v>225</v>
      </c>
      <c r="V654" s="22"/>
      <c r="W654" s="23">
        <v>0</v>
      </c>
      <c r="X654" s="23"/>
    </row>
    <row r="655" spans="1:24" s="20" customFormat="1" ht="20.25" customHeight="1" x14ac:dyDescent="0.25">
      <c r="A655" s="113">
        <v>242</v>
      </c>
      <c r="B655" s="90">
        <v>25217214340</v>
      </c>
      <c r="C655" s="45" t="s">
        <v>959</v>
      </c>
      <c r="D655" s="46" t="s">
        <v>136</v>
      </c>
      <c r="E655" s="47">
        <v>37156</v>
      </c>
      <c r="F655" s="48" t="s">
        <v>188</v>
      </c>
      <c r="G655" s="21" t="s">
        <v>5</v>
      </c>
      <c r="H655" s="134">
        <v>7.09</v>
      </c>
      <c r="I655" s="135"/>
      <c r="J655" s="121">
        <v>9.1</v>
      </c>
      <c r="K655" s="135">
        <v>7.8</v>
      </c>
      <c r="L655" s="134">
        <v>8.6</v>
      </c>
      <c r="M655" s="134">
        <v>7.15</v>
      </c>
      <c r="N655" s="134">
        <v>2.93</v>
      </c>
      <c r="O655" s="136">
        <v>0</v>
      </c>
      <c r="P655" s="136" t="s">
        <v>24</v>
      </c>
      <c r="Q655" s="136" t="s">
        <v>24</v>
      </c>
      <c r="R655" s="136" t="s">
        <v>24</v>
      </c>
      <c r="S655" s="136" t="s">
        <v>226</v>
      </c>
      <c r="T655" s="123"/>
      <c r="U655" s="137" t="s">
        <v>489</v>
      </c>
      <c r="V655" s="22"/>
      <c r="W655" s="23">
        <v>2</v>
      </c>
      <c r="X655" s="23"/>
    </row>
    <row r="656" spans="1:24" s="20" customFormat="1" ht="20.25" customHeight="1" x14ac:dyDescent="0.25">
      <c r="A656" s="113">
        <v>243</v>
      </c>
      <c r="B656" s="90">
        <v>25207109802</v>
      </c>
      <c r="C656" s="45" t="s">
        <v>670</v>
      </c>
      <c r="D656" s="46" t="s">
        <v>743</v>
      </c>
      <c r="E656" s="47">
        <v>36938</v>
      </c>
      <c r="F656" s="48" t="s">
        <v>242</v>
      </c>
      <c r="G656" s="21" t="s">
        <v>3</v>
      </c>
      <c r="H656" s="134">
        <v>8.23</v>
      </c>
      <c r="I656" s="135"/>
      <c r="J656" s="121">
        <v>7.2</v>
      </c>
      <c r="K656" s="135">
        <v>8.6999999999999993</v>
      </c>
      <c r="L656" s="134">
        <v>7.8</v>
      </c>
      <c r="M656" s="134">
        <v>8.2100000000000009</v>
      </c>
      <c r="N656" s="134">
        <v>3.58</v>
      </c>
      <c r="O656" s="136" t="s">
        <v>24</v>
      </c>
      <c r="P656" s="136" t="s">
        <v>24</v>
      </c>
      <c r="Q656" s="136" t="s">
        <v>24</v>
      </c>
      <c r="R656" s="136" t="s">
        <v>24</v>
      </c>
      <c r="S656" s="136" t="s">
        <v>487</v>
      </c>
      <c r="T656" s="123"/>
      <c r="U656" s="137" t="s">
        <v>225</v>
      </c>
      <c r="V656" s="22"/>
      <c r="W656" s="23">
        <v>0</v>
      </c>
      <c r="X656" s="23"/>
    </row>
    <row r="657" spans="1:24" s="20" customFormat="1" ht="20.25" customHeight="1" x14ac:dyDescent="0.25">
      <c r="A657" s="113">
        <v>244</v>
      </c>
      <c r="B657" s="90">
        <v>25207110367</v>
      </c>
      <c r="C657" s="45" t="s">
        <v>960</v>
      </c>
      <c r="D657" s="46" t="s">
        <v>743</v>
      </c>
      <c r="E657" s="47">
        <v>36604</v>
      </c>
      <c r="F657" s="48" t="s">
        <v>188</v>
      </c>
      <c r="G657" s="21" t="s">
        <v>3</v>
      </c>
      <c r="H657" s="134">
        <v>8.66</v>
      </c>
      <c r="I657" s="135"/>
      <c r="J657" s="121">
        <v>9.6</v>
      </c>
      <c r="K657" s="135">
        <v>9.1999999999999993</v>
      </c>
      <c r="L657" s="134">
        <v>9.4</v>
      </c>
      <c r="M657" s="134">
        <v>8.69</v>
      </c>
      <c r="N657" s="134">
        <v>3.79</v>
      </c>
      <c r="O657" s="136" t="s">
        <v>24</v>
      </c>
      <c r="P657" s="136" t="s">
        <v>24</v>
      </c>
      <c r="Q657" s="136" t="s">
        <v>24</v>
      </c>
      <c r="R657" s="136" t="s">
        <v>24</v>
      </c>
      <c r="S657" s="136" t="s">
        <v>487</v>
      </c>
      <c r="T657" s="123"/>
      <c r="U657" s="137" t="s">
        <v>225</v>
      </c>
      <c r="V657" s="22"/>
      <c r="W657" s="23">
        <v>0</v>
      </c>
      <c r="X657" s="23"/>
    </row>
    <row r="658" spans="1:24" s="20" customFormat="1" ht="20.25" customHeight="1" x14ac:dyDescent="0.25">
      <c r="A658" s="113">
        <v>245</v>
      </c>
      <c r="B658" s="90">
        <v>25218610331</v>
      </c>
      <c r="C658" s="45" t="s">
        <v>961</v>
      </c>
      <c r="D658" s="46" t="s">
        <v>140</v>
      </c>
      <c r="E658" s="47">
        <v>36998</v>
      </c>
      <c r="F658" s="48" t="s">
        <v>236</v>
      </c>
      <c r="G658" s="21" t="s">
        <v>5</v>
      </c>
      <c r="H658" s="134">
        <v>8.17</v>
      </c>
      <c r="I658" s="135"/>
      <c r="J658" s="121">
        <v>9.1</v>
      </c>
      <c r="K658" s="135">
        <v>9</v>
      </c>
      <c r="L658" s="134">
        <v>9.1</v>
      </c>
      <c r="M658" s="134">
        <v>8.2100000000000009</v>
      </c>
      <c r="N658" s="134">
        <v>3.57</v>
      </c>
      <c r="O658" s="136" t="s">
        <v>24</v>
      </c>
      <c r="P658" s="136" t="s">
        <v>24</v>
      </c>
      <c r="Q658" s="136" t="s">
        <v>24</v>
      </c>
      <c r="R658" s="136" t="s">
        <v>24</v>
      </c>
      <c r="S658" s="136" t="s">
        <v>487</v>
      </c>
      <c r="T658" s="123"/>
      <c r="U658" s="137" t="s">
        <v>225</v>
      </c>
      <c r="V658" s="22"/>
      <c r="W658" s="23">
        <v>0</v>
      </c>
      <c r="X658" s="23"/>
    </row>
    <row r="659" spans="1:24" s="20" customFormat="1" ht="20.25" customHeight="1" x14ac:dyDescent="0.25">
      <c r="A659" s="113">
        <v>246</v>
      </c>
      <c r="B659" s="90">
        <v>25217103827</v>
      </c>
      <c r="C659" s="45" t="s">
        <v>962</v>
      </c>
      <c r="D659" s="46" t="s">
        <v>143</v>
      </c>
      <c r="E659" s="47">
        <v>37250</v>
      </c>
      <c r="F659" s="48" t="s">
        <v>231</v>
      </c>
      <c r="G659" s="21" t="s">
        <v>5</v>
      </c>
      <c r="H659" s="134">
        <v>7.35</v>
      </c>
      <c r="I659" s="135"/>
      <c r="J659" s="121">
        <v>7.5</v>
      </c>
      <c r="K659" s="135">
        <v>7.6</v>
      </c>
      <c r="L659" s="134">
        <v>7.5</v>
      </c>
      <c r="M659" s="134">
        <v>7.36</v>
      </c>
      <c r="N659" s="134">
        <v>3.06</v>
      </c>
      <c r="O659" s="136" t="s">
        <v>24</v>
      </c>
      <c r="P659" s="136" t="s">
        <v>24</v>
      </c>
      <c r="Q659" s="136" t="s">
        <v>24</v>
      </c>
      <c r="R659" s="136" t="s">
        <v>24</v>
      </c>
      <c r="S659" s="136" t="s">
        <v>487</v>
      </c>
      <c r="T659" s="123"/>
      <c r="U659" s="137" t="s">
        <v>225</v>
      </c>
      <c r="V659" s="22"/>
      <c r="W659" s="23">
        <v>0</v>
      </c>
      <c r="X659" s="23"/>
    </row>
    <row r="660" spans="1:24" s="20" customFormat="1" ht="20.25" customHeight="1" x14ac:dyDescent="0.25">
      <c r="A660" s="113">
        <v>247</v>
      </c>
      <c r="B660" s="90">
        <v>25217104335</v>
      </c>
      <c r="C660" s="45" t="s">
        <v>963</v>
      </c>
      <c r="D660" s="46" t="s">
        <v>143</v>
      </c>
      <c r="E660" s="47">
        <v>36918</v>
      </c>
      <c r="F660" s="48" t="s">
        <v>187</v>
      </c>
      <c r="G660" s="21" t="s">
        <v>5</v>
      </c>
      <c r="H660" s="134">
        <v>6.44</v>
      </c>
      <c r="I660" s="135"/>
      <c r="J660" s="121">
        <v>0</v>
      </c>
      <c r="K660" s="135">
        <v>7.5</v>
      </c>
      <c r="L660" s="134">
        <v>3</v>
      </c>
      <c r="M660" s="134">
        <v>6.31</v>
      </c>
      <c r="N660" s="134">
        <v>2.4900000000000002</v>
      </c>
      <c r="O660" s="136">
        <v>0</v>
      </c>
      <c r="P660" s="136">
        <v>0</v>
      </c>
      <c r="Q660" s="136" t="s">
        <v>24</v>
      </c>
      <c r="R660" s="136" t="s">
        <v>24</v>
      </c>
      <c r="S660" s="136" t="s">
        <v>487</v>
      </c>
      <c r="T660" s="123"/>
      <c r="U660" s="137" t="s">
        <v>543</v>
      </c>
      <c r="V660" s="22"/>
      <c r="W660" s="23">
        <v>7</v>
      </c>
      <c r="X660" s="23"/>
    </row>
    <row r="661" spans="1:24" s="20" customFormat="1" ht="20.25" customHeight="1" x14ac:dyDescent="0.25">
      <c r="A661" s="113">
        <v>248</v>
      </c>
      <c r="B661" s="90">
        <v>25207103897</v>
      </c>
      <c r="C661" s="45" t="s">
        <v>964</v>
      </c>
      <c r="D661" s="46" t="s">
        <v>745</v>
      </c>
      <c r="E661" s="47">
        <v>37221</v>
      </c>
      <c r="F661" s="48" t="s">
        <v>187</v>
      </c>
      <c r="G661" s="21" t="s">
        <v>3</v>
      </c>
      <c r="H661" s="134">
        <v>7.7</v>
      </c>
      <c r="I661" s="135"/>
      <c r="J661" s="121">
        <v>8.1</v>
      </c>
      <c r="K661" s="135">
        <v>0</v>
      </c>
      <c r="L661" s="134">
        <v>4.9000000000000004</v>
      </c>
      <c r="M661" s="134">
        <v>7.59</v>
      </c>
      <c r="N661" s="134">
        <v>3.25</v>
      </c>
      <c r="O661" s="136">
        <v>0</v>
      </c>
      <c r="P661" s="136" t="s">
        <v>24</v>
      </c>
      <c r="Q661" s="136" t="s">
        <v>24</v>
      </c>
      <c r="R661" s="136" t="s">
        <v>24</v>
      </c>
      <c r="S661" s="136" t="s">
        <v>487</v>
      </c>
      <c r="T661" s="123"/>
      <c r="U661" s="137" t="s">
        <v>543</v>
      </c>
      <c r="V661" s="22"/>
      <c r="W661" s="23">
        <v>2</v>
      </c>
      <c r="X661" s="23"/>
    </row>
    <row r="662" spans="1:24" s="20" customFormat="1" ht="20.25" customHeight="1" x14ac:dyDescent="0.25">
      <c r="A662" s="113">
        <v>249</v>
      </c>
      <c r="B662" s="90">
        <v>25207115762</v>
      </c>
      <c r="C662" s="45" t="s">
        <v>965</v>
      </c>
      <c r="D662" s="46" t="s">
        <v>966</v>
      </c>
      <c r="E662" s="47">
        <v>37001</v>
      </c>
      <c r="F662" s="48" t="s">
        <v>188</v>
      </c>
      <c r="G662" s="21" t="s">
        <v>3</v>
      </c>
      <c r="H662" s="134">
        <v>8.68</v>
      </c>
      <c r="I662" s="135"/>
      <c r="J662" s="121">
        <v>8.8000000000000007</v>
      </c>
      <c r="K662" s="135">
        <v>8.4</v>
      </c>
      <c r="L662" s="134">
        <v>8.6</v>
      </c>
      <c r="M662" s="134">
        <v>8.67</v>
      </c>
      <c r="N662" s="134">
        <v>3.77</v>
      </c>
      <c r="O662" s="136" t="s">
        <v>24</v>
      </c>
      <c r="P662" s="136" t="s">
        <v>24</v>
      </c>
      <c r="Q662" s="136" t="s">
        <v>24</v>
      </c>
      <c r="R662" s="136" t="s">
        <v>24</v>
      </c>
      <c r="S662" s="136" t="s">
        <v>487</v>
      </c>
      <c r="T662" s="123"/>
      <c r="U662" s="137" t="s">
        <v>225</v>
      </c>
      <c r="V662" s="22"/>
      <c r="W662" s="23">
        <v>0</v>
      </c>
      <c r="X662" s="23"/>
    </row>
    <row r="663" spans="1:24" s="20" customFormat="1" ht="20.25" customHeight="1" x14ac:dyDescent="0.25">
      <c r="A663" s="113">
        <v>250</v>
      </c>
      <c r="B663" s="90">
        <v>25217107243</v>
      </c>
      <c r="C663" s="45" t="s">
        <v>260</v>
      </c>
      <c r="D663" s="46" t="s">
        <v>146</v>
      </c>
      <c r="E663" s="47">
        <v>36998</v>
      </c>
      <c r="F663" s="48" t="s">
        <v>236</v>
      </c>
      <c r="G663" s="21" t="s">
        <v>5</v>
      </c>
      <c r="H663" s="134">
        <v>7.13</v>
      </c>
      <c r="I663" s="135"/>
      <c r="J663" s="121">
        <v>9.1999999999999993</v>
      </c>
      <c r="K663" s="135">
        <v>9</v>
      </c>
      <c r="L663" s="134">
        <v>9.1</v>
      </c>
      <c r="M663" s="134">
        <v>7.2</v>
      </c>
      <c r="N663" s="134">
        <v>2.94</v>
      </c>
      <c r="O663" s="136" t="s">
        <v>24</v>
      </c>
      <c r="P663" s="136" t="s">
        <v>24</v>
      </c>
      <c r="Q663" s="136" t="s">
        <v>24</v>
      </c>
      <c r="R663" s="136" t="s">
        <v>24</v>
      </c>
      <c r="S663" s="136" t="s">
        <v>487</v>
      </c>
      <c r="T663" s="123"/>
      <c r="U663" s="137" t="s">
        <v>225</v>
      </c>
      <c r="V663" s="22"/>
      <c r="W663" s="23">
        <v>0</v>
      </c>
      <c r="X663" s="23"/>
    </row>
    <row r="664" spans="1:24" s="20" customFormat="1" ht="20.25" customHeight="1" x14ac:dyDescent="0.25">
      <c r="A664" s="113">
        <v>251</v>
      </c>
      <c r="B664" s="90">
        <v>25207104345</v>
      </c>
      <c r="C664" s="45" t="s">
        <v>967</v>
      </c>
      <c r="D664" s="46" t="s">
        <v>98</v>
      </c>
      <c r="E664" s="47">
        <v>37090</v>
      </c>
      <c r="F664" s="48" t="s">
        <v>187</v>
      </c>
      <c r="G664" s="21" t="s">
        <v>3</v>
      </c>
      <c r="H664" s="134">
        <v>7.47</v>
      </c>
      <c r="I664" s="135"/>
      <c r="J664" s="121">
        <v>8.6</v>
      </c>
      <c r="K664" s="135">
        <v>8.9</v>
      </c>
      <c r="L664" s="134">
        <v>8.6999999999999993</v>
      </c>
      <c r="M664" s="134">
        <v>7.52</v>
      </c>
      <c r="N664" s="134">
        <v>3.23</v>
      </c>
      <c r="O664" s="136" t="s">
        <v>24</v>
      </c>
      <c r="P664" s="136" t="s">
        <v>24</v>
      </c>
      <c r="Q664" s="136" t="s">
        <v>24</v>
      </c>
      <c r="R664" s="136" t="s">
        <v>24</v>
      </c>
      <c r="S664" s="136" t="s">
        <v>487</v>
      </c>
      <c r="T664" s="123"/>
      <c r="U664" s="137" t="s">
        <v>489</v>
      </c>
      <c r="V664" s="22"/>
      <c r="W664" s="23">
        <v>3</v>
      </c>
      <c r="X664" s="23"/>
    </row>
    <row r="665" spans="1:24" s="20" customFormat="1" ht="20.25" customHeight="1" x14ac:dyDescent="0.25">
      <c r="A665" s="113">
        <v>252</v>
      </c>
      <c r="B665" s="90">
        <v>2220717044</v>
      </c>
      <c r="C665" s="45" t="s">
        <v>623</v>
      </c>
      <c r="D665" s="46" t="s">
        <v>748</v>
      </c>
      <c r="E665" s="47">
        <v>36025</v>
      </c>
      <c r="F665" s="48" t="s">
        <v>187</v>
      </c>
      <c r="G665" s="21" t="s">
        <v>3</v>
      </c>
      <c r="H665" s="134">
        <v>6.08</v>
      </c>
      <c r="I665" s="135"/>
      <c r="J665" s="121">
        <v>8</v>
      </c>
      <c r="K665" s="135">
        <v>8.6</v>
      </c>
      <c r="L665" s="134">
        <v>8.1999999999999993</v>
      </c>
      <c r="M665" s="134">
        <v>6.16</v>
      </c>
      <c r="N665" s="134">
        <v>2.34</v>
      </c>
      <c r="O665" s="136">
        <v>0</v>
      </c>
      <c r="P665" s="136" t="s">
        <v>24</v>
      </c>
      <c r="Q665" s="136" t="s">
        <v>24</v>
      </c>
      <c r="R665" s="136" t="s">
        <v>24</v>
      </c>
      <c r="S665" s="136" t="s">
        <v>226</v>
      </c>
      <c r="T665" s="123"/>
      <c r="U665" s="137" t="s">
        <v>489</v>
      </c>
      <c r="V665" s="22"/>
      <c r="W665" s="23">
        <v>0</v>
      </c>
      <c r="X665" s="23"/>
    </row>
    <row r="666" spans="1:24" s="20" customFormat="1" ht="20.25" customHeight="1" x14ac:dyDescent="0.25">
      <c r="A666" s="113">
        <v>253</v>
      </c>
      <c r="B666" s="90">
        <v>25207214534</v>
      </c>
      <c r="C666" s="45" t="s">
        <v>308</v>
      </c>
      <c r="D666" s="46" t="s">
        <v>148</v>
      </c>
      <c r="E666" s="47">
        <v>37062</v>
      </c>
      <c r="F666" s="48" t="s">
        <v>188</v>
      </c>
      <c r="G666" s="21" t="s">
        <v>3</v>
      </c>
      <c r="H666" s="134">
        <v>7.85</v>
      </c>
      <c r="I666" s="135"/>
      <c r="J666" s="121">
        <v>8.3000000000000007</v>
      </c>
      <c r="K666" s="135">
        <v>8.8000000000000007</v>
      </c>
      <c r="L666" s="134">
        <v>8.5</v>
      </c>
      <c r="M666" s="134">
        <v>7.87</v>
      </c>
      <c r="N666" s="134">
        <v>3.4</v>
      </c>
      <c r="O666" s="136">
        <v>0</v>
      </c>
      <c r="P666" s="136" t="s">
        <v>24</v>
      </c>
      <c r="Q666" s="136" t="s">
        <v>24</v>
      </c>
      <c r="R666" s="136" t="s">
        <v>24</v>
      </c>
      <c r="S666" s="136" t="s">
        <v>500</v>
      </c>
      <c r="T666" s="123"/>
      <c r="U666" s="137" t="s">
        <v>489</v>
      </c>
      <c r="V666" s="22"/>
      <c r="W666" s="23">
        <v>0</v>
      </c>
      <c r="X666" s="23"/>
    </row>
    <row r="667" spans="1:24" s="20" customFormat="1" ht="20.25" customHeight="1" x14ac:dyDescent="0.25">
      <c r="A667" s="113">
        <v>254</v>
      </c>
      <c r="B667" s="90">
        <v>25207103032</v>
      </c>
      <c r="C667" s="45" t="s">
        <v>968</v>
      </c>
      <c r="D667" s="46" t="s">
        <v>148</v>
      </c>
      <c r="E667" s="47">
        <v>36965</v>
      </c>
      <c r="F667" s="48" t="s">
        <v>238</v>
      </c>
      <c r="G667" s="21" t="s">
        <v>3</v>
      </c>
      <c r="H667" s="134">
        <v>7.3</v>
      </c>
      <c r="I667" s="135"/>
      <c r="J667" s="121">
        <v>7.1</v>
      </c>
      <c r="K667" s="135">
        <v>7.5</v>
      </c>
      <c r="L667" s="134">
        <v>7.3</v>
      </c>
      <c r="M667" s="134">
        <v>7.3</v>
      </c>
      <c r="N667" s="134">
        <v>3.06</v>
      </c>
      <c r="O667" s="136">
        <v>0</v>
      </c>
      <c r="P667" s="136">
        <v>0</v>
      </c>
      <c r="Q667" s="136" t="s">
        <v>24</v>
      </c>
      <c r="R667" s="136" t="s">
        <v>24</v>
      </c>
      <c r="S667" s="136" t="s">
        <v>226</v>
      </c>
      <c r="T667" s="123"/>
      <c r="U667" s="137" t="s">
        <v>489</v>
      </c>
      <c r="V667" s="22"/>
      <c r="W667" s="23">
        <v>2</v>
      </c>
      <c r="X667" s="23"/>
    </row>
    <row r="668" spans="1:24" s="20" customFormat="1" ht="20.25" customHeight="1" x14ac:dyDescent="0.25">
      <c r="A668" s="113">
        <v>255</v>
      </c>
      <c r="B668" s="90">
        <v>25207214553</v>
      </c>
      <c r="C668" s="45" t="s">
        <v>356</v>
      </c>
      <c r="D668" s="46" t="s">
        <v>148</v>
      </c>
      <c r="E668" s="47">
        <v>37015</v>
      </c>
      <c r="F668" s="48" t="s">
        <v>188</v>
      </c>
      <c r="G668" s="21" t="s">
        <v>3</v>
      </c>
      <c r="H668" s="134">
        <v>8.36</v>
      </c>
      <c r="I668" s="135"/>
      <c r="J668" s="121">
        <v>8.4</v>
      </c>
      <c r="K668" s="135">
        <v>9.3000000000000007</v>
      </c>
      <c r="L668" s="134">
        <v>8.8000000000000007</v>
      </c>
      <c r="M668" s="134">
        <v>8.3699999999999992</v>
      </c>
      <c r="N668" s="134">
        <v>3.62</v>
      </c>
      <c r="O668" s="136" t="s">
        <v>24</v>
      </c>
      <c r="P668" s="136" t="s">
        <v>24</v>
      </c>
      <c r="Q668" s="136" t="s">
        <v>24</v>
      </c>
      <c r="R668" s="136" t="s">
        <v>24</v>
      </c>
      <c r="S668" s="136" t="s">
        <v>487</v>
      </c>
      <c r="T668" s="123"/>
      <c r="U668" s="137" t="s">
        <v>225</v>
      </c>
      <c r="V668" s="22"/>
      <c r="W668" s="23">
        <v>0</v>
      </c>
      <c r="X668" s="23"/>
    </row>
    <row r="669" spans="1:24" s="20" customFormat="1" ht="20.25" customHeight="1" x14ac:dyDescent="0.25">
      <c r="A669" s="113">
        <v>256</v>
      </c>
      <c r="B669" s="90">
        <v>25207117309</v>
      </c>
      <c r="C669" s="45" t="s">
        <v>350</v>
      </c>
      <c r="D669" s="46" t="s">
        <v>112</v>
      </c>
      <c r="E669" s="47">
        <v>36460</v>
      </c>
      <c r="F669" s="48" t="s">
        <v>242</v>
      </c>
      <c r="G669" s="21" t="s">
        <v>3</v>
      </c>
      <c r="H669" s="134">
        <v>6.83</v>
      </c>
      <c r="I669" s="135"/>
      <c r="J669" s="121">
        <v>6.7</v>
      </c>
      <c r="K669" s="135" t="s">
        <v>179</v>
      </c>
      <c r="L669" s="134">
        <v>4</v>
      </c>
      <c r="M669" s="134">
        <v>6.73</v>
      </c>
      <c r="N669" s="134">
        <v>2.81</v>
      </c>
      <c r="O669" s="136" t="s">
        <v>24</v>
      </c>
      <c r="P669" s="136" t="s">
        <v>24</v>
      </c>
      <c r="Q669" s="136" t="s">
        <v>24</v>
      </c>
      <c r="R669" s="136" t="s">
        <v>24</v>
      </c>
      <c r="S669" s="136" t="s">
        <v>487</v>
      </c>
      <c r="T669" s="123"/>
      <c r="U669" s="137" t="s">
        <v>543</v>
      </c>
      <c r="V669" s="22"/>
      <c r="W669" s="23">
        <v>7</v>
      </c>
      <c r="X669" s="23"/>
    </row>
    <row r="670" spans="1:24" s="20" customFormat="1" ht="20.25" customHeight="1" x14ac:dyDescent="0.25">
      <c r="A670" s="113">
        <v>257</v>
      </c>
      <c r="B670" s="90">
        <v>25207116216</v>
      </c>
      <c r="C670" s="45" t="s">
        <v>631</v>
      </c>
      <c r="D670" s="46" t="s">
        <v>145</v>
      </c>
      <c r="E670" s="47">
        <v>37167</v>
      </c>
      <c r="F670" s="48" t="s">
        <v>187</v>
      </c>
      <c r="G670" s="21" t="s">
        <v>3</v>
      </c>
      <c r="H670" s="134">
        <v>8.06</v>
      </c>
      <c r="I670" s="135"/>
      <c r="J670" s="121">
        <v>9.1</v>
      </c>
      <c r="K670" s="135">
        <v>8.5</v>
      </c>
      <c r="L670" s="134">
        <v>8.9</v>
      </c>
      <c r="M670" s="134">
        <v>8.09</v>
      </c>
      <c r="N670" s="134">
        <v>3.53</v>
      </c>
      <c r="O670" s="136" t="s">
        <v>24</v>
      </c>
      <c r="P670" s="136" t="s">
        <v>24</v>
      </c>
      <c r="Q670" s="136" t="s">
        <v>24</v>
      </c>
      <c r="R670" s="136" t="s">
        <v>24</v>
      </c>
      <c r="S670" s="136" t="s">
        <v>487</v>
      </c>
      <c r="T670" s="123"/>
      <c r="U670" s="137" t="s">
        <v>225</v>
      </c>
      <c r="V670" s="22"/>
      <c r="W670" s="23">
        <v>0</v>
      </c>
      <c r="X670" s="23"/>
    </row>
    <row r="671" spans="1:24" s="20" customFormat="1" ht="20.25" customHeight="1" x14ac:dyDescent="0.25">
      <c r="A671" s="113">
        <v>258</v>
      </c>
      <c r="B671" s="90">
        <v>25207116064</v>
      </c>
      <c r="C671" s="45" t="s">
        <v>969</v>
      </c>
      <c r="D671" s="46" t="s">
        <v>145</v>
      </c>
      <c r="E671" s="47">
        <v>37093</v>
      </c>
      <c r="F671" s="48" t="s">
        <v>187</v>
      </c>
      <c r="G671" s="21" t="s">
        <v>3</v>
      </c>
      <c r="H671" s="134">
        <v>7.44</v>
      </c>
      <c r="I671" s="135"/>
      <c r="J671" s="121">
        <v>7.2</v>
      </c>
      <c r="K671" s="135">
        <v>8.5</v>
      </c>
      <c r="L671" s="134">
        <v>7.7</v>
      </c>
      <c r="M671" s="134">
        <v>7.45</v>
      </c>
      <c r="N671" s="134">
        <v>3.15</v>
      </c>
      <c r="O671" s="136">
        <v>0</v>
      </c>
      <c r="P671" s="136">
        <v>0</v>
      </c>
      <c r="Q671" s="136" t="s">
        <v>24</v>
      </c>
      <c r="R671" s="136" t="s">
        <v>24</v>
      </c>
      <c r="S671" s="136" t="s">
        <v>487</v>
      </c>
      <c r="T671" s="123"/>
      <c r="U671" s="137" t="s">
        <v>489</v>
      </c>
      <c r="V671" s="22"/>
      <c r="W671" s="23">
        <v>2</v>
      </c>
      <c r="X671" s="23"/>
    </row>
    <row r="672" spans="1:24" s="20" customFormat="1" ht="20.25" customHeight="1" x14ac:dyDescent="0.25">
      <c r="A672" s="113">
        <v>259</v>
      </c>
      <c r="B672" s="90">
        <v>25207100638</v>
      </c>
      <c r="C672" s="45" t="s">
        <v>280</v>
      </c>
      <c r="D672" s="46" t="s">
        <v>497</v>
      </c>
      <c r="E672" s="47">
        <v>37051</v>
      </c>
      <c r="F672" s="48" t="s">
        <v>231</v>
      </c>
      <c r="G672" s="21" t="s">
        <v>3</v>
      </c>
      <c r="H672" s="134">
        <v>7.18</v>
      </c>
      <c r="I672" s="135"/>
      <c r="J672" s="121">
        <v>8.6</v>
      </c>
      <c r="K672" s="135">
        <v>8.6</v>
      </c>
      <c r="L672" s="134">
        <v>8.6</v>
      </c>
      <c r="M672" s="134">
        <v>7.24</v>
      </c>
      <c r="N672" s="134">
        <v>3.01</v>
      </c>
      <c r="O672" s="136" t="s">
        <v>24</v>
      </c>
      <c r="P672" s="136" t="s">
        <v>24</v>
      </c>
      <c r="Q672" s="136" t="s">
        <v>24</v>
      </c>
      <c r="R672" s="136" t="s">
        <v>24</v>
      </c>
      <c r="S672" s="136" t="s">
        <v>487</v>
      </c>
      <c r="T672" s="123"/>
      <c r="U672" s="137" t="s">
        <v>225</v>
      </c>
      <c r="V672" s="22"/>
      <c r="W672" s="23">
        <v>0</v>
      </c>
      <c r="X672" s="23"/>
    </row>
    <row r="673" spans="1:24" s="20" customFormat="1" ht="20.25" customHeight="1" x14ac:dyDescent="0.25">
      <c r="A673" s="113">
        <v>260</v>
      </c>
      <c r="B673" s="90">
        <v>25207101868</v>
      </c>
      <c r="C673" s="45" t="s">
        <v>970</v>
      </c>
      <c r="D673" s="46" t="s">
        <v>753</v>
      </c>
      <c r="E673" s="47">
        <v>37063</v>
      </c>
      <c r="F673" s="48" t="s">
        <v>247</v>
      </c>
      <c r="G673" s="21" t="s">
        <v>3</v>
      </c>
      <c r="H673" s="134">
        <v>7.69</v>
      </c>
      <c r="I673" s="135"/>
      <c r="J673" s="121">
        <v>7.6</v>
      </c>
      <c r="K673" s="135">
        <v>9</v>
      </c>
      <c r="L673" s="134">
        <v>8.1999999999999993</v>
      </c>
      <c r="M673" s="134">
        <v>7.71</v>
      </c>
      <c r="N673" s="134">
        <v>3.26</v>
      </c>
      <c r="O673" s="136" t="s">
        <v>24</v>
      </c>
      <c r="P673" s="136" t="s">
        <v>24</v>
      </c>
      <c r="Q673" s="136" t="s">
        <v>24</v>
      </c>
      <c r="R673" s="136" t="s">
        <v>24</v>
      </c>
      <c r="S673" s="136" t="s">
        <v>487</v>
      </c>
      <c r="T673" s="123"/>
      <c r="U673" s="137" t="s">
        <v>225</v>
      </c>
      <c r="V673" s="22"/>
      <c r="W673" s="23">
        <v>0</v>
      </c>
      <c r="X673" s="23"/>
    </row>
    <row r="674" spans="1:24" s="20" customFormat="1" ht="20.25" customHeight="1" x14ac:dyDescent="0.25">
      <c r="A674" s="113">
        <v>261</v>
      </c>
      <c r="B674" s="90">
        <v>25207109425</v>
      </c>
      <c r="C674" s="45" t="s">
        <v>971</v>
      </c>
      <c r="D674" s="46" t="s">
        <v>753</v>
      </c>
      <c r="E674" s="47">
        <v>37000</v>
      </c>
      <c r="F674" s="48" t="s">
        <v>187</v>
      </c>
      <c r="G674" s="21" t="s">
        <v>3</v>
      </c>
      <c r="H674" s="134">
        <v>7.55</v>
      </c>
      <c r="I674" s="135"/>
      <c r="J674" s="121">
        <v>7.3</v>
      </c>
      <c r="K674" s="135">
        <v>9</v>
      </c>
      <c r="L674" s="134">
        <v>8</v>
      </c>
      <c r="M674" s="134">
        <v>7.56</v>
      </c>
      <c r="N674" s="134">
        <v>3.21</v>
      </c>
      <c r="O674" s="136">
        <v>0</v>
      </c>
      <c r="P674" s="136" t="s">
        <v>24</v>
      </c>
      <c r="Q674" s="136" t="s">
        <v>24</v>
      </c>
      <c r="R674" s="136" t="s">
        <v>24</v>
      </c>
      <c r="S674" s="136" t="s">
        <v>487</v>
      </c>
      <c r="T674" s="123"/>
      <c r="U674" s="137" t="s">
        <v>489</v>
      </c>
      <c r="V674" s="22"/>
      <c r="W674" s="23">
        <v>2</v>
      </c>
      <c r="X674" s="23"/>
    </row>
    <row r="675" spans="1:24" s="20" customFormat="1" ht="20.25" customHeight="1" x14ac:dyDescent="0.25">
      <c r="A675" s="113">
        <v>262</v>
      </c>
      <c r="B675" s="90">
        <v>25207117394</v>
      </c>
      <c r="C675" s="45" t="s">
        <v>972</v>
      </c>
      <c r="D675" s="46" t="s">
        <v>159</v>
      </c>
      <c r="E675" s="47">
        <v>37231</v>
      </c>
      <c r="F675" s="48" t="s">
        <v>242</v>
      </c>
      <c r="G675" s="21" t="s">
        <v>3</v>
      </c>
      <c r="H675" s="134">
        <v>8.2100000000000009</v>
      </c>
      <c r="I675" s="135"/>
      <c r="J675" s="121">
        <v>8.6999999999999993</v>
      </c>
      <c r="K675" s="135">
        <v>7.3</v>
      </c>
      <c r="L675" s="134">
        <v>8.1</v>
      </c>
      <c r="M675" s="134">
        <v>8.1999999999999993</v>
      </c>
      <c r="N675" s="134">
        <v>3.53</v>
      </c>
      <c r="O675" s="136" t="s">
        <v>24</v>
      </c>
      <c r="P675" s="136" t="s">
        <v>24</v>
      </c>
      <c r="Q675" s="136" t="s">
        <v>24</v>
      </c>
      <c r="R675" s="136" t="s">
        <v>24</v>
      </c>
      <c r="S675" s="136" t="s">
        <v>487</v>
      </c>
      <c r="T675" s="123"/>
      <c r="U675" s="137" t="s">
        <v>225</v>
      </c>
      <c r="V675" s="22"/>
      <c r="W675" s="23">
        <v>0</v>
      </c>
      <c r="X675" s="23"/>
    </row>
    <row r="676" spans="1:24" s="20" customFormat="1" ht="20.25" customHeight="1" x14ac:dyDescent="0.25">
      <c r="A676" s="113">
        <v>263</v>
      </c>
      <c r="B676" s="90">
        <v>25207100476</v>
      </c>
      <c r="C676" s="45" t="s">
        <v>973</v>
      </c>
      <c r="D676" s="46" t="s">
        <v>159</v>
      </c>
      <c r="E676" s="47">
        <v>37134</v>
      </c>
      <c r="F676" s="48" t="s">
        <v>247</v>
      </c>
      <c r="G676" s="21" t="s">
        <v>3</v>
      </c>
      <c r="H676" s="134">
        <v>7.22</v>
      </c>
      <c r="I676" s="135"/>
      <c r="J676" s="121">
        <v>9.1999999999999993</v>
      </c>
      <c r="K676" s="135">
        <v>9</v>
      </c>
      <c r="L676" s="134">
        <v>9.1</v>
      </c>
      <c r="M676" s="134">
        <v>7.29</v>
      </c>
      <c r="N676" s="134">
        <v>3.04</v>
      </c>
      <c r="O676" s="136">
        <v>0</v>
      </c>
      <c r="P676" s="136" t="s">
        <v>24</v>
      </c>
      <c r="Q676" s="136" t="s">
        <v>24</v>
      </c>
      <c r="R676" s="136" t="s">
        <v>24</v>
      </c>
      <c r="S676" s="136" t="s">
        <v>487</v>
      </c>
      <c r="T676" s="123"/>
      <c r="U676" s="137" t="s">
        <v>489</v>
      </c>
      <c r="V676" s="22"/>
      <c r="W676" s="23">
        <v>0</v>
      </c>
      <c r="X676" s="23"/>
    </row>
    <row r="677" spans="1:24" s="20" customFormat="1" ht="20.25" customHeight="1" x14ac:dyDescent="0.25">
      <c r="A677" s="113">
        <v>264</v>
      </c>
      <c r="B677" s="90">
        <v>25207214832</v>
      </c>
      <c r="C677" s="45" t="s">
        <v>275</v>
      </c>
      <c r="D677" s="46" t="s">
        <v>159</v>
      </c>
      <c r="E677" s="47">
        <v>36992</v>
      </c>
      <c r="F677" s="48" t="s">
        <v>249</v>
      </c>
      <c r="G677" s="21" t="s">
        <v>3</v>
      </c>
      <c r="H677" s="134">
        <v>6.76</v>
      </c>
      <c r="I677" s="135"/>
      <c r="J677" s="121">
        <v>5.9</v>
      </c>
      <c r="K677" s="135">
        <v>8.9</v>
      </c>
      <c r="L677" s="134">
        <v>7.1</v>
      </c>
      <c r="M677" s="134">
        <v>6.77</v>
      </c>
      <c r="N677" s="134">
        <v>2.7</v>
      </c>
      <c r="O677" s="136">
        <v>0</v>
      </c>
      <c r="P677" s="136">
        <v>0</v>
      </c>
      <c r="Q677" s="136" t="s">
        <v>24</v>
      </c>
      <c r="R677" s="136" t="s">
        <v>24</v>
      </c>
      <c r="S677" s="136" t="s">
        <v>487</v>
      </c>
      <c r="T677" s="123"/>
      <c r="U677" s="137" t="s">
        <v>489</v>
      </c>
      <c r="V677" s="22"/>
      <c r="W677" s="23">
        <v>1</v>
      </c>
      <c r="X677" s="23"/>
    </row>
    <row r="678" spans="1:24" s="20" customFormat="1" ht="20.25" customHeight="1" x14ac:dyDescent="0.25">
      <c r="A678" s="113">
        <v>265</v>
      </c>
      <c r="B678" s="90">
        <v>25207108283</v>
      </c>
      <c r="C678" s="45" t="s">
        <v>974</v>
      </c>
      <c r="D678" s="46" t="s">
        <v>157</v>
      </c>
      <c r="E678" s="47">
        <v>37220</v>
      </c>
      <c r="F678" s="48" t="s">
        <v>187</v>
      </c>
      <c r="G678" s="21" t="s">
        <v>3</v>
      </c>
      <c r="H678" s="134">
        <v>7.85</v>
      </c>
      <c r="I678" s="135"/>
      <c r="J678" s="121">
        <v>7.4</v>
      </c>
      <c r="K678" s="135">
        <v>9</v>
      </c>
      <c r="L678" s="134">
        <v>8</v>
      </c>
      <c r="M678" s="134">
        <v>7.86</v>
      </c>
      <c r="N678" s="134">
        <v>3.33</v>
      </c>
      <c r="O678" s="136">
        <v>0</v>
      </c>
      <c r="P678" s="136" t="s">
        <v>24</v>
      </c>
      <c r="Q678" s="136" t="s">
        <v>24</v>
      </c>
      <c r="R678" s="136" t="s">
        <v>24</v>
      </c>
      <c r="S678" s="136" t="s">
        <v>500</v>
      </c>
      <c r="T678" s="123"/>
      <c r="U678" s="137" t="s">
        <v>489</v>
      </c>
      <c r="V678" s="22"/>
      <c r="W678" s="23">
        <v>0</v>
      </c>
      <c r="X678" s="23"/>
    </row>
    <row r="679" spans="1:24" s="20" customFormat="1" ht="20.25" customHeight="1" x14ac:dyDescent="0.25">
      <c r="A679" s="113">
        <v>266</v>
      </c>
      <c r="B679" s="90">
        <v>25207216977</v>
      </c>
      <c r="C679" s="45" t="s">
        <v>975</v>
      </c>
      <c r="D679" s="46" t="s">
        <v>157</v>
      </c>
      <c r="E679" s="47">
        <v>36902</v>
      </c>
      <c r="F679" s="48" t="s">
        <v>187</v>
      </c>
      <c r="G679" s="21" t="s">
        <v>3</v>
      </c>
      <c r="H679" s="134">
        <v>6.55</v>
      </c>
      <c r="I679" s="135"/>
      <c r="J679" s="121">
        <v>6.2</v>
      </c>
      <c r="K679" s="135">
        <v>8.6999999999999993</v>
      </c>
      <c r="L679" s="134">
        <v>7.2</v>
      </c>
      <c r="M679" s="134">
        <v>6.57</v>
      </c>
      <c r="N679" s="134">
        <v>2.63</v>
      </c>
      <c r="O679" s="136">
        <v>0</v>
      </c>
      <c r="P679" s="136">
        <v>0</v>
      </c>
      <c r="Q679" s="136" t="s">
        <v>24</v>
      </c>
      <c r="R679" s="136" t="s">
        <v>24</v>
      </c>
      <c r="S679" s="136" t="s">
        <v>487</v>
      </c>
      <c r="T679" s="123"/>
      <c r="U679" s="137" t="s">
        <v>489</v>
      </c>
      <c r="V679" s="22"/>
      <c r="W679" s="23">
        <v>3</v>
      </c>
      <c r="X679" s="23"/>
    </row>
    <row r="680" spans="1:24" s="20" customFormat="1" ht="20.25" customHeight="1" x14ac:dyDescent="0.25">
      <c r="A680" s="113">
        <v>267</v>
      </c>
      <c r="B680" s="90">
        <v>25207109387</v>
      </c>
      <c r="C680" s="45" t="s">
        <v>976</v>
      </c>
      <c r="D680" s="46" t="s">
        <v>157</v>
      </c>
      <c r="E680" s="47">
        <v>37163</v>
      </c>
      <c r="F680" s="48" t="s">
        <v>188</v>
      </c>
      <c r="G680" s="21" t="s">
        <v>3</v>
      </c>
      <c r="H680" s="134">
        <v>7.34</v>
      </c>
      <c r="I680" s="135"/>
      <c r="J680" s="121">
        <v>7.4</v>
      </c>
      <c r="K680" s="135" t="s">
        <v>179</v>
      </c>
      <c r="L680" s="134">
        <v>4.4000000000000004</v>
      </c>
      <c r="M680" s="134">
        <v>7.23</v>
      </c>
      <c r="N680" s="134">
        <v>3</v>
      </c>
      <c r="O680" s="136">
        <v>0</v>
      </c>
      <c r="P680" s="136">
        <v>0</v>
      </c>
      <c r="Q680" s="136" t="s">
        <v>24</v>
      </c>
      <c r="R680" s="136" t="s">
        <v>24</v>
      </c>
      <c r="S680" s="136" t="s">
        <v>487</v>
      </c>
      <c r="T680" s="123"/>
      <c r="U680" s="137" t="s">
        <v>543</v>
      </c>
      <c r="V680" s="22"/>
      <c r="W680" s="23">
        <v>2</v>
      </c>
      <c r="X680" s="23"/>
    </row>
    <row r="681" spans="1:24" s="20" customFormat="1" ht="20.25" customHeight="1" x14ac:dyDescent="0.25">
      <c r="A681" s="113">
        <v>268</v>
      </c>
      <c r="B681" s="90">
        <v>25207105374</v>
      </c>
      <c r="C681" s="45" t="s">
        <v>977</v>
      </c>
      <c r="D681" s="46" t="s">
        <v>157</v>
      </c>
      <c r="E681" s="47">
        <v>37063</v>
      </c>
      <c r="F681" s="48" t="s">
        <v>187</v>
      </c>
      <c r="G681" s="21" t="s">
        <v>3</v>
      </c>
      <c r="H681" s="134">
        <v>7.11</v>
      </c>
      <c r="I681" s="135"/>
      <c r="J681" s="121">
        <v>7.5</v>
      </c>
      <c r="K681" s="135">
        <v>8.6999999999999993</v>
      </c>
      <c r="L681" s="134">
        <v>8</v>
      </c>
      <c r="M681" s="134">
        <v>7.14</v>
      </c>
      <c r="N681" s="134">
        <v>2.96</v>
      </c>
      <c r="O681" s="136" t="s">
        <v>24</v>
      </c>
      <c r="P681" s="136" t="s">
        <v>24</v>
      </c>
      <c r="Q681" s="136" t="s">
        <v>24</v>
      </c>
      <c r="R681" s="136" t="s">
        <v>24</v>
      </c>
      <c r="S681" s="136" t="s">
        <v>226</v>
      </c>
      <c r="T681" s="123"/>
      <c r="U681" s="137" t="s">
        <v>225</v>
      </c>
      <c r="V681" s="22"/>
      <c r="W681" s="23">
        <v>0</v>
      </c>
      <c r="X681" s="23"/>
    </row>
    <row r="682" spans="1:24" s="20" customFormat="1" ht="20.25" customHeight="1" x14ac:dyDescent="0.25">
      <c r="A682" s="113">
        <v>269</v>
      </c>
      <c r="B682" s="90">
        <v>25207104252</v>
      </c>
      <c r="C682" s="45" t="s">
        <v>284</v>
      </c>
      <c r="D682" s="46" t="s">
        <v>157</v>
      </c>
      <c r="E682" s="47">
        <v>37054</v>
      </c>
      <c r="F682" s="48" t="s">
        <v>188</v>
      </c>
      <c r="G682" s="21" t="s">
        <v>3</v>
      </c>
      <c r="H682" s="134">
        <v>7.26</v>
      </c>
      <c r="I682" s="135"/>
      <c r="J682" s="121">
        <v>9.3000000000000007</v>
      </c>
      <c r="K682" s="135">
        <v>9.1</v>
      </c>
      <c r="L682" s="134">
        <v>9.1999999999999993</v>
      </c>
      <c r="M682" s="134">
        <v>7.33</v>
      </c>
      <c r="N682" s="134">
        <v>3.06</v>
      </c>
      <c r="O682" s="136">
        <v>0</v>
      </c>
      <c r="P682" s="136" t="s">
        <v>24</v>
      </c>
      <c r="Q682" s="136" t="s">
        <v>24</v>
      </c>
      <c r="R682" s="136" t="s">
        <v>24</v>
      </c>
      <c r="S682" s="136" t="s">
        <v>487</v>
      </c>
      <c r="T682" s="123"/>
      <c r="U682" s="137" t="s">
        <v>489</v>
      </c>
      <c r="V682" s="22"/>
      <c r="W682" s="23">
        <v>2</v>
      </c>
      <c r="X682" s="23"/>
    </row>
    <row r="683" spans="1:24" s="20" customFormat="1" ht="20.25" customHeight="1" x14ac:dyDescent="0.25">
      <c r="A683" s="113">
        <v>270</v>
      </c>
      <c r="B683" s="90">
        <v>25207207861</v>
      </c>
      <c r="C683" s="45" t="s">
        <v>541</v>
      </c>
      <c r="D683" s="46" t="s">
        <v>157</v>
      </c>
      <c r="E683" s="47">
        <v>37069</v>
      </c>
      <c r="F683" s="48" t="s">
        <v>188</v>
      </c>
      <c r="G683" s="21" t="s">
        <v>3</v>
      </c>
      <c r="H683" s="134">
        <v>6.47</v>
      </c>
      <c r="I683" s="135"/>
      <c r="J683" s="121">
        <v>0</v>
      </c>
      <c r="K683" s="135">
        <v>7.4</v>
      </c>
      <c r="L683" s="134">
        <v>3</v>
      </c>
      <c r="M683" s="134">
        <v>6.34</v>
      </c>
      <c r="N683" s="134">
        <v>2.5</v>
      </c>
      <c r="O683" s="136" t="s">
        <v>24</v>
      </c>
      <c r="P683" s="136" t="s">
        <v>24</v>
      </c>
      <c r="Q683" s="136" t="s">
        <v>24</v>
      </c>
      <c r="R683" s="136" t="s">
        <v>24</v>
      </c>
      <c r="S683" s="136" t="s">
        <v>487</v>
      </c>
      <c r="T683" s="123"/>
      <c r="U683" s="137" t="s">
        <v>543</v>
      </c>
      <c r="V683" s="22"/>
      <c r="W683" s="23">
        <v>3</v>
      </c>
      <c r="X683" s="23"/>
    </row>
    <row r="684" spans="1:24" s="20" customFormat="1" ht="20.25" customHeight="1" x14ac:dyDescent="0.25">
      <c r="A684" s="113">
        <v>271</v>
      </c>
      <c r="B684" s="90">
        <v>25207214982</v>
      </c>
      <c r="C684" s="45" t="s">
        <v>978</v>
      </c>
      <c r="D684" s="46" t="s">
        <v>158</v>
      </c>
      <c r="E684" s="47">
        <v>37242</v>
      </c>
      <c r="F684" s="48" t="s">
        <v>234</v>
      </c>
      <c r="G684" s="21" t="s">
        <v>3</v>
      </c>
      <c r="H684" s="134">
        <v>8.34</v>
      </c>
      <c r="I684" s="135"/>
      <c r="J684" s="121">
        <v>8.5</v>
      </c>
      <c r="K684" s="135">
        <v>9.1</v>
      </c>
      <c r="L684" s="134">
        <v>8.6999999999999993</v>
      </c>
      <c r="M684" s="134">
        <v>8.35</v>
      </c>
      <c r="N684" s="134">
        <v>3.64</v>
      </c>
      <c r="O684" s="136" t="s">
        <v>24</v>
      </c>
      <c r="P684" s="136" t="s">
        <v>24</v>
      </c>
      <c r="Q684" s="136" t="s">
        <v>24</v>
      </c>
      <c r="R684" s="136" t="s">
        <v>24</v>
      </c>
      <c r="S684" s="136" t="s">
        <v>487</v>
      </c>
      <c r="T684" s="123"/>
      <c r="U684" s="137" t="s">
        <v>225</v>
      </c>
      <c r="V684" s="22"/>
      <c r="W684" s="23">
        <v>0</v>
      </c>
      <c r="X684" s="23"/>
    </row>
    <row r="685" spans="1:24" s="20" customFormat="1" ht="20.25" customHeight="1" x14ac:dyDescent="0.25">
      <c r="A685" s="113">
        <v>272</v>
      </c>
      <c r="B685" s="90">
        <v>25211604466</v>
      </c>
      <c r="C685" s="45" t="s">
        <v>979</v>
      </c>
      <c r="D685" s="46" t="s">
        <v>160</v>
      </c>
      <c r="E685" s="47">
        <v>37174</v>
      </c>
      <c r="F685" s="48" t="s">
        <v>187</v>
      </c>
      <c r="G685" s="21" t="s">
        <v>5</v>
      </c>
      <c r="H685" s="134">
        <v>7.55</v>
      </c>
      <c r="I685" s="135"/>
      <c r="J685" s="121">
        <v>6.9</v>
      </c>
      <c r="K685" s="135">
        <v>8.3000000000000007</v>
      </c>
      <c r="L685" s="134">
        <v>7.5</v>
      </c>
      <c r="M685" s="134">
        <v>7.55</v>
      </c>
      <c r="N685" s="134">
        <v>3.17</v>
      </c>
      <c r="O685" s="136">
        <v>0</v>
      </c>
      <c r="P685" s="136">
        <v>0</v>
      </c>
      <c r="Q685" s="136" t="s">
        <v>24</v>
      </c>
      <c r="R685" s="136" t="s">
        <v>24</v>
      </c>
      <c r="S685" s="136" t="s">
        <v>487</v>
      </c>
      <c r="T685" s="123"/>
      <c r="U685" s="137" t="s">
        <v>489</v>
      </c>
      <c r="V685" s="22"/>
      <c r="W685" s="23">
        <v>0</v>
      </c>
      <c r="X685" s="23"/>
    </row>
    <row r="686" spans="1:24" s="20" customFormat="1" ht="20.25" customHeight="1" x14ac:dyDescent="0.25">
      <c r="A686" s="113">
        <v>273</v>
      </c>
      <c r="B686" s="90">
        <v>25217107985</v>
      </c>
      <c r="C686" s="45" t="s">
        <v>260</v>
      </c>
      <c r="D686" s="46" t="s">
        <v>160</v>
      </c>
      <c r="E686" s="47">
        <v>37154</v>
      </c>
      <c r="F686" s="48" t="s">
        <v>187</v>
      </c>
      <c r="G686" s="21" t="s">
        <v>5</v>
      </c>
      <c r="H686" s="134">
        <v>6.62</v>
      </c>
      <c r="I686" s="135"/>
      <c r="J686" s="121">
        <v>8.1</v>
      </c>
      <c r="K686" s="135">
        <v>8.1999999999999993</v>
      </c>
      <c r="L686" s="134">
        <v>8.1</v>
      </c>
      <c r="M686" s="134">
        <v>6.68</v>
      </c>
      <c r="N686" s="134">
        <v>2.72</v>
      </c>
      <c r="O686" s="136">
        <v>0</v>
      </c>
      <c r="P686" s="136">
        <v>0</v>
      </c>
      <c r="Q686" s="136" t="s">
        <v>24</v>
      </c>
      <c r="R686" s="136" t="s">
        <v>24</v>
      </c>
      <c r="S686" s="136" t="s">
        <v>226</v>
      </c>
      <c r="T686" s="123"/>
      <c r="U686" s="137" t="s">
        <v>489</v>
      </c>
      <c r="V686" s="22"/>
      <c r="W686" s="23">
        <v>4</v>
      </c>
      <c r="X686" s="23"/>
    </row>
    <row r="687" spans="1:24" s="20" customFormat="1" ht="20.25" customHeight="1" x14ac:dyDescent="0.25">
      <c r="A687" s="113">
        <v>274</v>
      </c>
      <c r="B687" s="90">
        <v>25207100437</v>
      </c>
      <c r="C687" s="45" t="s">
        <v>980</v>
      </c>
      <c r="D687" s="46" t="s">
        <v>162</v>
      </c>
      <c r="E687" s="47">
        <v>37114</v>
      </c>
      <c r="F687" s="48" t="s">
        <v>247</v>
      </c>
      <c r="G687" s="21" t="s">
        <v>3</v>
      </c>
      <c r="H687" s="134">
        <v>7.1</v>
      </c>
      <c r="I687" s="135"/>
      <c r="J687" s="121">
        <v>6.4</v>
      </c>
      <c r="K687" s="135">
        <v>9.1999999999999993</v>
      </c>
      <c r="L687" s="134">
        <v>7.5</v>
      </c>
      <c r="M687" s="134">
        <v>7.12</v>
      </c>
      <c r="N687" s="134">
        <v>2.93</v>
      </c>
      <c r="O687" s="136">
        <v>0</v>
      </c>
      <c r="P687" s="136" t="s">
        <v>24</v>
      </c>
      <c r="Q687" s="136" t="s">
        <v>24</v>
      </c>
      <c r="R687" s="136" t="s">
        <v>24</v>
      </c>
      <c r="S687" s="136" t="s">
        <v>487</v>
      </c>
      <c r="T687" s="123"/>
      <c r="U687" s="137" t="s">
        <v>489</v>
      </c>
      <c r="V687" s="22"/>
      <c r="W687" s="23">
        <v>3</v>
      </c>
      <c r="X687" s="23"/>
    </row>
    <row r="688" spans="1:24" s="20" customFormat="1" ht="20.25" customHeight="1" x14ac:dyDescent="0.25">
      <c r="A688" s="113">
        <v>275</v>
      </c>
      <c r="B688" s="90">
        <v>25202207245</v>
      </c>
      <c r="C688" s="45" t="s">
        <v>981</v>
      </c>
      <c r="D688" s="46" t="s">
        <v>162</v>
      </c>
      <c r="E688" s="47">
        <v>36995</v>
      </c>
      <c r="F688" s="48" t="s">
        <v>188</v>
      </c>
      <c r="G688" s="21" t="s">
        <v>3</v>
      </c>
      <c r="H688" s="134">
        <v>7.7</v>
      </c>
      <c r="I688" s="135"/>
      <c r="J688" s="121">
        <v>8.8000000000000007</v>
      </c>
      <c r="K688" s="135">
        <v>9.3000000000000007</v>
      </c>
      <c r="L688" s="134">
        <v>9</v>
      </c>
      <c r="M688" s="134">
        <v>7.75</v>
      </c>
      <c r="N688" s="134">
        <v>3.28</v>
      </c>
      <c r="O688" s="136" t="s">
        <v>24</v>
      </c>
      <c r="P688" s="136" t="s">
        <v>24</v>
      </c>
      <c r="Q688" s="136" t="s">
        <v>24</v>
      </c>
      <c r="R688" s="136" t="s">
        <v>24</v>
      </c>
      <c r="S688" s="136" t="s">
        <v>226</v>
      </c>
      <c r="T688" s="123"/>
      <c r="U688" s="137" t="s">
        <v>225</v>
      </c>
      <c r="V688" s="22"/>
      <c r="W688" s="23">
        <v>0</v>
      </c>
      <c r="X688" s="23"/>
    </row>
    <row r="689" spans="1:24" s="20" customFormat="1" ht="20.25" customHeight="1" x14ac:dyDescent="0.25">
      <c r="A689" s="113">
        <v>276</v>
      </c>
      <c r="B689" s="90">
        <v>25207101140</v>
      </c>
      <c r="C689" s="45" t="s">
        <v>982</v>
      </c>
      <c r="D689" s="46" t="s">
        <v>80</v>
      </c>
      <c r="E689" s="47">
        <v>37223</v>
      </c>
      <c r="F689" s="48" t="s">
        <v>236</v>
      </c>
      <c r="G689" s="21" t="s">
        <v>3</v>
      </c>
      <c r="H689" s="134">
        <v>7.8</v>
      </c>
      <c r="I689" s="135"/>
      <c r="J689" s="121">
        <v>8.8000000000000007</v>
      </c>
      <c r="K689" s="135">
        <v>8.5</v>
      </c>
      <c r="L689" s="134">
        <v>8.6999999999999993</v>
      </c>
      <c r="M689" s="134">
        <v>7.84</v>
      </c>
      <c r="N689" s="134">
        <v>3.36</v>
      </c>
      <c r="O689" s="136">
        <v>0</v>
      </c>
      <c r="P689" s="136" t="s">
        <v>24</v>
      </c>
      <c r="Q689" s="136" t="s">
        <v>24</v>
      </c>
      <c r="R689" s="136" t="s">
        <v>24</v>
      </c>
      <c r="S689" s="136" t="s">
        <v>487</v>
      </c>
      <c r="T689" s="123"/>
      <c r="U689" s="137" t="s">
        <v>489</v>
      </c>
      <c r="V689" s="22"/>
      <c r="W689" s="23">
        <v>0</v>
      </c>
      <c r="X689" s="23"/>
    </row>
    <row r="690" spans="1:24" s="20" customFormat="1" ht="20.25" customHeight="1" x14ac:dyDescent="0.25">
      <c r="A690" s="113">
        <v>277</v>
      </c>
      <c r="B690" s="90">
        <v>25207116635</v>
      </c>
      <c r="C690" s="45" t="s">
        <v>127</v>
      </c>
      <c r="D690" s="46" t="s">
        <v>80</v>
      </c>
      <c r="E690" s="47">
        <v>36974</v>
      </c>
      <c r="F690" s="48" t="s">
        <v>188</v>
      </c>
      <c r="G690" s="21" t="s">
        <v>3</v>
      </c>
      <c r="H690" s="134">
        <v>7.55</v>
      </c>
      <c r="I690" s="135"/>
      <c r="J690" s="121">
        <v>9.5</v>
      </c>
      <c r="K690" s="135">
        <v>8.5</v>
      </c>
      <c r="L690" s="134">
        <v>9.1</v>
      </c>
      <c r="M690" s="134">
        <v>7.61</v>
      </c>
      <c r="N690" s="134">
        <v>3.22</v>
      </c>
      <c r="O690" s="136" t="s">
        <v>24</v>
      </c>
      <c r="P690" s="136" t="s">
        <v>24</v>
      </c>
      <c r="Q690" s="136" t="s">
        <v>24</v>
      </c>
      <c r="R690" s="136" t="s">
        <v>24</v>
      </c>
      <c r="S690" s="136" t="s">
        <v>487</v>
      </c>
      <c r="T690" s="123"/>
      <c r="U690" s="137" t="s">
        <v>225</v>
      </c>
      <c r="V690" s="22"/>
      <c r="W690" s="23">
        <v>0</v>
      </c>
      <c r="X690" s="23"/>
    </row>
    <row r="691" spans="1:24" s="20" customFormat="1" ht="20.25" customHeight="1" x14ac:dyDescent="0.25">
      <c r="A691" s="113">
        <v>278</v>
      </c>
      <c r="B691" s="90">
        <v>25212205819</v>
      </c>
      <c r="C691" s="45" t="s">
        <v>983</v>
      </c>
      <c r="D691" s="46" t="s">
        <v>74</v>
      </c>
      <c r="E691" s="47">
        <v>37154</v>
      </c>
      <c r="F691" s="48" t="s">
        <v>187</v>
      </c>
      <c r="G691" s="21" t="s">
        <v>5</v>
      </c>
      <c r="H691" s="134">
        <v>7.06</v>
      </c>
      <c r="I691" s="135"/>
      <c r="J691" s="121">
        <v>0</v>
      </c>
      <c r="K691" s="135">
        <v>8.6</v>
      </c>
      <c r="L691" s="134">
        <v>3.4</v>
      </c>
      <c r="M691" s="134">
        <v>6.92</v>
      </c>
      <c r="N691" s="134">
        <v>2.82</v>
      </c>
      <c r="O691" s="136" t="s">
        <v>24</v>
      </c>
      <c r="P691" s="136" t="s">
        <v>24</v>
      </c>
      <c r="Q691" s="136" t="s">
        <v>24</v>
      </c>
      <c r="R691" s="136" t="s">
        <v>24</v>
      </c>
      <c r="S691" s="136" t="s">
        <v>226</v>
      </c>
      <c r="T691" s="123"/>
      <c r="U691" s="137" t="s">
        <v>543</v>
      </c>
      <c r="V691" s="22"/>
      <c r="W691" s="23">
        <v>3</v>
      </c>
      <c r="X691" s="23"/>
    </row>
    <row r="692" spans="1:24" s="20" customFormat="1" ht="20.25" customHeight="1" x14ac:dyDescent="0.25">
      <c r="A692" s="113">
        <v>279</v>
      </c>
      <c r="B692" s="90">
        <v>25207107816</v>
      </c>
      <c r="C692" s="45" t="s">
        <v>984</v>
      </c>
      <c r="D692" s="46" t="s">
        <v>167</v>
      </c>
      <c r="E692" s="47">
        <v>37197</v>
      </c>
      <c r="F692" s="48" t="s">
        <v>187</v>
      </c>
      <c r="G692" s="21" t="s">
        <v>3</v>
      </c>
      <c r="H692" s="134">
        <v>7.12</v>
      </c>
      <c r="I692" s="135"/>
      <c r="J692" s="121">
        <v>7.9</v>
      </c>
      <c r="K692" s="135">
        <v>8.5</v>
      </c>
      <c r="L692" s="134">
        <v>8.1</v>
      </c>
      <c r="M692" s="134">
        <v>7.16</v>
      </c>
      <c r="N692" s="134">
        <v>2.97</v>
      </c>
      <c r="O692" s="136">
        <v>0</v>
      </c>
      <c r="P692" s="136" t="s">
        <v>24</v>
      </c>
      <c r="Q692" s="136" t="s">
        <v>24</v>
      </c>
      <c r="R692" s="136" t="s">
        <v>24</v>
      </c>
      <c r="S692" s="136" t="s">
        <v>487</v>
      </c>
      <c r="T692" s="123"/>
      <c r="U692" s="137" t="s">
        <v>489</v>
      </c>
      <c r="V692" s="22"/>
      <c r="W692" s="23">
        <v>3</v>
      </c>
      <c r="X692" s="23"/>
    </row>
    <row r="693" spans="1:24" s="20" customFormat="1" ht="20.25" customHeight="1" x14ac:dyDescent="0.25">
      <c r="A693" s="113">
        <v>280</v>
      </c>
      <c r="B693" s="90">
        <v>25207117079</v>
      </c>
      <c r="C693" s="45" t="s">
        <v>985</v>
      </c>
      <c r="D693" s="46" t="s">
        <v>167</v>
      </c>
      <c r="E693" s="47">
        <v>36972</v>
      </c>
      <c r="F693" s="48" t="s">
        <v>760</v>
      </c>
      <c r="G693" s="21" t="s">
        <v>3</v>
      </c>
      <c r="H693" s="134">
        <v>7.86</v>
      </c>
      <c r="I693" s="135"/>
      <c r="J693" s="121">
        <v>9.5</v>
      </c>
      <c r="K693" s="135">
        <v>8.5</v>
      </c>
      <c r="L693" s="134">
        <v>9.1</v>
      </c>
      <c r="M693" s="134">
        <v>7.91</v>
      </c>
      <c r="N693" s="134">
        <v>3.39</v>
      </c>
      <c r="O693" s="136">
        <v>0</v>
      </c>
      <c r="P693" s="136">
        <v>0</v>
      </c>
      <c r="Q693" s="136" t="s">
        <v>24</v>
      </c>
      <c r="R693" s="136" t="s">
        <v>24</v>
      </c>
      <c r="S693" s="136" t="s">
        <v>487</v>
      </c>
      <c r="T693" s="123"/>
      <c r="U693" s="137" t="s">
        <v>489</v>
      </c>
      <c r="V693" s="22"/>
      <c r="W693" s="23">
        <v>2</v>
      </c>
      <c r="X693" s="23"/>
    </row>
    <row r="694" spans="1:24" s="20" customFormat="1" ht="20.25" customHeight="1" x14ac:dyDescent="0.25">
      <c r="A694" s="113">
        <v>281</v>
      </c>
      <c r="B694" s="90">
        <v>25207205286</v>
      </c>
      <c r="C694" s="45" t="s">
        <v>986</v>
      </c>
      <c r="D694" s="46" t="s">
        <v>167</v>
      </c>
      <c r="E694" s="47">
        <v>37008</v>
      </c>
      <c r="F694" s="48" t="s">
        <v>247</v>
      </c>
      <c r="G694" s="21" t="s">
        <v>3</v>
      </c>
      <c r="H694" s="134">
        <v>6.77</v>
      </c>
      <c r="I694" s="135"/>
      <c r="J694" s="121">
        <v>7.9</v>
      </c>
      <c r="K694" s="135">
        <v>9</v>
      </c>
      <c r="L694" s="134">
        <v>8.3000000000000007</v>
      </c>
      <c r="M694" s="134">
        <v>6.83</v>
      </c>
      <c r="N694" s="134">
        <v>2.75</v>
      </c>
      <c r="O694" s="136">
        <v>0</v>
      </c>
      <c r="P694" s="136">
        <v>0</v>
      </c>
      <c r="Q694" s="136" t="s">
        <v>24</v>
      </c>
      <c r="R694" s="136" t="s">
        <v>24</v>
      </c>
      <c r="S694" s="136" t="s">
        <v>226</v>
      </c>
      <c r="T694" s="123"/>
      <c r="U694" s="137" t="s">
        <v>489</v>
      </c>
      <c r="V694" s="22"/>
      <c r="W694" s="23">
        <v>2</v>
      </c>
      <c r="X694" s="23"/>
    </row>
    <row r="695" spans="1:24" s="20" customFormat="1" ht="20.25" customHeight="1" x14ac:dyDescent="0.25">
      <c r="A695" s="113">
        <v>282</v>
      </c>
      <c r="B695" s="90">
        <v>25207204492</v>
      </c>
      <c r="C695" s="45" t="s">
        <v>987</v>
      </c>
      <c r="D695" s="46" t="s">
        <v>167</v>
      </c>
      <c r="E695" s="47">
        <v>36963</v>
      </c>
      <c r="F695" s="48" t="s">
        <v>188</v>
      </c>
      <c r="G695" s="21" t="s">
        <v>3</v>
      </c>
      <c r="H695" s="134">
        <v>7.11</v>
      </c>
      <c r="I695" s="135"/>
      <c r="J695" s="121">
        <v>7.9</v>
      </c>
      <c r="K695" s="135">
        <v>7.8</v>
      </c>
      <c r="L695" s="134">
        <v>7.9</v>
      </c>
      <c r="M695" s="134">
        <v>7.14</v>
      </c>
      <c r="N695" s="134">
        <v>2.96</v>
      </c>
      <c r="O695" s="136">
        <v>0</v>
      </c>
      <c r="P695" s="136">
        <v>0</v>
      </c>
      <c r="Q695" s="136" t="s">
        <v>24</v>
      </c>
      <c r="R695" s="136" t="s">
        <v>24</v>
      </c>
      <c r="S695" s="136" t="s">
        <v>487</v>
      </c>
      <c r="T695" s="123"/>
      <c r="U695" s="137" t="s">
        <v>489</v>
      </c>
      <c r="V695" s="22"/>
      <c r="W695" s="23">
        <v>0</v>
      </c>
      <c r="X695" s="23"/>
    </row>
    <row r="696" spans="1:24" s="20" customFormat="1" ht="20.25" customHeight="1" x14ac:dyDescent="0.25">
      <c r="A696" s="113">
        <v>283</v>
      </c>
      <c r="B696" s="90">
        <v>25207215405</v>
      </c>
      <c r="C696" s="45" t="s">
        <v>372</v>
      </c>
      <c r="D696" s="46" t="s">
        <v>168</v>
      </c>
      <c r="E696" s="47">
        <v>36906</v>
      </c>
      <c r="F696" s="48" t="s">
        <v>187</v>
      </c>
      <c r="G696" s="21" t="s">
        <v>3</v>
      </c>
      <c r="H696" s="134">
        <v>8.11</v>
      </c>
      <c r="I696" s="135"/>
      <c r="J696" s="121">
        <v>9.3000000000000007</v>
      </c>
      <c r="K696" s="135">
        <v>8.4</v>
      </c>
      <c r="L696" s="134">
        <v>8.9</v>
      </c>
      <c r="M696" s="134">
        <v>8.14</v>
      </c>
      <c r="N696" s="134">
        <v>3.5</v>
      </c>
      <c r="O696" s="136" t="s">
        <v>24</v>
      </c>
      <c r="P696" s="136" t="s">
        <v>24</v>
      </c>
      <c r="Q696" s="136" t="s">
        <v>24</v>
      </c>
      <c r="R696" s="136" t="s">
        <v>24</v>
      </c>
      <c r="S696" s="136" t="s">
        <v>487</v>
      </c>
      <c r="T696" s="123"/>
      <c r="U696" s="137" t="s">
        <v>225</v>
      </c>
      <c r="V696" s="22"/>
      <c r="W696" s="23">
        <v>0</v>
      </c>
      <c r="X696" s="23"/>
    </row>
    <row r="697" spans="1:24" s="20" customFormat="1" ht="20.25" customHeight="1" x14ac:dyDescent="0.25">
      <c r="A697" s="113">
        <v>284</v>
      </c>
      <c r="B697" s="90">
        <v>25207104660</v>
      </c>
      <c r="C697" s="45" t="s">
        <v>174</v>
      </c>
      <c r="D697" s="46" t="s">
        <v>168</v>
      </c>
      <c r="E697" s="47">
        <v>36896</v>
      </c>
      <c r="F697" s="48" t="s">
        <v>188</v>
      </c>
      <c r="G697" s="21" t="s">
        <v>3</v>
      </c>
      <c r="H697" s="134">
        <v>7.56</v>
      </c>
      <c r="I697" s="135"/>
      <c r="J697" s="121">
        <v>9.1</v>
      </c>
      <c r="K697" s="135">
        <v>8.8000000000000007</v>
      </c>
      <c r="L697" s="134">
        <v>9</v>
      </c>
      <c r="M697" s="134">
        <v>7.61</v>
      </c>
      <c r="N697" s="134">
        <v>3.24</v>
      </c>
      <c r="O697" s="136">
        <v>0</v>
      </c>
      <c r="P697" s="136" t="s">
        <v>24</v>
      </c>
      <c r="Q697" s="136" t="s">
        <v>24</v>
      </c>
      <c r="R697" s="136" t="s">
        <v>24</v>
      </c>
      <c r="S697" s="136" t="s">
        <v>487</v>
      </c>
      <c r="T697" s="123"/>
      <c r="U697" s="137" t="s">
        <v>489</v>
      </c>
      <c r="V697" s="22"/>
      <c r="W697" s="23">
        <v>2</v>
      </c>
      <c r="X697" s="23"/>
    </row>
    <row r="698" spans="1:24" s="20" customFormat="1" ht="20.25" customHeight="1" x14ac:dyDescent="0.25">
      <c r="A698" s="113">
        <v>285</v>
      </c>
      <c r="B698" s="90">
        <v>25207215452</v>
      </c>
      <c r="C698" s="45" t="s">
        <v>988</v>
      </c>
      <c r="D698" s="46" t="s">
        <v>170</v>
      </c>
      <c r="E698" s="47">
        <v>37098</v>
      </c>
      <c r="F698" s="48" t="s">
        <v>188</v>
      </c>
      <c r="G698" s="21" t="s">
        <v>3</v>
      </c>
      <c r="H698" s="134">
        <v>7.39</v>
      </c>
      <c r="I698" s="135"/>
      <c r="J698" s="121">
        <v>7.6</v>
      </c>
      <c r="K698" s="135">
        <v>7.5</v>
      </c>
      <c r="L698" s="134">
        <v>7.6</v>
      </c>
      <c r="M698" s="134">
        <v>7.4</v>
      </c>
      <c r="N698" s="134">
        <v>3.13</v>
      </c>
      <c r="O698" s="136">
        <v>0</v>
      </c>
      <c r="P698" s="136" t="s">
        <v>24</v>
      </c>
      <c r="Q698" s="136" t="s">
        <v>24</v>
      </c>
      <c r="R698" s="136" t="s">
        <v>24</v>
      </c>
      <c r="S698" s="136" t="s">
        <v>487</v>
      </c>
      <c r="T698" s="123"/>
      <c r="U698" s="137" t="s">
        <v>489</v>
      </c>
      <c r="V698" s="22"/>
      <c r="W698" s="23">
        <v>0</v>
      </c>
      <c r="X698" s="23"/>
    </row>
    <row r="699" spans="1:24" s="20" customFormat="1" ht="20.25" customHeight="1" x14ac:dyDescent="0.25">
      <c r="A699" s="113">
        <v>286</v>
      </c>
      <c r="B699" s="90">
        <v>25207104392</v>
      </c>
      <c r="C699" s="45" t="s">
        <v>989</v>
      </c>
      <c r="D699" s="46" t="s">
        <v>170</v>
      </c>
      <c r="E699" s="47">
        <v>37105</v>
      </c>
      <c r="F699" s="48" t="s">
        <v>187</v>
      </c>
      <c r="G699" s="21" t="s">
        <v>3</v>
      </c>
      <c r="H699" s="134">
        <v>7.28</v>
      </c>
      <c r="I699" s="135"/>
      <c r="J699" s="121">
        <v>7.4</v>
      </c>
      <c r="K699" s="135">
        <v>7.6</v>
      </c>
      <c r="L699" s="134">
        <v>7.5</v>
      </c>
      <c r="M699" s="134">
        <v>7.29</v>
      </c>
      <c r="N699" s="134">
        <v>3.03</v>
      </c>
      <c r="O699" s="136">
        <v>0</v>
      </c>
      <c r="P699" s="136" t="s">
        <v>24</v>
      </c>
      <c r="Q699" s="136" t="s">
        <v>24</v>
      </c>
      <c r="R699" s="136" t="s">
        <v>24</v>
      </c>
      <c r="S699" s="136" t="s">
        <v>226</v>
      </c>
      <c r="T699" s="123"/>
      <c r="U699" s="137" t="s">
        <v>489</v>
      </c>
      <c r="V699" s="22"/>
      <c r="W699" s="23">
        <v>2</v>
      </c>
      <c r="X699" s="23"/>
    </row>
    <row r="700" spans="1:24" s="20" customFormat="1" ht="20.25" customHeight="1" x14ac:dyDescent="0.25">
      <c r="A700" s="113">
        <v>287</v>
      </c>
      <c r="B700" s="90">
        <v>25207100621</v>
      </c>
      <c r="C700" s="45" t="s">
        <v>990</v>
      </c>
      <c r="D700" s="46" t="s">
        <v>170</v>
      </c>
      <c r="E700" s="47">
        <v>37051</v>
      </c>
      <c r="F700" s="48" t="s">
        <v>231</v>
      </c>
      <c r="G700" s="21" t="s">
        <v>3</v>
      </c>
      <c r="H700" s="134">
        <v>7.66</v>
      </c>
      <c r="I700" s="135"/>
      <c r="J700" s="121">
        <v>9.1</v>
      </c>
      <c r="K700" s="135">
        <v>9</v>
      </c>
      <c r="L700" s="134">
        <v>9.1</v>
      </c>
      <c r="M700" s="134">
        <v>7.71</v>
      </c>
      <c r="N700" s="134">
        <v>3.26</v>
      </c>
      <c r="O700" s="136" t="s">
        <v>24</v>
      </c>
      <c r="P700" s="136" t="s">
        <v>24</v>
      </c>
      <c r="Q700" s="136" t="s">
        <v>24</v>
      </c>
      <c r="R700" s="136" t="s">
        <v>24</v>
      </c>
      <c r="S700" s="136" t="s">
        <v>487</v>
      </c>
      <c r="T700" s="123"/>
      <c r="U700" s="137" t="s">
        <v>225</v>
      </c>
      <c r="V700" s="22"/>
      <c r="W700" s="23">
        <v>0</v>
      </c>
      <c r="X700" s="23"/>
    </row>
    <row r="701" spans="1:24" s="20" customFormat="1" ht="20.25" customHeight="1" x14ac:dyDescent="0.25">
      <c r="A701" s="113">
        <v>288</v>
      </c>
      <c r="B701" s="90">
        <v>25217208837</v>
      </c>
      <c r="C701" s="45" t="s">
        <v>149</v>
      </c>
      <c r="D701" s="46" t="s">
        <v>171</v>
      </c>
      <c r="E701" s="47">
        <v>37228</v>
      </c>
      <c r="F701" s="48" t="s">
        <v>238</v>
      </c>
      <c r="G701" s="21" t="s">
        <v>5</v>
      </c>
      <c r="H701" s="134">
        <v>6.66</v>
      </c>
      <c r="I701" s="135"/>
      <c r="J701" s="121">
        <v>6.4</v>
      </c>
      <c r="K701" s="135">
        <v>8.4</v>
      </c>
      <c r="L701" s="134">
        <v>7.2</v>
      </c>
      <c r="M701" s="134">
        <v>6.68</v>
      </c>
      <c r="N701" s="134">
        <v>2.71</v>
      </c>
      <c r="O701" s="136">
        <v>0</v>
      </c>
      <c r="P701" s="136">
        <v>0</v>
      </c>
      <c r="Q701" s="136" t="s">
        <v>24</v>
      </c>
      <c r="R701" s="136" t="s">
        <v>24</v>
      </c>
      <c r="S701" s="136" t="s">
        <v>226</v>
      </c>
      <c r="T701" s="123"/>
      <c r="U701" s="137" t="s">
        <v>489</v>
      </c>
      <c r="V701" s="22"/>
      <c r="W701" s="23">
        <v>5</v>
      </c>
      <c r="X701" s="23"/>
    </row>
    <row r="702" spans="1:24" s="20" customFormat="1" ht="20.25" customHeight="1" x14ac:dyDescent="0.25">
      <c r="A702" s="113">
        <v>289</v>
      </c>
      <c r="B702" s="90">
        <v>25217109487</v>
      </c>
      <c r="C702" s="45" t="s">
        <v>991</v>
      </c>
      <c r="D702" s="46" t="s">
        <v>992</v>
      </c>
      <c r="E702" s="47">
        <v>37146</v>
      </c>
      <c r="F702" s="48" t="s">
        <v>187</v>
      </c>
      <c r="G702" s="21" t="s">
        <v>5</v>
      </c>
      <c r="H702" s="134">
        <v>6.99</v>
      </c>
      <c r="I702" s="135"/>
      <c r="J702" s="121">
        <v>6</v>
      </c>
      <c r="K702" s="135">
        <v>7.8</v>
      </c>
      <c r="L702" s="134">
        <v>6.7</v>
      </c>
      <c r="M702" s="134">
        <v>6.98</v>
      </c>
      <c r="N702" s="134">
        <v>2.84</v>
      </c>
      <c r="O702" s="136">
        <v>0</v>
      </c>
      <c r="P702" s="136" t="s">
        <v>24</v>
      </c>
      <c r="Q702" s="136" t="s">
        <v>24</v>
      </c>
      <c r="R702" s="136" t="s">
        <v>24</v>
      </c>
      <c r="S702" s="136" t="s">
        <v>226</v>
      </c>
      <c r="T702" s="123"/>
      <c r="U702" s="137" t="s">
        <v>489</v>
      </c>
      <c r="V702" s="22"/>
      <c r="W702" s="23">
        <v>0</v>
      </c>
      <c r="X702" s="23"/>
    </row>
    <row r="703" spans="1:24" s="20" customFormat="1" ht="20.25" customHeight="1" x14ac:dyDescent="0.25">
      <c r="A703" s="113">
        <v>290</v>
      </c>
      <c r="B703" s="90">
        <v>25217103463</v>
      </c>
      <c r="C703" s="45" t="s">
        <v>993</v>
      </c>
      <c r="D703" s="46" t="s">
        <v>56</v>
      </c>
      <c r="E703" s="47">
        <v>37131</v>
      </c>
      <c r="F703" s="48" t="s">
        <v>188</v>
      </c>
      <c r="G703" s="21" t="s">
        <v>5</v>
      </c>
      <c r="H703" s="134">
        <v>6.59</v>
      </c>
      <c r="I703" s="135"/>
      <c r="J703" s="121">
        <v>0</v>
      </c>
      <c r="K703" s="135">
        <v>8.5</v>
      </c>
      <c r="L703" s="134">
        <v>3.4</v>
      </c>
      <c r="M703" s="134">
        <v>6.47</v>
      </c>
      <c r="N703" s="134">
        <v>2.61</v>
      </c>
      <c r="O703" s="136">
        <v>0</v>
      </c>
      <c r="P703" s="136" t="s">
        <v>24</v>
      </c>
      <c r="Q703" s="136" t="s">
        <v>24</v>
      </c>
      <c r="R703" s="136" t="s">
        <v>24</v>
      </c>
      <c r="S703" s="136" t="s">
        <v>487</v>
      </c>
      <c r="T703" s="123"/>
      <c r="U703" s="137" t="s">
        <v>543</v>
      </c>
      <c r="V703" s="22"/>
      <c r="W703" s="23">
        <v>8</v>
      </c>
      <c r="X703" s="23"/>
    </row>
    <row r="704" spans="1:24" s="20" customFormat="1" ht="20.25" customHeight="1" x14ac:dyDescent="0.25">
      <c r="A704" s="113">
        <v>291</v>
      </c>
      <c r="B704" s="90">
        <v>25217110282</v>
      </c>
      <c r="C704" s="45" t="s">
        <v>252</v>
      </c>
      <c r="D704" s="46" t="s">
        <v>56</v>
      </c>
      <c r="E704" s="47">
        <v>36043</v>
      </c>
      <c r="F704" s="48" t="s">
        <v>187</v>
      </c>
      <c r="G704" s="21" t="s">
        <v>5</v>
      </c>
      <c r="H704" s="134">
        <v>7.1</v>
      </c>
      <c r="I704" s="135"/>
      <c r="J704" s="121">
        <v>8.6</v>
      </c>
      <c r="K704" s="135">
        <v>8.3000000000000007</v>
      </c>
      <c r="L704" s="134">
        <v>8.5</v>
      </c>
      <c r="M704" s="134">
        <v>7.15</v>
      </c>
      <c r="N704" s="134">
        <v>2.97</v>
      </c>
      <c r="O704" s="136">
        <v>0</v>
      </c>
      <c r="P704" s="136">
        <v>0</v>
      </c>
      <c r="Q704" s="136" t="s">
        <v>24</v>
      </c>
      <c r="R704" s="136">
        <v>0</v>
      </c>
      <c r="S704" s="136" t="s">
        <v>487</v>
      </c>
      <c r="T704" s="123"/>
      <c r="U704" s="137" t="s">
        <v>489</v>
      </c>
      <c r="V704" s="22"/>
      <c r="W704" s="23">
        <v>4</v>
      </c>
      <c r="X704" s="23"/>
    </row>
    <row r="705" spans="1:24" s="20" customFormat="1" ht="20.25" customHeight="1" x14ac:dyDescent="0.25">
      <c r="A705" s="113">
        <v>292</v>
      </c>
      <c r="B705" s="90">
        <v>25217104332</v>
      </c>
      <c r="C705" s="45" t="s">
        <v>994</v>
      </c>
      <c r="D705" s="46" t="s">
        <v>56</v>
      </c>
      <c r="E705" s="47">
        <v>37156</v>
      </c>
      <c r="F705" s="48" t="s">
        <v>187</v>
      </c>
      <c r="G705" s="21" t="s">
        <v>5</v>
      </c>
      <c r="H705" s="134">
        <v>7.06</v>
      </c>
      <c r="I705" s="135"/>
      <c r="J705" s="121">
        <v>9.1999999999999993</v>
      </c>
      <c r="K705" s="135">
        <v>8.8000000000000007</v>
      </c>
      <c r="L705" s="134">
        <v>9</v>
      </c>
      <c r="M705" s="134">
        <v>7.14</v>
      </c>
      <c r="N705" s="134">
        <v>2.96</v>
      </c>
      <c r="O705" s="136">
        <v>0</v>
      </c>
      <c r="P705" s="136" t="s">
        <v>24</v>
      </c>
      <c r="Q705" s="136" t="s">
        <v>24</v>
      </c>
      <c r="R705" s="136" t="s">
        <v>24</v>
      </c>
      <c r="S705" s="136" t="s">
        <v>487</v>
      </c>
      <c r="T705" s="123"/>
      <c r="U705" s="137" t="s">
        <v>489</v>
      </c>
      <c r="V705" s="22"/>
      <c r="W705" s="23">
        <v>3</v>
      </c>
      <c r="X705" s="23"/>
    </row>
    <row r="706" spans="1:24" s="20" customFormat="1" ht="20.25" customHeight="1" x14ac:dyDescent="0.25">
      <c r="A706" s="113">
        <v>293</v>
      </c>
      <c r="B706" s="90">
        <v>25217116448</v>
      </c>
      <c r="C706" s="45" t="s">
        <v>592</v>
      </c>
      <c r="D706" s="46" t="s">
        <v>56</v>
      </c>
      <c r="E706" s="47">
        <v>36950</v>
      </c>
      <c r="F706" s="48" t="s">
        <v>188</v>
      </c>
      <c r="G706" s="21" t="s">
        <v>5</v>
      </c>
      <c r="H706" s="134">
        <v>6.97</v>
      </c>
      <c r="I706" s="135"/>
      <c r="J706" s="121">
        <v>7</v>
      </c>
      <c r="K706" s="135">
        <v>8.8000000000000007</v>
      </c>
      <c r="L706" s="134">
        <v>7.7</v>
      </c>
      <c r="M706" s="134">
        <v>7</v>
      </c>
      <c r="N706" s="134">
        <v>2.87</v>
      </c>
      <c r="O706" s="136">
        <v>0</v>
      </c>
      <c r="P706" s="136" t="s">
        <v>24</v>
      </c>
      <c r="Q706" s="136" t="s">
        <v>24</v>
      </c>
      <c r="R706" s="136" t="s">
        <v>24</v>
      </c>
      <c r="S706" s="136" t="s">
        <v>487</v>
      </c>
      <c r="T706" s="123"/>
      <c r="U706" s="137" t="s">
        <v>489</v>
      </c>
      <c r="V706" s="22"/>
      <c r="W706" s="23">
        <v>0</v>
      </c>
      <c r="X706" s="23"/>
    </row>
    <row r="707" spans="1:24" s="20" customFormat="1" ht="20.25" customHeight="1" x14ac:dyDescent="0.25">
      <c r="A707" s="113">
        <v>294</v>
      </c>
      <c r="B707" s="90">
        <v>25217103840</v>
      </c>
      <c r="C707" s="45" t="s">
        <v>995</v>
      </c>
      <c r="D707" s="46" t="s">
        <v>56</v>
      </c>
      <c r="E707" s="47">
        <v>36587</v>
      </c>
      <c r="F707" s="48" t="s">
        <v>188</v>
      </c>
      <c r="G707" s="21" t="s">
        <v>5</v>
      </c>
      <c r="H707" s="134">
        <v>7.46</v>
      </c>
      <c r="I707" s="135"/>
      <c r="J707" s="121">
        <v>8.1999999999999993</v>
      </c>
      <c r="K707" s="135">
        <v>8.4</v>
      </c>
      <c r="L707" s="134">
        <v>8.3000000000000007</v>
      </c>
      <c r="M707" s="134">
        <v>7.49</v>
      </c>
      <c r="N707" s="134">
        <v>3.16</v>
      </c>
      <c r="O707" s="136" t="s">
        <v>24</v>
      </c>
      <c r="P707" s="136" t="s">
        <v>24</v>
      </c>
      <c r="Q707" s="136" t="s">
        <v>24</v>
      </c>
      <c r="R707" s="136" t="s">
        <v>24</v>
      </c>
      <c r="S707" s="136" t="s">
        <v>226</v>
      </c>
      <c r="T707" s="123"/>
      <c r="U707" s="137" t="s">
        <v>225</v>
      </c>
      <c r="V707" s="22"/>
      <c r="W707" s="23">
        <v>0</v>
      </c>
      <c r="X707" s="23"/>
    </row>
    <row r="708" spans="1:24" s="20" customFormat="1" ht="20.25" customHeight="1" x14ac:dyDescent="0.25">
      <c r="A708" s="113">
        <v>295</v>
      </c>
      <c r="B708" s="90">
        <v>25207107842</v>
      </c>
      <c r="C708" s="45" t="s">
        <v>996</v>
      </c>
      <c r="D708" s="46" t="s">
        <v>173</v>
      </c>
      <c r="E708" s="47">
        <v>36928</v>
      </c>
      <c r="F708" s="48" t="s">
        <v>187</v>
      </c>
      <c r="G708" s="21" t="s">
        <v>3</v>
      </c>
      <c r="H708" s="134">
        <v>6.73</v>
      </c>
      <c r="I708" s="135"/>
      <c r="J708" s="121">
        <v>8.5</v>
      </c>
      <c r="K708" s="135" t="s">
        <v>179</v>
      </c>
      <c r="L708" s="134">
        <v>5.0999999999999996</v>
      </c>
      <c r="M708" s="134">
        <v>6.67</v>
      </c>
      <c r="N708" s="134">
        <v>2.72</v>
      </c>
      <c r="O708" s="136">
        <v>0</v>
      </c>
      <c r="P708" s="136">
        <v>0</v>
      </c>
      <c r="Q708" s="136" t="s">
        <v>24</v>
      </c>
      <c r="R708" s="136" t="s">
        <v>24</v>
      </c>
      <c r="S708" s="136" t="s">
        <v>226</v>
      </c>
      <c r="T708" s="123"/>
      <c r="U708" s="137" t="s">
        <v>543</v>
      </c>
      <c r="V708" s="22"/>
      <c r="W708" s="23">
        <v>8</v>
      </c>
      <c r="X708" s="23"/>
    </row>
    <row r="709" spans="1:24" s="20" customFormat="1" ht="20.25" customHeight="1" x14ac:dyDescent="0.25">
      <c r="A709" s="113">
        <v>296</v>
      </c>
      <c r="B709" s="90">
        <v>25207117065</v>
      </c>
      <c r="C709" s="45" t="s">
        <v>997</v>
      </c>
      <c r="D709" s="46" t="s">
        <v>173</v>
      </c>
      <c r="E709" s="47">
        <v>37020</v>
      </c>
      <c r="F709" s="48" t="s">
        <v>187</v>
      </c>
      <c r="G709" s="21" t="s">
        <v>3</v>
      </c>
      <c r="H709" s="134">
        <v>7.52</v>
      </c>
      <c r="I709" s="135"/>
      <c r="J709" s="121">
        <v>7.8</v>
      </c>
      <c r="K709" s="135" t="s">
        <v>179</v>
      </c>
      <c r="L709" s="134">
        <v>4.7</v>
      </c>
      <c r="M709" s="134">
        <v>7.42</v>
      </c>
      <c r="N709" s="134">
        <v>3.16</v>
      </c>
      <c r="O709" s="136">
        <v>0</v>
      </c>
      <c r="P709" s="136">
        <v>0</v>
      </c>
      <c r="Q709" s="136" t="s">
        <v>24</v>
      </c>
      <c r="R709" s="136" t="s">
        <v>24</v>
      </c>
      <c r="S709" s="136" t="s">
        <v>488</v>
      </c>
      <c r="T709" s="123"/>
      <c r="U709" s="137" t="s">
        <v>543</v>
      </c>
      <c r="V709" s="22"/>
      <c r="W709" s="23">
        <v>4</v>
      </c>
      <c r="X709" s="23"/>
    </row>
    <row r="710" spans="1:24" s="20" customFormat="1" ht="20.25" customHeight="1" x14ac:dyDescent="0.25">
      <c r="A710" s="113">
        <v>297</v>
      </c>
      <c r="B710" s="90">
        <v>25207109228</v>
      </c>
      <c r="C710" s="45" t="s">
        <v>842</v>
      </c>
      <c r="D710" s="46" t="s">
        <v>173</v>
      </c>
      <c r="E710" s="47">
        <v>36986</v>
      </c>
      <c r="F710" s="48" t="s">
        <v>188</v>
      </c>
      <c r="G710" s="21" t="s">
        <v>3</v>
      </c>
      <c r="H710" s="134">
        <v>7.51</v>
      </c>
      <c r="I710" s="135"/>
      <c r="J710" s="121">
        <v>9.5</v>
      </c>
      <c r="K710" s="135">
        <v>9</v>
      </c>
      <c r="L710" s="134">
        <v>9.3000000000000007</v>
      </c>
      <c r="M710" s="134">
        <v>7.57</v>
      </c>
      <c r="N710" s="134">
        <v>3.21</v>
      </c>
      <c r="O710" s="136">
        <v>0</v>
      </c>
      <c r="P710" s="136" t="s">
        <v>24</v>
      </c>
      <c r="Q710" s="136" t="s">
        <v>24</v>
      </c>
      <c r="R710" s="136" t="s">
        <v>24</v>
      </c>
      <c r="S710" s="136" t="s">
        <v>487</v>
      </c>
      <c r="T710" s="123"/>
      <c r="U710" s="137" t="s">
        <v>489</v>
      </c>
      <c r="V710" s="22"/>
      <c r="W710" s="23">
        <v>2</v>
      </c>
      <c r="X710" s="23"/>
    </row>
    <row r="711" spans="1:24" s="20" customFormat="1" ht="20.25" customHeight="1" x14ac:dyDescent="0.25">
      <c r="A711" s="113">
        <v>298</v>
      </c>
      <c r="B711" s="90">
        <v>25207215557</v>
      </c>
      <c r="C711" s="45" t="s">
        <v>998</v>
      </c>
      <c r="D711" s="46" t="s">
        <v>173</v>
      </c>
      <c r="E711" s="47">
        <v>37040</v>
      </c>
      <c r="F711" s="48" t="s">
        <v>188</v>
      </c>
      <c r="G711" s="21" t="s">
        <v>3</v>
      </c>
      <c r="H711" s="134">
        <v>7.91</v>
      </c>
      <c r="I711" s="135"/>
      <c r="J711" s="121">
        <v>8.1999999999999993</v>
      </c>
      <c r="K711" s="135">
        <v>9.1</v>
      </c>
      <c r="L711" s="134">
        <v>8.6</v>
      </c>
      <c r="M711" s="134">
        <v>7.93</v>
      </c>
      <c r="N711" s="134">
        <v>3.46</v>
      </c>
      <c r="O711" s="136">
        <v>0</v>
      </c>
      <c r="P711" s="136" t="s">
        <v>24</v>
      </c>
      <c r="Q711" s="136" t="s">
        <v>24</v>
      </c>
      <c r="R711" s="136" t="s">
        <v>24</v>
      </c>
      <c r="S711" s="136" t="s">
        <v>487</v>
      </c>
      <c r="T711" s="123"/>
      <c r="U711" s="137" t="s">
        <v>489</v>
      </c>
      <c r="V711" s="22"/>
      <c r="W711" s="23">
        <v>0</v>
      </c>
      <c r="X711" s="23"/>
    </row>
    <row r="712" spans="1:24" s="20" customFormat="1" ht="20.25" customHeight="1" x14ac:dyDescent="0.25">
      <c r="A712" s="113">
        <v>299</v>
      </c>
      <c r="B712" s="90">
        <v>25207100675</v>
      </c>
      <c r="C712" s="45" t="s">
        <v>999</v>
      </c>
      <c r="D712" s="46" t="s">
        <v>173</v>
      </c>
      <c r="E712" s="47">
        <v>37187</v>
      </c>
      <c r="F712" s="48" t="s">
        <v>238</v>
      </c>
      <c r="G712" s="21" t="s">
        <v>3</v>
      </c>
      <c r="H712" s="134">
        <v>6.58</v>
      </c>
      <c r="I712" s="135"/>
      <c r="J712" s="121">
        <v>5.8</v>
      </c>
      <c r="K712" s="135" t="s">
        <v>179</v>
      </c>
      <c r="L712" s="134">
        <v>3.5</v>
      </c>
      <c r="M712" s="134">
        <v>6.46</v>
      </c>
      <c r="N712" s="134">
        <v>2.61</v>
      </c>
      <c r="O712" s="136">
        <v>0</v>
      </c>
      <c r="P712" s="136" t="s">
        <v>24</v>
      </c>
      <c r="Q712" s="136" t="s">
        <v>24</v>
      </c>
      <c r="R712" s="136" t="s">
        <v>24</v>
      </c>
      <c r="S712" s="136" t="s">
        <v>487</v>
      </c>
      <c r="T712" s="123"/>
      <c r="U712" s="137" t="s">
        <v>543</v>
      </c>
      <c r="V712" s="22"/>
      <c r="W712" s="23">
        <v>8</v>
      </c>
      <c r="X712" s="23"/>
    </row>
    <row r="713" spans="1:24" s="20" customFormat="1" ht="20.25" customHeight="1" x14ac:dyDescent="0.25">
      <c r="A713" s="113">
        <v>300</v>
      </c>
      <c r="B713" s="90">
        <v>25207116405</v>
      </c>
      <c r="C713" s="45" t="s">
        <v>457</v>
      </c>
      <c r="D713" s="46" t="s">
        <v>173</v>
      </c>
      <c r="E713" s="47">
        <v>37024</v>
      </c>
      <c r="F713" s="48" t="s">
        <v>247</v>
      </c>
      <c r="G713" s="21" t="s">
        <v>3</v>
      </c>
      <c r="H713" s="134">
        <v>7.94</v>
      </c>
      <c r="I713" s="135"/>
      <c r="J713" s="121">
        <v>9.4</v>
      </c>
      <c r="K713" s="135">
        <v>9.1</v>
      </c>
      <c r="L713" s="134">
        <v>9.3000000000000007</v>
      </c>
      <c r="M713" s="134">
        <v>8</v>
      </c>
      <c r="N713" s="134">
        <v>3.47</v>
      </c>
      <c r="O713" s="136" t="s">
        <v>24</v>
      </c>
      <c r="P713" s="136" t="s">
        <v>24</v>
      </c>
      <c r="Q713" s="136" t="s">
        <v>24</v>
      </c>
      <c r="R713" s="136" t="s">
        <v>24</v>
      </c>
      <c r="S713" s="136" t="s">
        <v>487</v>
      </c>
      <c r="T713" s="123"/>
      <c r="U713" s="137" t="s">
        <v>489</v>
      </c>
      <c r="V713" s="22"/>
      <c r="W713" s="23">
        <v>2</v>
      </c>
      <c r="X713" s="23"/>
    </row>
    <row r="714" spans="1:24" s="20" customFormat="1" ht="20.25" customHeight="1" x14ac:dyDescent="0.25">
      <c r="A714" s="113">
        <v>301</v>
      </c>
      <c r="B714" s="90">
        <v>25207116042</v>
      </c>
      <c r="C714" s="45" t="s">
        <v>1000</v>
      </c>
      <c r="D714" s="46" t="s">
        <v>173</v>
      </c>
      <c r="E714" s="47">
        <v>36894</v>
      </c>
      <c r="F714" s="48" t="s">
        <v>187</v>
      </c>
      <c r="G714" s="21" t="s">
        <v>3</v>
      </c>
      <c r="H714" s="134">
        <v>7.23</v>
      </c>
      <c r="I714" s="135"/>
      <c r="J714" s="121">
        <v>9.3000000000000007</v>
      </c>
      <c r="K714" s="135">
        <v>8.6</v>
      </c>
      <c r="L714" s="134">
        <v>9</v>
      </c>
      <c r="M714" s="134">
        <v>7.3</v>
      </c>
      <c r="N714" s="134">
        <v>3.02</v>
      </c>
      <c r="O714" s="136" t="s">
        <v>24</v>
      </c>
      <c r="P714" s="136" t="s">
        <v>24</v>
      </c>
      <c r="Q714" s="136" t="s">
        <v>24</v>
      </c>
      <c r="R714" s="136" t="s">
        <v>24</v>
      </c>
      <c r="S714" s="136" t="s">
        <v>487</v>
      </c>
      <c r="T714" s="123"/>
      <c r="U714" s="137" t="s">
        <v>489</v>
      </c>
      <c r="V714" s="22"/>
      <c r="W714" s="23">
        <v>1</v>
      </c>
      <c r="X714" s="23"/>
    </row>
    <row r="715" spans="1:24" s="20" customFormat="1" ht="20.25" customHeight="1" x14ac:dyDescent="0.25">
      <c r="A715" s="113">
        <v>302</v>
      </c>
      <c r="B715" s="90">
        <v>25207116266</v>
      </c>
      <c r="C715" s="45" t="s">
        <v>623</v>
      </c>
      <c r="D715" s="46" t="s">
        <v>173</v>
      </c>
      <c r="E715" s="47">
        <v>37095</v>
      </c>
      <c r="F715" s="48" t="s">
        <v>187</v>
      </c>
      <c r="G715" s="21" t="s">
        <v>3</v>
      </c>
      <c r="H715" s="134">
        <v>7.98</v>
      </c>
      <c r="I715" s="135"/>
      <c r="J715" s="121">
        <v>9</v>
      </c>
      <c r="K715" s="135">
        <v>8.5</v>
      </c>
      <c r="L715" s="134">
        <v>8.8000000000000007</v>
      </c>
      <c r="M715" s="134">
        <v>8.01</v>
      </c>
      <c r="N715" s="134">
        <v>3.5</v>
      </c>
      <c r="O715" s="136">
        <v>0</v>
      </c>
      <c r="P715" s="136" t="s">
        <v>24</v>
      </c>
      <c r="Q715" s="136" t="s">
        <v>24</v>
      </c>
      <c r="R715" s="136" t="s">
        <v>24</v>
      </c>
      <c r="S715" s="136" t="s">
        <v>487</v>
      </c>
      <c r="T715" s="123"/>
      <c r="U715" s="137" t="s">
        <v>489</v>
      </c>
      <c r="V715" s="22"/>
      <c r="W715" s="23">
        <v>2</v>
      </c>
      <c r="X715" s="23"/>
    </row>
    <row r="716" spans="1:24" s="20" customFormat="1" ht="20.25" customHeight="1" x14ac:dyDescent="0.25">
      <c r="A716" s="113">
        <v>303</v>
      </c>
      <c r="B716" s="90">
        <v>25207105506</v>
      </c>
      <c r="C716" s="45" t="s">
        <v>1001</v>
      </c>
      <c r="D716" s="46" t="s">
        <v>173</v>
      </c>
      <c r="E716" s="47">
        <v>37072</v>
      </c>
      <c r="F716" s="48" t="s">
        <v>187</v>
      </c>
      <c r="G716" s="21" t="s">
        <v>3</v>
      </c>
      <c r="H716" s="134">
        <v>6.81</v>
      </c>
      <c r="I716" s="135"/>
      <c r="J716" s="121">
        <v>6.4</v>
      </c>
      <c r="K716" s="135">
        <v>8.4</v>
      </c>
      <c r="L716" s="134">
        <v>7.2</v>
      </c>
      <c r="M716" s="134">
        <v>6.83</v>
      </c>
      <c r="N716" s="134">
        <v>2.76</v>
      </c>
      <c r="O716" s="136">
        <v>0</v>
      </c>
      <c r="P716" s="136">
        <v>0</v>
      </c>
      <c r="Q716" s="136" t="s">
        <v>24</v>
      </c>
      <c r="R716" s="136" t="s">
        <v>24</v>
      </c>
      <c r="S716" s="136" t="s">
        <v>487</v>
      </c>
      <c r="T716" s="123"/>
      <c r="U716" s="137" t="s">
        <v>489</v>
      </c>
      <c r="V716" s="22"/>
      <c r="W716" s="23">
        <v>2</v>
      </c>
      <c r="X716" s="23"/>
    </row>
    <row r="717" spans="1:24" s="20" customFormat="1" ht="20.25" customHeight="1" x14ac:dyDescent="0.25">
      <c r="A717" s="113">
        <v>304</v>
      </c>
      <c r="B717" s="90">
        <v>25207101322</v>
      </c>
      <c r="C717" s="45" t="s">
        <v>1002</v>
      </c>
      <c r="D717" s="46" t="s">
        <v>176</v>
      </c>
      <c r="E717" s="47">
        <v>37161</v>
      </c>
      <c r="F717" s="48" t="s">
        <v>234</v>
      </c>
      <c r="G717" s="21" t="s">
        <v>3</v>
      </c>
      <c r="H717" s="134">
        <v>6.4</v>
      </c>
      <c r="I717" s="135"/>
      <c r="J717" s="121">
        <v>6.9</v>
      </c>
      <c r="K717" s="135" t="s">
        <v>179</v>
      </c>
      <c r="L717" s="134">
        <v>4.0999999999999996</v>
      </c>
      <c r="M717" s="134">
        <v>6.32</v>
      </c>
      <c r="N717" s="134">
        <v>2.46</v>
      </c>
      <c r="O717" s="136">
        <v>0</v>
      </c>
      <c r="P717" s="136">
        <v>0</v>
      </c>
      <c r="Q717" s="136" t="s">
        <v>24</v>
      </c>
      <c r="R717" s="136" t="s">
        <v>24</v>
      </c>
      <c r="S717" s="136" t="s">
        <v>487</v>
      </c>
      <c r="T717" s="123"/>
      <c r="U717" s="137" t="s">
        <v>543</v>
      </c>
      <c r="V717" s="22"/>
      <c r="W717" s="23">
        <v>4</v>
      </c>
      <c r="X717" s="23"/>
    </row>
    <row r="718" spans="1:24" s="20" customFormat="1" ht="20.25" customHeight="1" x14ac:dyDescent="0.25">
      <c r="A718" s="113">
        <v>305</v>
      </c>
      <c r="B718" s="90">
        <v>25207105737</v>
      </c>
      <c r="C718" s="45" t="s">
        <v>1003</v>
      </c>
      <c r="D718" s="46" t="s">
        <v>1004</v>
      </c>
      <c r="E718" s="47">
        <v>37152</v>
      </c>
      <c r="F718" s="48" t="s">
        <v>188</v>
      </c>
      <c r="G718" s="21" t="s">
        <v>3</v>
      </c>
      <c r="H718" s="134">
        <v>8.09</v>
      </c>
      <c r="I718" s="135"/>
      <c r="J718" s="121">
        <v>9.3000000000000007</v>
      </c>
      <c r="K718" s="135">
        <v>9.1999999999999993</v>
      </c>
      <c r="L718" s="134">
        <v>9.3000000000000007</v>
      </c>
      <c r="M718" s="134">
        <v>8.1300000000000008</v>
      </c>
      <c r="N718" s="134">
        <v>3.5</v>
      </c>
      <c r="O718" s="136" t="s">
        <v>24</v>
      </c>
      <c r="P718" s="136" t="s">
        <v>24</v>
      </c>
      <c r="Q718" s="136" t="s">
        <v>24</v>
      </c>
      <c r="R718" s="136" t="s">
        <v>24</v>
      </c>
      <c r="S718" s="136" t="s">
        <v>487</v>
      </c>
      <c r="T718" s="123"/>
      <c r="U718" s="137" t="s">
        <v>225</v>
      </c>
      <c r="V718" s="22"/>
      <c r="W718" s="23">
        <v>0</v>
      </c>
      <c r="X718" s="23"/>
    </row>
    <row r="719" spans="1:24" s="20" customFormat="1" ht="20.25" customHeight="1" x14ac:dyDescent="0.25">
      <c r="A719" s="113">
        <v>306</v>
      </c>
      <c r="B719" s="90">
        <v>25207210277</v>
      </c>
      <c r="C719" s="45" t="s">
        <v>667</v>
      </c>
      <c r="D719" s="46" t="s">
        <v>52</v>
      </c>
      <c r="E719" s="47">
        <v>36924</v>
      </c>
      <c r="F719" s="48" t="s">
        <v>188</v>
      </c>
      <c r="G719" s="21" t="s">
        <v>3</v>
      </c>
      <c r="H719" s="134">
        <v>7.52</v>
      </c>
      <c r="I719" s="135"/>
      <c r="J719" s="121">
        <v>8.1</v>
      </c>
      <c r="K719" s="135">
        <v>8.9</v>
      </c>
      <c r="L719" s="134">
        <v>8.4</v>
      </c>
      <c r="M719" s="134">
        <v>7.55</v>
      </c>
      <c r="N719" s="134">
        <v>3.21</v>
      </c>
      <c r="O719" s="136">
        <v>0</v>
      </c>
      <c r="P719" s="136" t="s">
        <v>24</v>
      </c>
      <c r="Q719" s="136" t="s">
        <v>24</v>
      </c>
      <c r="R719" s="136" t="s">
        <v>24</v>
      </c>
      <c r="S719" s="136" t="s">
        <v>487</v>
      </c>
      <c r="T719" s="123"/>
      <c r="U719" s="137" t="s">
        <v>489</v>
      </c>
      <c r="V719" s="22"/>
      <c r="W719" s="23">
        <v>0</v>
      </c>
      <c r="X719" s="23"/>
    </row>
    <row r="720" spans="1:24" s="20" customFormat="1" ht="20.25" customHeight="1" x14ac:dyDescent="0.25">
      <c r="A720" s="113">
        <v>307</v>
      </c>
      <c r="B720" s="90">
        <v>25217116519</v>
      </c>
      <c r="C720" s="45" t="s">
        <v>1005</v>
      </c>
      <c r="D720" s="46" t="s">
        <v>177</v>
      </c>
      <c r="E720" s="47">
        <v>36987</v>
      </c>
      <c r="F720" s="48" t="s">
        <v>188</v>
      </c>
      <c r="G720" s="21" t="s">
        <v>5</v>
      </c>
      <c r="H720" s="134">
        <v>7.05</v>
      </c>
      <c r="I720" s="135"/>
      <c r="J720" s="121">
        <v>8.1999999999999993</v>
      </c>
      <c r="K720" s="135">
        <v>8.8000000000000007</v>
      </c>
      <c r="L720" s="134">
        <v>8.4</v>
      </c>
      <c r="M720" s="134">
        <v>7.1</v>
      </c>
      <c r="N720" s="134">
        <v>2.91</v>
      </c>
      <c r="O720" s="136">
        <v>0</v>
      </c>
      <c r="P720" s="136">
        <v>0</v>
      </c>
      <c r="Q720" s="136" t="s">
        <v>24</v>
      </c>
      <c r="R720" s="136" t="s">
        <v>24</v>
      </c>
      <c r="S720" s="136" t="s">
        <v>487</v>
      </c>
      <c r="T720" s="123"/>
      <c r="U720" s="137" t="s">
        <v>489</v>
      </c>
      <c r="V720" s="22"/>
      <c r="W720" s="23">
        <v>0</v>
      </c>
      <c r="X720" s="23"/>
    </row>
    <row r="721" spans="1:25" s="20" customFormat="1" ht="20.25" customHeight="1" x14ac:dyDescent="0.25">
      <c r="A721" s="49">
        <v>308</v>
      </c>
      <c r="B721" s="2">
        <v>25207104411</v>
      </c>
      <c r="C721" s="50" t="s">
        <v>1006</v>
      </c>
      <c r="D721" s="51" t="s">
        <v>129</v>
      </c>
      <c r="E721" s="52">
        <v>37117</v>
      </c>
      <c r="F721" s="53" t="s">
        <v>187</v>
      </c>
      <c r="G721" s="54" t="s">
        <v>3</v>
      </c>
      <c r="H721" s="55">
        <v>7.43</v>
      </c>
      <c r="I721" s="56"/>
      <c r="J721" s="57">
        <v>7.3</v>
      </c>
      <c r="K721" s="56">
        <v>8.9</v>
      </c>
      <c r="L721" s="55">
        <v>7.9</v>
      </c>
      <c r="M721" s="55">
        <v>7.45</v>
      </c>
      <c r="N721" s="55">
        <v>3.13</v>
      </c>
      <c r="O721" s="58" t="s">
        <v>24</v>
      </c>
      <c r="P721" s="58" t="s">
        <v>24</v>
      </c>
      <c r="Q721" s="58" t="s">
        <v>24</v>
      </c>
      <c r="R721" s="58" t="s">
        <v>24</v>
      </c>
      <c r="S721" s="58" t="s">
        <v>487</v>
      </c>
      <c r="T721" s="59"/>
      <c r="U721" s="60" t="s">
        <v>225</v>
      </c>
      <c r="V721" s="22"/>
      <c r="W721" s="23">
        <v>0</v>
      </c>
      <c r="X721" s="23"/>
    </row>
    <row r="722" spans="1:25" ht="20.25" customHeight="1" x14ac:dyDescent="0.25">
      <c r="A722" s="25" t="s">
        <v>485</v>
      </c>
      <c r="B722" s="26"/>
      <c r="C722" s="26"/>
      <c r="D722" s="27"/>
      <c r="E722" s="28"/>
      <c r="F722" s="29"/>
      <c r="G722" s="30"/>
      <c r="H722" s="26"/>
      <c r="I722" s="30"/>
      <c r="J722" s="30"/>
      <c r="K722" s="30"/>
      <c r="L722" s="30"/>
      <c r="M722" s="30"/>
      <c r="N722" s="30"/>
      <c r="O722" s="30"/>
      <c r="P722" s="30"/>
      <c r="Q722" s="30"/>
      <c r="R722" s="26"/>
      <c r="S722" s="26"/>
      <c r="T722" s="31"/>
      <c r="U722" s="32"/>
      <c r="V722" s="22"/>
      <c r="W722" s="23"/>
      <c r="X722" s="23"/>
      <c r="Y722" s="20"/>
    </row>
    <row r="723" spans="1:25" s="20" customFormat="1" ht="20.25" customHeight="1" x14ac:dyDescent="0.25">
      <c r="A723" s="33">
        <v>1</v>
      </c>
      <c r="B723" s="1">
        <v>25207104967</v>
      </c>
      <c r="C723" s="34" t="s">
        <v>274</v>
      </c>
      <c r="D723" s="35" t="s">
        <v>162</v>
      </c>
      <c r="E723" s="36">
        <v>36948</v>
      </c>
      <c r="F723" s="37" t="s">
        <v>188</v>
      </c>
      <c r="G723" s="38" t="s">
        <v>3</v>
      </c>
      <c r="H723" s="39">
        <v>8.17</v>
      </c>
      <c r="I723" s="40"/>
      <c r="J723" s="41">
        <v>8.9</v>
      </c>
      <c r="K723" s="40">
        <v>8.6999999999999993</v>
      </c>
      <c r="L723" s="39">
        <v>8.8000000000000007</v>
      </c>
      <c r="M723" s="39">
        <v>8.19</v>
      </c>
      <c r="N723" s="39">
        <v>3.57</v>
      </c>
      <c r="O723" s="42" t="s">
        <v>24</v>
      </c>
      <c r="P723" s="42" t="s">
        <v>24</v>
      </c>
      <c r="Q723" s="42" t="s">
        <v>24</v>
      </c>
      <c r="R723" s="42" t="s">
        <v>24</v>
      </c>
      <c r="S723" s="42" t="s">
        <v>487</v>
      </c>
      <c r="T723" s="43"/>
      <c r="U723" s="44" t="s">
        <v>225</v>
      </c>
      <c r="V723" s="22"/>
      <c r="W723" s="23">
        <v>0</v>
      </c>
      <c r="X723" s="23"/>
    </row>
    <row r="724" spans="1:25" s="20" customFormat="1" ht="20.25" customHeight="1" x14ac:dyDescent="0.25">
      <c r="A724" s="113">
        <v>2</v>
      </c>
      <c r="B724" s="90">
        <v>25207109513</v>
      </c>
      <c r="C724" s="45" t="s">
        <v>496</v>
      </c>
      <c r="D724" s="46" t="s">
        <v>497</v>
      </c>
      <c r="E724" s="47">
        <v>37193</v>
      </c>
      <c r="F724" s="48" t="s">
        <v>238</v>
      </c>
      <c r="G724" s="21" t="s">
        <v>3</v>
      </c>
      <c r="H724" s="134">
        <v>8.06</v>
      </c>
      <c r="I724" s="135"/>
      <c r="J724" s="121">
        <v>9.1999999999999993</v>
      </c>
      <c r="K724" s="135">
        <v>8.9</v>
      </c>
      <c r="L724" s="134">
        <v>9.1</v>
      </c>
      <c r="M724" s="134">
        <v>8.1</v>
      </c>
      <c r="N724" s="134">
        <v>3.47</v>
      </c>
      <c r="O724" s="136">
        <v>0</v>
      </c>
      <c r="P724" s="136" t="s">
        <v>24</v>
      </c>
      <c r="Q724" s="136" t="s">
        <v>24</v>
      </c>
      <c r="R724" s="136" t="s">
        <v>24</v>
      </c>
      <c r="S724" s="136" t="s">
        <v>487</v>
      </c>
      <c r="T724" s="123"/>
      <c r="U724" s="137" t="s">
        <v>489</v>
      </c>
      <c r="V724" s="22"/>
      <c r="W724" s="23">
        <v>0</v>
      </c>
      <c r="X724" s="23"/>
    </row>
    <row r="725" spans="1:25" s="20" customFormat="1" ht="20.25" customHeight="1" x14ac:dyDescent="0.25">
      <c r="A725" s="113">
        <v>3</v>
      </c>
      <c r="B725" s="90">
        <v>25207100364</v>
      </c>
      <c r="C725" s="45" t="s">
        <v>41</v>
      </c>
      <c r="D725" s="46" t="s">
        <v>65</v>
      </c>
      <c r="E725" s="47">
        <v>36986</v>
      </c>
      <c r="F725" s="48" t="s">
        <v>244</v>
      </c>
      <c r="G725" s="21" t="s">
        <v>3</v>
      </c>
      <c r="H725" s="134">
        <v>7.21</v>
      </c>
      <c r="I725" s="135"/>
      <c r="J725" s="121">
        <v>8.1999999999999993</v>
      </c>
      <c r="K725" s="135">
        <v>8.5</v>
      </c>
      <c r="L725" s="134">
        <v>8.3000000000000007</v>
      </c>
      <c r="M725" s="134">
        <v>7.25</v>
      </c>
      <c r="N725" s="134">
        <v>3.02</v>
      </c>
      <c r="O725" s="136" t="s">
        <v>24</v>
      </c>
      <c r="P725" s="136">
        <v>0</v>
      </c>
      <c r="Q725" s="136" t="s">
        <v>24</v>
      </c>
      <c r="R725" s="136" t="s">
        <v>24</v>
      </c>
      <c r="S725" s="136" t="s">
        <v>487</v>
      </c>
      <c r="T725" s="123"/>
      <c r="U725" s="137" t="s">
        <v>489</v>
      </c>
      <c r="V725" s="22"/>
      <c r="W725" s="23">
        <v>0</v>
      </c>
      <c r="X725" s="23"/>
    </row>
    <row r="726" spans="1:25" s="20" customFormat="1" ht="20.25" customHeight="1" x14ac:dyDescent="0.25">
      <c r="A726" s="113">
        <v>4</v>
      </c>
      <c r="B726" s="90">
        <v>24217104516</v>
      </c>
      <c r="C726" s="45" t="s">
        <v>492</v>
      </c>
      <c r="D726" s="46" t="s">
        <v>50</v>
      </c>
      <c r="E726" s="47">
        <v>36799</v>
      </c>
      <c r="F726" s="48" t="s">
        <v>187</v>
      </c>
      <c r="G726" s="21" t="s">
        <v>5</v>
      </c>
      <c r="H726" s="134">
        <v>6.7</v>
      </c>
      <c r="I726" s="135"/>
      <c r="J726" s="121">
        <v>6.3</v>
      </c>
      <c r="K726" s="135">
        <v>5.5</v>
      </c>
      <c r="L726" s="134">
        <v>6</v>
      </c>
      <c r="M726" s="134">
        <v>6.67</v>
      </c>
      <c r="N726" s="134">
        <v>2.64</v>
      </c>
      <c r="O726" s="136" t="s">
        <v>24</v>
      </c>
      <c r="P726" s="136" t="s">
        <v>24</v>
      </c>
      <c r="Q726" s="136" t="s">
        <v>24</v>
      </c>
      <c r="R726" s="136" t="s">
        <v>24</v>
      </c>
      <c r="S726" s="136" t="s">
        <v>226</v>
      </c>
      <c r="T726" s="123"/>
      <c r="U726" s="137" t="s">
        <v>225</v>
      </c>
      <c r="V726" s="22"/>
      <c r="W726" s="23">
        <v>0</v>
      </c>
      <c r="X726" s="23"/>
    </row>
    <row r="727" spans="1:25" s="20" customFormat="1" ht="20.25" customHeight="1" x14ac:dyDescent="0.25">
      <c r="A727" s="139">
        <v>5</v>
      </c>
      <c r="B727" s="140">
        <v>25207103678</v>
      </c>
      <c r="C727" s="45" t="s">
        <v>491</v>
      </c>
      <c r="D727" s="46" t="s">
        <v>35</v>
      </c>
      <c r="E727" s="47">
        <v>37174</v>
      </c>
      <c r="F727" s="48" t="s">
        <v>187</v>
      </c>
      <c r="G727" s="21" t="s">
        <v>3</v>
      </c>
      <c r="H727" s="134">
        <v>8.1999999999999993</v>
      </c>
      <c r="I727" s="135"/>
      <c r="J727" s="121">
        <v>9.3000000000000007</v>
      </c>
      <c r="K727" s="135">
        <v>9.5</v>
      </c>
      <c r="L727" s="134">
        <v>9.4</v>
      </c>
      <c r="M727" s="134">
        <v>8.24</v>
      </c>
      <c r="N727" s="134">
        <v>3.54</v>
      </c>
      <c r="O727" s="136" t="s">
        <v>24</v>
      </c>
      <c r="P727" s="136" t="s">
        <v>24</v>
      </c>
      <c r="Q727" s="136" t="s">
        <v>24</v>
      </c>
      <c r="R727" s="136" t="s">
        <v>24</v>
      </c>
      <c r="S727" s="136" t="s">
        <v>487</v>
      </c>
      <c r="T727" s="123"/>
      <c r="U727" s="137" t="s">
        <v>225</v>
      </c>
      <c r="V727" s="22"/>
      <c r="W727" s="23">
        <v>0</v>
      </c>
      <c r="X727" s="23"/>
    </row>
    <row r="728" spans="1:25" s="20" customFormat="1" ht="20.25" customHeight="1" x14ac:dyDescent="0.25">
      <c r="A728" s="49">
        <v>6</v>
      </c>
      <c r="B728" s="2">
        <v>24217212333</v>
      </c>
      <c r="C728" s="50" t="s">
        <v>443</v>
      </c>
      <c r="D728" s="51" t="s">
        <v>114</v>
      </c>
      <c r="E728" s="52">
        <v>36563</v>
      </c>
      <c r="F728" s="53" t="s">
        <v>231</v>
      </c>
      <c r="G728" s="54" t="s">
        <v>5</v>
      </c>
      <c r="H728" s="55">
        <v>7.42</v>
      </c>
      <c r="I728" s="56"/>
      <c r="J728" s="57">
        <v>8.1</v>
      </c>
      <c r="K728" s="56">
        <v>8.8000000000000007</v>
      </c>
      <c r="L728" s="55">
        <v>8.4</v>
      </c>
      <c r="M728" s="55">
        <v>7.46</v>
      </c>
      <c r="N728" s="55">
        <v>3.17</v>
      </c>
      <c r="O728" s="58" t="s">
        <v>24</v>
      </c>
      <c r="P728" s="58" t="s">
        <v>24</v>
      </c>
      <c r="Q728" s="58" t="s">
        <v>24</v>
      </c>
      <c r="R728" s="58" t="s">
        <v>24</v>
      </c>
      <c r="S728" s="58" t="s">
        <v>487</v>
      </c>
      <c r="T728" s="59"/>
      <c r="U728" s="60" t="s">
        <v>489</v>
      </c>
      <c r="V728" s="22"/>
      <c r="W728" s="23">
        <v>3</v>
      </c>
      <c r="X728" s="23"/>
    </row>
    <row r="731" spans="1:25" s="61" customFormat="1" ht="15.75" customHeight="1" x14ac:dyDescent="0.2">
      <c r="B731" s="62"/>
      <c r="E731" s="63"/>
      <c r="F731" s="64"/>
      <c r="G731" s="63"/>
      <c r="H731" s="65"/>
      <c r="I731" s="66"/>
      <c r="J731" s="66"/>
      <c r="K731" s="66"/>
      <c r="L731" s="67"/>
      <c r="M731" s="67"/>
      <c r="N731" s="67"/>
      <c r="Q731" s="68"/>
      <c r="R731" s="68"/>
      <c r="T731" s="69" t="s">
        <v>498</v>
      </c>
      <c r="U731" s="69"/>
      <c r="V731" s="70"/>
      <c r="W731" s="71"/>
      <c r="X731" s="72"/>
    </row>
    <row r="732" spans="1:25" s="73" customFormat="1" ht="15" customHeight="1" x14ac:dyDescent="0.2">
      <c r="B732" s="74" t="s">
        <v>222</v>
      </c>
      <c r="D732" s="92" t="s">
        <v>223</v>
      </c>
      <c r="H732" s="75" t="s">
        <v>224</v>
      </c>
      <c r="I732" s="76"/>
      <c r="J732" s="75"/>
      <c r="M732" s="92" t="s">
        <v>190</v>
      </c>
      <c r="T732" s="92" t="s">
        <v>192</v>
      </c>
      <c r="U732" s="92"/>
      <c r="V732" s="70"/>
      <c r="W732" s="71"/>
      <c r="X732" s="77"/>
    </row>
    <row r="733" spans="1:25" s="81" customFormat="1" ht="18" customHeight="1" x14ac:dyDescent="0.3">
      <c r="A733" s="78"/>
      <c r="B733" s="79"/>
      <c r="C733" s="78"/>
      <c r="D733" s="78"/>
      <c r="E733" s="80"/>
      <c r="G733" s="82"/>
      <c r="H733" s="80"/>
      <c r="I733" s="83"/>
      <c r="J733" s="84"/>
      <c r="M733" s="84"/>
      <c r="O733" s="78"/>
      <c r="P733" s="78"/>
      <c r="Q733" s="78"/>
      <c r="R733" s="78"/>
      <c r="S733" s="78"/>
      <c r="T733" s="78"/>
      <c r="U733" s="80"/>
      <c r="V733" s="70"/>
      <c r="W733" s="71"/>
      <c r="X733" s="85"/>
    </row>
    <row r="734" spans="1:25" s="81" customFormat="1" ht="18" customHeight="1" x14ac:dyDescent="0.3">
      <c r="A734" s="78"/>
      <c r="B734" s="79"/>
      <c r="C734" s="78"/>
      <c r="D734" s="78"/>
      <c r="E734" s="80"/>
      <c r="G734" s="82"/>
      <c r="H734" s="80"/>
      <c r="I734" s="83"/>
      <c r="J734" s="84"/>
      <c r="M734" s="84"/>
      <c r="O734" s="78"/>
      <c r="P734" s="78"/>
      <c r="Q734" s="78"/>
      <c r="R734" s="78"/>
      <c r="S734" s="78"/>
      <c r="T734" s="78"/>
      <c r="U734" s="80"/>
      <c r="V734" s="70"/>
      <c r="W734" s="71"/>
      <c r="X734" s="85"/>
    </row>
    <row r="735" spans="1:25" s="81" customFormat="1" ht="18" customHeight="1" x14ac:dyDescent="0.3">
      <c r="A735" s="78"/>
      <c r="B735" s="79"/>
      <c r="C735" s="78"/>
      <c r="D735" s="78"/>
      <c r="E735" s="80"/>
      <c r="G735" s="82"/>
      <c r="H735" s="80"/>
      <c r="I735" s="83"/>
      <c r="J735" s="84"/>
      <c r="M735" s="84"/>
      <c r="O735" s="78"/>
      <c r="P735" s="78"/>
      <c r="Q735" s="78"/>
      <c r="R735" s="78"/>
      <c r="S735" s="78"/>
      <c r="T735" s="78"/>
      <c r="U735" s="80"/>
      <c r="V735" s="70"/>
      <c r="W735" s="71"/>
      <c r="X735" s="85"/>
    </row>
    <row r="736" spans="1:25" s="81" customFormat="1" ht="18" customHeight="1" x14ac:dyDescent="0.3">
      <c r="A736" s="78"/>
      <c r="B736" s="79"/>
      <c r="C736" s="78"/>
      <c r="D736" s="78"/>
      <c r="E736" s="80"/>
      <c r="G736" s="82"/>
      <c r="H736" s="80"/>
      <c r="I736" s="83"/>
      <c r="J736" s="84"/>
      <c r="M736" s="84"/>
      <c r="O736" s="78"/>
      <c r="P736" s="78"/>
      <c r="Q736" s="78"/>
      <c r="R736" s="78"/>
      <c r="S736" s="78"/>
      <c r="T736" s="78"/>
      <c r="U736" s="80"/>
      <c r="V736" s="70"/>
      <c r="W736" s="71"/>
      <c r="X736" s="85"/>
    </row>
    <row r="737" spans="1:24" s="73" customFormat="1" ht="12.75" x14ac:dyDescent="0.2">
      <c r="A737" s="86"/>
      <c r="B737" s="87" t="s">
        <v>195</v>
      </c>
      <c r="C737" s="86"/>
      <c r="E737" s="92"/>
      <c r="G737" s="92"/>
      <c r="H737" s="92"/>
      <c r="I737" s="76"/>
      <c r="J737" s="75"/>
      <c r="M737" s="92" t="s">
        <v>196</v>
      </c>
      <c r="U737" s="92"/>
      <c r="V737" s="70"/>
      <c r="W737" s="71"/>
      <c r="X737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W65:W412 W414:W721">
    <cfRule type="cellIs" dxfId="857" priority="171" operator="greaterThan">
      <formula>0</formula>
    </cfRule>
  </conditionalFormatting>
  <conditionalFormatting sqref="X1:X412 X414:X721">
    <cfRule type="containsText" dxfId="856" priority="170" operator="containsText" text="h">
      <formula>NOT(ISERROR(SEARCH("h",X1)))</formula>
    </cfRule>
  </conditionalFormatting>
  <conditionalFormatting sqref="O1:R8">
    <cfRule type="cellIs" dxfId="855" priority="168" operator="equal">
      <formula>"Nợ"</formula>
    </cfRule>
    <cfRule type="cellIs" dxfId="854" priority="169" operator="equal">
      <formula>"Hỏng"</formula>
    </cfRule>
  </conditionalFormatting>
  <conditionalFormatting sqref="U10:U64">
    <cfRule type="cellIs" dxfId="853" priority="166" operator="greaterThan">
      <formula>"HOÃN CN"</formula>
    </cfRule>
    <cfRule type="cellIs" dxfId="852" priority="167" operator="greaterThan">
      <formula>"Hoãn CN"</formula>
    </cfRule>
  </conditionalFormatting>
  <conditionalFormatting sqref="U10:U64">
    <cfRule type="cellIs" dxfId="851" priority="165" operator="notEqual">
      <formula>"CNTN"</formula>
    </cfRule>
  </conditionalFormatting>
  <conditionalFormatting sqref="V64:V66">
    <cfRule type="cellIs" dxfId="850" priority="65" operator="greaterThan">
      <formula>0</formula>
    </cfRule>
  </conditionalFormatting>
  <conditionalFormatting sqref="O9:R63 O65:R412 O414:R721">
    <cfRule type="cellIs" dxfId="849" priority="63" operator="equal">
      <formula>"Nợ"</formula>
    </cfRule>
    <cfRule type="cellIs" dxfId="848" priority="64" operator="equal">
      <formula>"Hỏng"</formula>
    </cfRule>
  </conditionalFormatting>
  <conditionalFormatting sqref="U66:U412 U414:U721">
    <cfRule type="cellIs" dxfId="847" priority="61" operator="greaterThan">
      <formula>"HOÃN CN"</formula>
    </cfRule>
    <cfRule type="cellIs" dxfId="846" priority="62" operator="greaterThan">
      <formula>"Hoãn CN"</formula>
    </cfRule>
  </conditionalFormatting>
  <conditionalFormatting sqref="U66:U412 U414:U721">
    <cfRule type="cellIs" dxfId="845" priority="60" operator="notEqual">
      <formula>"CNTN"</formula>
    </cfRule>
  </conditionalFormatting>
  <conditionalFormatting sqref="H10:H63 L10:M63 O10:R63 L66:M412 O66:R412 H66:H412 H414:H721 O414:R721 L414:M721">
    <cfRule type="cellIs" dxfId="844" priority="59" operator="lessThan">
      <formula>4</formula>
    </cfRule>
  </conditionalFormatting>
  <conditionalFormatting sqref="H10:H63 L10:M63 O10:R63 L66:M412 O66:R412 H66:H412 H414:H721 O414:R721 L414:M721">
    <cfRule type="cellIs" dxfId="843" priority="58" stopIfTrue="1" operator="lessThan">
      <formula>5</formula>
    </cfRule>
  </conditionalFormatting>
  <conditionalFormatting sqref="H10:H63 L10:M63 O10:R63 L66:M412 O66:R412 H66:H412 H414:H721 O414:R721 L414:M721">
    <cfRule type="cellIs" dxfId="842" priority="57" stopIfTrue="1" operator="lessThan">
      <formula>5</formula>
    </cfRule>
  </conditionalFormatting>
  <conditionalFormatting sqref="I10:I63 L10:M63 O10:R63 J66:M412 O66:R412 O414:R721 J414:M721">
    <cfRule type="cellIs" dxfId="841" priority="54" operator="lessThan">
      <formula>5.5</formula>
    </cfRule>
  </conditionalFormatting>
  <conditionalFormatting sqref="L10:L63 L66:L412 L414:L721">
    <cfRule type="cellIs" dxfId="840" priority="53" operator="lessThan">
      <formula>1</formula>
    </cfRule>
  </conditionalFormatting>
  <conditionalFormatting sqref="O10:R63 O66:R412 O414:R721">
    <cfRule type="cellIs" dxfId="839" priority="56" operator="equal">
      <formula>"Ko Đạt"</formula>
    </cfRule>
  </conditionalFormatting>
  <conditionalFormatting sqref="O10:R63 O66:R412 O414:R721">
    <cfRule type="containsText" dxfId="838" priority="55" operator="containsText" text="Nợ">
      <formula>NOT(ISERROR(SEARCH("Nợ",O10)))</formula>
    </cfRule>
  </conditionalFormatting>
  <conditionalFormatting sqref="R10:R63 R65:R412 R414:R721">
    <cfRule type="containsText" dxfId="837" priority="52" operator="containsText" text="N">
      <formula>NOT(ISERROR(SEARCH("N",R10)))</formula>
    </cfRule>
  </conditionalFormatting>
  <conditionalFormatting sqref="V10:W10 V11:V63 W11:W64">
    <cfRule type="cellIs" dxfId="836" priority="49" operator="greaterThan">
      <formula>0</formula>
    </cfRule>
  </conditionalFormatting>
  <conditionalFormatting sqref="V67:V412 V414:V721">
    <cfRule type="cellIs" dxfId="835" priority="51" operator="greaterThan">
      <formula>0</formula>
    </cfRule>
  </conditionalFormatting>
  <conditionalFormatting sqref="P65:R65">
    <cfRule type="containsText" dxfId="834" priority="50" operator="containsText" text="Nợ">
      <formula>NOT(ISERROR(SEARCH("Nợ",P65)))</formula>
    </cfRule>
  </conditionalFormatting>
  <conditionalFormatting sqref="K10:K63">
    <cfRule type="cellIs" dxfId="833" priority="48" operator="lessThan">
      <formula>5.5</formula>
    </cfRule>
  </conditionalFormatting>
  <conditionalFormatting sqref="X731:Y737">
    <cfRule type="containsText" dxfId="832" priority="47" operator="containsText" text="h">
      <formula>NOT(ISERROR(SEARCH("h",X731)))</formula>
    </cfRule>
  </conditionalFormatting>
  <conditionalFormatting sqref="T731:T732 O731:R737">
    <cfRule type="cellIs" dxfId="831" priority="45" operator="equal">
      <formula>"Nợ"</formula>
    </cfRule>
    <cfRule type="cellIs" dxfId="830" priority="46" operator="equal">
      <formula>"Hỏng"</formula>
    </cfRule>
  </conditionalFormatting>
  <conditionalFormatting sqref="O64:R64">
    <cfRule type="cellIs" dxfId="829" priority="43" operator="equal">
      <formula>"Nợ"</formula>
    </cfRule>
    <cfRule type="cellIs" dxfId="828" priority="44" operator="equal">
      <formula>"Hỏng"</formula>
    </cfRule>
  </conditionalFormatting>
  <conditionalFormatting sqref="H64 L64:M64 O64:R64">
    <cfRule type="cellIs" dxfId="827" priority="42" operator="lessThan">
      <formula>4</formula>
    </cfRule>
  </conditionalFormatting>
  <conditionalFormatting sqref="H64 L64:M64 O64:R64">
    <cfRule type="cellIs" dxfId="826" priority="41" stopIfTrue="1" operator="lessThan">
      <formula>5</formula>
    </cfRule>
  </conditionalFormatting>
  <conditionalFormatting sqref="H64 L64:M64 O64:R64">
    <cfRule type="cellIs" dxfId="825" priority="40" stopIfTrue="1" operator="lessThan">
      <formula>5</formula>
    </cfRule>
  </conditionalFormatting>
  <conditionalFormatting sqref="I64 L64:M64 O64:R64">
    <cfRule type="cellIs" dxfId="824" priority="37" operator="lessThan">
      <formula>5.5</formula>
    </cfRule>
  </conditionalFormatting>
  <conditionalFormatting sqref="L64">
    <cfRule type="cellIs" dxfId="823" priority="36" operator="lessThan">
      <formula>1</formula>
    </cfRule>
  </conditionalFormatting>
  <conditionalFormatting sqref="O64:R64">
    <cfRule type="cellIs" dxfId="822" priority="39" operator="equal">
      <formula>"Ko Đạt"</formula>
    </cfRule>
  </conditionalFormatting>
  <conditionalFormatting sqref="O64:R64">
    <cfRule type="containsText" dxfId="821" priority="38" operator="containsText" text="Nợ">
      <formula>NOT(ISERROR(SEARCH("Nợ",O64)))</formula>
    </cfRule>
  </conditionalFormatting>
  <conditionalFormatting sqref="R64">
    <cfRule type="containsText" dxfId="820" priority="35" operator="containsText" text="N">
      <formula>NOT(ISERROR(SEARCH("N",R64)))</formula>
    </cfRule>
  </conditionalFormatting>
  <conditionalFormatting sqref="K64">
    <cfRule type="cellIs" dxfId="819" priority="34" operator="lessThan">
      <formula>5.5</formula>
    </cfRule>
  </conditionalFormatting>
  <conditionalFormatting sqref="W413">
    <cfRule type="cellIs" dxfId="818" priority="33" operator="greaterThan">
      <formula>0</formula>
    </cfRule>
  </conditionalFormatting>
  <conditionalFormatting sqref="X413">
    <cfRule type="containsText" dxfId="817" priority="32" operator="containsText" text="h">
      <formula>NOT(ISERROR(SEARCH("h",X413)))</formula>
    </cfRule>
  </conditionalFormatting>
  <conditionalFormatting sqref="V413">
    <cfRule type="cellIs" dxfId="816" priority="31" operator="greaterThan">
      <formula>0</formula>
    </cfRule>
  </conditionalFormatting>
  <conditionalFormatting sqref="O413:R413">
    <cfRule type="cellIs" dxfId="815" priority="29" operator="equal">
      <formula>"Nợ"</formula>
    </cfRule>
    <cfRule type="cellIs" dxfId="814" priority="30" operator="equal">
      <formula>"Hỏng"</formula>
    </cfRule>
  </conditionalFormatting>
  <conditionalFormatting sqref="R413">
    <cfRule type="containsText" dxfId="813" priority="28" operator="containsText" text="N">
      <formula>NOT(ISERROR(SEARCH("N",R413)))</formula>
    </cfRule>
  </conditionalFormatting>
  <conditionalFormatting sqref="P413:R413">
    <cfRule type="containsText" dxfId="812" priority="27" operator="containsText" text="Nợ">
      <formula>NOT(ISERROR(SEARCH("Nợ",P413)))</formula>
    </cfRule>
  </conditionalFormatting>
  <conditionalFormatting sqref="W722:W728">
    <cfRule type="cellIs" dxfId="811" priority="26" operator="greaterThan">
      <formula>0</formula>
    </cfRule>
  </conditionalFormatting>
  <conditionalFormatting sqref="X722:X728">
    <cfRule type="containsText" dxfId="810" priority="25" operator="containsText" text="h">
      <formula>NOT(ISERROR(SEARCH("h",X722)))</formula>
    </cfRule>
  </conditionalFormatting>
  <conditionalFormatting sqref="V723:V728">
    <cfRule type="cellIs" dxfId="809" priority="24" operator="greaterThan">
      <formula>0</formula>
    </cfRule>
  </conditionalFormatting>
  <conditionalFormatting sqref="V722">
    <cfRule type="cellIs" dxfId="808" priority="23" operator="greaterThan">
      <formula>0</formula>
    </cfRule>
  </conditionalFormatting>
  <conditionalFormatting sqref="R722">
    <cfRule type="containsText" dxfId="807" priority="22" operator="containsText" text="N">
      <formula>NOT(ISERROR(SEARCH("N",R722)))</formula>
    </cfRule>
  </conditionalFormatting>
  <conditionalFormatting sqref="O722:R722">
    <cfRule type="cellIs" dxfId="806" priority="20" operator="equal">
      <formula>"Nợ"</formula>
    </cfRule>
    <cfRule type="cellIs" dxfId="805" priority="21" operator="equal">
      <formula>"Hỏng"</formula>
    </cfRule>
  </conditionalFormatting>
  <conditionalFormatting sqref="P722:R722">
    <cfRule type="containsText" dxfId="804" priority="19" operator="containsText" text="Nợ">
      <formula>NOT(ISERROR(SEARCH("Nợ",P722)))</formula>
    </cfRule>
  </conditionalFormatting>
  <conditionalFormatting sqref="U723:U728">
    <cfRule type="cellIs" dxfId="803" priority="17" operator="greaterThan">
      <formula>"HOÃN CN"</formula>
    </cfRule>
    <cfRule type="cellIs" dxfId="802" priority="18" operator="greaterThan">
      <formula>"Hoãn CN"</formula>
    </cfRule>
  </conditionalFormatting>
  <conditionalFormatting sqref="U723:U728">
    <cfRule type="cellIs" dxfId="801" priority="16" operator="notEqual">
      <formula>"CNTN"</formula>
    </cfRule>
  </conditionalFormatting>
  <conditionalFormatting sqref="J723:J728">
    <cfRule type="cellIs" dxfId="800" priority="15" operator="lessThan">
      <formula>5.5</formula>
    </cfRule>
  </conditionalFormatting>
  <conditionalFormatting sqref="O723:R728">
    <cfRule type="cellIs" dxfId="799" priority="13" operator="equal">
      <formula>"Nợ"</formula>
    </cfRule>
    <cfRule type="cellIs" dxfId="798" priority="14" operator="equal">
      <formula>"Hỏng"</formula>
    </cfRule>
  </conditionalFormatting>
  <conditionalFormatting sqref="L723:M728 O723:R728">
    <cfRule type="cellIs" dxfId="797" priority="12" operator="lessThan">
      <formula>4</formula>
    </cfRule>
  </conditionalFormatting>
  <conditionalFormatting sqref="L723:M728 O723:R728">
    <cfRule type="cellIs" dxfId="796" priority="11" stopIfTrue="1" operator="lessThan">
      <formula>5</formula>
    </cfRule>
  </conditionalFormatting>
  <conditionalFormatting sqref="L723:M728 O723:R728">
    <cfRule type="cellIs" dxfId="795" priority="10" stopIfTrue="1" operator="lessThan">
      <formula>5</formula>
    </cfRule>
  </conditionalFormatting>
  <conditionalFormatting sqref="L723:M728 O723:R728">
    <cfRule type="cellIs" dxfId="794" priority="7" operator="lessThan">
      <formula>5.5</formula>
    </cfRule>
  </conditionalFormatting>
  <conditionalFormatting sqref="L723:L728">
    <cfRule type="cellIs" dxfId="793" priority="6" operator="lessThan">
      <formula>1</formula>
    </cfRule>
  </conditionalFormatting>
  <conditionalFormatting sqref="O723:R728">
    <cfRule type="cellIs" dxfId="792" priority="9" operator="equal">
      <formula>"Ko Đạt"</formula>
    </cfRule>
  </conditionalFormatting>
  <conditionalFormatting sqref="O723:R728">
    <cfRule type="containsText" dxfId="791" priority="8" operator="containsText" text="Nợ">
      <formula>NOT(ISERROR(SEARCH("Nợ",O723)))</formula>
    </cfRule>
  </conditionalFormatting>
  <conditionalFormatting sqref="R723:R728">
    <cfRule type="containsText" dxfId="790" priority="5" operator="containsText" text="N">
      <formula>NOT(ISERROR(SEARCH("N",R723)))</formula>
    </cfRule>
  </conditionalFormatting>
  <conditionalFormatting sqref="K723:K728">
    <cfRule type="cellIs" dxfId="789" priority="4" operator="lessThan">
      <formula>5.5</formula>
    </cfRule>
  </conditionalFormatting>
  <conditionalFormatting sqref="H723:H728">
    <cfRule type="cellIs" dxfId="788" priority="3" operator="lessThan">
      <formula>4</formula>
    </cfRule>
  </conditionalFormatting>
  <conditionalFormatting sqref="H723:H728">
    <cfRule type="cellIs" dxfId="787" priority="2" stopIfTrue="1" operator="lessThan">
      <formula>5</formula>
    </cfRule>
  </conditionalFormatting>
  <conditionalFormatting sqref="H723:H728">
    <cfRule type="cellIs" dxfId="786" priority="1" stopIfTrue="1" operator="lessThan">
      <formula>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6"/>
  <sheetViews>
    <sheetView workbookViewId="0">
      <pane ySplit="7" topLeftCell="A8" activePane="bottomLeft" state="frozen"/>
      <selection pane="bottomLeft" activeCell="AA11" sqref="AA11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9.85546875" style="5" customWidth="1"/>
    <col min="26" max="250" width="9.140625" style="3"/>
    <col min="251" max="251" width="4.42578125" style="3" customWidth="1"/>
    <col min="252" max="252" width="12.85546875" style="3" customWidth="1"/>
    <col min="253" max="253" width="16.140625" style="3" customWidth="1"/>
    <col min="254" max="254" width="7.5703125" style="3" customWidth="1"/>
    <col min="255" max="255" width="9.85546875" style="3" customWidth="1"/>
    <col min="256" max="256" width="10.140625" style="3" customWidth="1"/>
    <col min="257" max="257" width="4.85546875" style="3" customWidth="1"/>
    <col min="258" max="259" width="6.140625" style="3" customWidth="1"/>
    <col min="260" max="263" width="6" style="3" customWidth="1"/>
    <col min="264" max="269" width="5.140625" style="3" customWidth="1"/>
    <col min="270" max="270" width="9.7109375" style="3" customWidth="1"/>
    <col min="271" max="271" width="11.7109375" style="3" customWidth="1"/>
    <col min="272" max="272" width="9.140625" style="3"/>
    <col min="273" max="273" width="9.85546875" style="3" customWidth="1"/>
    <col min="274" max="275" width="7.85546875" style="3" customWidth="1"/>
    <col min="276" max="506" width="9.140625" style="3"/>
    <col min="507" max="507" width="4.42578125" style="3" customWidth="1"/>
    <col min="508" max="508" width="12.85546875" style="3" customWidth="1"/>
    <col min="509" max="509" width="16.140625" style="3" customWidth="1"/>
    <col min="510" max="510" width="7.5703125" style="3" customWidth="1"/>
    <col min="511" max="511" width="9.85546875" style="3" customWidth="1"/>
    <col min="512" max="512" width="10.140625" style="3" customWidth="1"/>
    <col min="513" max="513" width="4.85546875" style="3" customWidth="1"/>
    <col min="514" max="515" width="6.140625" style="3" customWidth="1"/>
    <col min="516" max="519" width="6" style="3" customWidth="1"/>
    <col min="520" max="525" width="5.140625" style="3" customWidth="1"/>
    <col min="526" max="526" width="9.7109375" style="3" customWidth="1"/>
    <col min="527" max="527" width="11.7109375" style="3" customWidth="1"/>
    <col min="528" max="528" width="9.140625" style="3"/>
    <col min="529" max="529" width="9.85546875" style="3" customWidth="1"/>
    <col min="530" max="531" width="7.85546875" style="3" customWidth="1"/>
    <col min="532" max="762" width="9.140625" style="3"/>
    <col min="763" max="763" width="4.42578125" style="3" customWidth="1"/>
    <col min="764" max="764" width="12.85546875" style="3" customWidth="1"/>
    <col min="765" max="765" width="16.140625" style="3" customWidth="1"/>
    <col min="766" max="766" width="7.5703125" style="3" customWidth="1"/>
    <col min="767" max="767" width="9.85546875" style="3" customWidth="1"/>
    <col min="768" max="768" width="10.140625" style="3" customWidth="1"/>
    <col min="769" max="769" width="4.85546875" style="3" customWidth="1"/>
    <col min="770" max="771" width="6.140625" style="3" customWidth="1"/>
    <col min="772" max="775" width="6" style="3" customWidth="1"/>
    <col min="776" max="781" width="5.140625" style="3" customWidth="1"/>
    <col min="782" max="782" width="9.7109375" style="3" customWidth="1"/>
    <col min="783" max="783" width="11.7109375" style="3" customWidth="1"/>
    <col min="784" max="784" width="9.140625" style="3"/>
    <col min="785" max="785" width="9.85546875" style="3" customWidth="1"/>
    <col min="786" max="787" width="7.85546875" style="3" customWidth="1"/>
    <col min="788" max="1018" width="9.140625" style="3"/>
    <col min="1019" max="1019" width="4.42578125" style="3" customWidth="1"/>
    <col min="1020" max="1020" width="12.85546875" style="3" customWidth="1"/>
    <col min="1021" max="1021" width="16.140625" style="3" customWidth="1"/>
    <col min="1022" max="1022" width="7.5703125" style="3" customWidth="1"/>
    <col min="1023" max="1023" width="9.85546875" style="3" customWidth="1"/>
    <col min="1024" max="1024" width="10.140625" style="3" customWidth="1"/>
    <col min="1025" max="1025" width="4.85546875" style="3" customWidth="1"/>
    <col min="1026" max="1027" width="6.140625" style="3" customWidth="1"/>
    <col min="1028" max="1031" width="6" style="3" customWidth="1"/>
    <col min="1032" max="1037" width="5.140625" style="3" customWidth="1"/>
    <col min="1038" max="1038" width="9.7109375" style="3" customWidth="1"/>
    <col min="1039" max="1039" width="11.7109375" style="3" customWidth="1"/>
    <col min="1040" max="1040" width="9.140625" style="3"/>
    <col min="1041" max="1041" width="9.85546875" style="3" customWidth="1"/>
    <col min="1042" max="1043" width="7.85546875" style="3" customWidth="1"/>
    <col min="1044" max="1274" width="9.140625" style="3"/>
    <col min="1275" max="1275" width="4.42578125" style="3" customWidth="1"/>
    <col min="1276" max="1276" width="12.85546875" style="3" customWidth="1"/>
    <col min="1277" max="1277" width="16.140625" style="3" customWidth="1"/>
    <col min="1278" max="1278" width="7.5703125" style="3" customWidth="1"/>
    <col min="1279" max="1279" width="9.85546875" style="3" customWidth="1"/>
    <col min="1280" max="1280" width="10.140625" style="3" customWidth="1"/>
    <col min="1281" max="1281" width="4.85546875" style="3" customWidth="1"/>
    <col min="1282" max="1283" width="6.140625" style="3" customWidth="1"/>
    <col min="1284" max="1287" width="6" style="3" customWidth="1"/>
    <col min="1288" max="1293" width="5.140625" style="3" customWidth="1"/>
    <col min="1294" max="1294" width="9.7109375" style="3" customWidth="1"/>
    <col min="1295" max="1295" width="11.7109375" style="3" customWidth="1"/>
    <col min="1296" max="1296" width="9.140625" style="3"/>
    <col min="1297" max="1297" width="9.85546875" style="3" customWidth="1"/>
    <col min="1298" max="1299" width="7.85546875" style="3" customWidth="1"/>
    <col min="1300" max="1530" width="9.140625" style="3"/>
    <col min="1531" max="1531" width="4.42578125" style="3" customWidth="1"/>
    <col min="1532" max="1532" width="12.85546875" style="3" customWidth="1"/>
    <col min="1533" max="1533" width="16.140625" style="3" customWidth="1"/>
    <col min="1534" max="1534" width="7.5703125" style="3" customWidth="1"/>
    <col min="1535" max="1535" width="9.85546875" style="3" customWidth="1"/>
    <col min="1536" max="1536" width="10.140625" style="3" customWidth="1"/>
    <col min="1537" max="1537" width="4.85546875" style="3" customWidth="1"/>
    <col min="1538" max="1539" width="6.140625" style="3" customWidth="1"/>
    <col min="1540" max="1543" width="6" style="3" customWidth="1"/>
    <col min="1544" max="1549" width="5.140625" style="3" customWidth="1"/>
    <col min="1550" max="1550" width="9.7109375" style="3" customWidth="1"/>
    <col min="1551" max="1551" width="11.7109375" style="3" customWidth="1"/>
    <col min="1552" max="1552" width="9.140625" style="3"/>
    <col min="1553" max="1553" width="9.85546875" style="3" customWidth="1"/>
    <col min="1554" max="1555" width="7.85546875" style="3" customWidth="1"/>
    <col min="1556" max="1786" width="9.140625" style="3"/>
    <col min="1787" max="1787" width="4.42578125" style="3" customWidth="1"/>
    <col min="1788" max="1788" width="12.85546875" style="3" customWidth="1"/>
    <col min="1789" max="1789" width="16.140625" style="3" customWidth="1"/>
    <col min="1790" max="1790" width="7.5703125" style="3" customWidth="1"/>
    <col min="1791" max="1791" width="9.85546875" style="3" customWidth="1"/>
    <col min="1792" max="1792" width="10.140625" style="3" customWidth="1"/>
    <col min="1793" max="1793" width="4.85546875" style="3" customWidth="1"/>
    <col min="1794" max="1795" width="6.140625" style="3" customWidth="1"/>
    <col min="1796" max="1799" width="6" style="3" customWidth="1"/>
    <col min="1800" max="1805" width="5.140625" style="3" customWidth="1"/>
    <col min="1806" max="1806" width="9.7109375" style="3" customWidth="1"/>
    <col min="1807" max="1807" width="11.7109375" style="3" customWidth="1"/>
    <col min="1808" max="1808" width="9.140625" style="3"/>
    <col min="1809" max="1809" width="9.85546875" style="3" customWidth="1"/>
    <col min="1810" max="1811" width="7.85546875" style="3" customWidth="1"/>
    <col min="1812" max="2042" width="9.140625" style="3"/>
    <col min="2043" max="2043" width="4.42578125" style="3" customWidth="1"/>
    <col min="2044" max="2044" width="12.85546875" style="3" customWidth="1"/>
    <col min="2045" max="2045" width="16.140625" style="3" customWidth="1"/>
    <col min="2046" max="2046" width="7.5703125" style="3" customWidth="1"/>
    <col min="2047" max="2047" width="9.85546875" style="3" customWidth="1"/>
    <col min="2048" max="2048" width="10.140625" style="3" customWidth="1"/>
    <col min="2049" max="2049" width="4.85546875" style="3" customWidth="1"/>
    <col min="2050" max="2051" width="6.140625" style="3" customWidth="1"/>
    <col min="2052" max="2055" width="6" style="3" customWidth="1"/>
    <col min="2056" max="2061" width="5.140625" style="3" customWidth="1"/>
    <col min="2062" max="2062" width="9.7109375" style="3" customWidth="1"/>
    <col min="2063" max="2063" width="11.7109375" style="3" customWidth="1"/>
    <col min="2064" max="2064" width="9.140625" style="3"/>
    <col min="2065" max="2065" width="9.85546875" style="3" customWidth="1"/>
    <col min="2066" max="2067" width="7.85546875" style="3" customWidth="1"/>
    <col min="2068" max="2298" width="9.140625" style="3"/>
    <col min="2299" max="2299" width="4.42578125" style="3" customWidth="1"/>
    <col min="2300" max="2300" width="12.85546875" style="3" customWidth="1"/>
    <col min="2301" max="2301" width="16.140625" style="3" customWidth="1"/>
    <col min="2302" max="2302" width="7.5703125" style="3" customWidth="1"/>
    <col min="2303" max="2303" width="9.85546875" style="3" customWidth="1"/>
    <col min="2304" max="2304" width="10.140625" style="3" customWidth="1"/>
    <col min="2305" max="2305" width="4.85546875" style="3" customWidth="1"/>
    <col min="2306" max="2307" width="6.140625" style="3" customWidth="1"/>
    <col min="2308" max="2311" width="6" style="3" customWidth="1"/>
    <col min="2312" max="2317" width="5.140625" style="3" customWidth="1"/>
    <col min="2318" max="2318" width="9.7109375" style="3" customWidth="1"/>
    <col min="2319" max="2319" width="11.7109375" style="3" customWidth="1"/>
    <col min="2320" max="2320" width="9.140625" style="3"/>
    <col min="2321" max="2321" width="9.85546875" style="3" customWidth="1"/>
    <col min="2322" max="2323" width="7.85546875" style="3" customWidth="1"/>
    <col min="2324" max="2554" width="9.140625" style="3"/>
    <col min="2555" max="2555" width="4.42578125" style="3" customWidth="1"/>
    <col min="2556" max="2556" width="12.85546875" style="3" customWidth="1"/>
    <col min="2557" max="2557" width="16.140625" style="3" customWidth="1"/>
    <col min="2558" max="2558" width="7.5703125" style="3" customWidth="1"/>
    <col min="2559" max="2559" width="9.85546875" style="3" customWidth="1"/>
    <col min="2560" max="2560" width="10.140625" style="3" customWidth="1"/>
    <col min="2561" max="2561" width="4.85546875" style="3" customWidth="1"/>
    <col min="2562" max="2563" width="6.140625" style="3" customWidth="1"/>
    <col min="2564" max="2567" width="6" style="3" customWidth="1"/>
    <col min="2568" max="2573" width="5.140625" style="3" customWidth="1"/>
    <col min="2574" max="2574" width="9.7109375" style="3" customWidth="1"/>
    <col min="2575" max="2575" width="11.7109375" style="3" customWidth="1"/>
    <col min="2576" max="2576" width="9.140625" style="3"/>
    <col min="2577" max="2577" width="9.85546875" style="3" customWidth="1"/>
    <col min="2578" max="2579" width="7.85546875" style="3" customWidth="1"/>
    <col min="2580" max="2810" width="9.140625" style="3"/>
    <col min="2811" max="2811" width="4.42578125" style="3" customWidth="1"/>
    <col min="2812" max="2812" width="12.85546875" style="3" customWidth="1"/>
    <col min="2813" max="2813" width="16.140625" style="3" customWidth="1"/>
    <col min="2814" max="2814" width="7.5703125" style="3" customWidth="1"/>
    <col min="2815" max="2815" width="9.85546875" style="3" customWidth="1"/>
    <col min="2816" max="2816" width="10.140625" style="3" customWidth="1"/>
    <col min="2817" max="2817" width="4.85546875" style="3" customWidth="1"/>
    <col min="2818" max="2819" width="6.140625" style="3" customWidth="1"/>
    <col min="2820" max="2823" width="6" style="3" customWidth="1"/>
    <col min="2824" max="2829" width="5.140625" style="3" customWidth="1"/>
    <col min="2830" max="2830" width="9.7109375" style="3" customWidth="1"/>
    <col min="2831" max="2831" width="11.7109375" style="3" customWidth="1"/>
    <col min="2832" max="2832" width="9.140625" style="3"/>
    <col min="2833" max="2833" width="9.85546875" style="3" customWidth="1"/>
    <col min="2834" max="2835" width="7.85546875" style="3" customWidth="1"/>
    <col min="2836" max="3066" width="9.140625" style="3"/>
    <col min="3067" max="3067" width="4.42578125" style="3" customWidth="1"/>
    <col min="3068" max="3068" width="12.85546875" style="3" customWidth="1"/>
    <col min="3069" max="3069" width="16.140625" style="3" customWidth="1"/>
    <col min="3070" max="3070" width="7.5703125" style="3" customWidth="1"/>
    <col min="3071" max="3071" width="9.85546875" style="3" customWidth="1"/>
    <col min="3072" max="3072" width="10.140625" style="3" customWidth="1"/>
    <col min="3073" max="3073" width="4.85546875" style="3" customWidth="1"/>
    <col min="3074" max="3075" width="6.140625" style="3" customWidth="1"/>
    <col min="3076" max="3079" width="6" style="3" customWidth="1"/>
    <col min="3080" max="3085" width="5.140625" style="3" customWidth="1"/>
    <col min="3086" max="3086" width="9.7109375" style="3" customWidth="1"/>
    <col min="3087" max="3087" width="11.7109375" style="3" customWidth="1"/>
    <col min="3088" max="3088" width="9.140625" style="3"/>
    <col min="3089" max="3089" width="9.85546875" style="3" customWidth="1"/>
    <col min="3090" max="3091" width="7.85546875" style="3" customWidth="1"/>
    <col min="3092" max="3322" width="9.140625" style="3"/>
    <col min="3323" max="3323" width="4.42578125" style="3" customWidth="1"/>
    <col min="3324" max="3324" width="12.85546875" style="3" customWidth="1"/>
    <col min="3325" max="3325" width="16.140625" style="3" customWidth="1"/>
    <col min="3326" max="3326" width="7.5703125" style="3" customWidth="1"/>
    <col min="3327" max="3327" width="9.85546875" style="3" customWidth="1"/>
    <col min="3328" max="3328" width="10.140625" style="3" customWidth="1"/>
    <col min="3329" max="3329" width="4.85546875" style="3" customWidth="1"/>
    <col min="3330" max="3331" width="6.140625" style="3" customWidth="1"/>
    <col min="3332" max="3335" width="6" style="3" customWidth="1"/>
    <col min="3336" max="3341" width="5.140625" style="3" customWidth="1"/>
    <col min="3342" max="3342" width="9.7109375" style="3" customWidth="1"/>
    <col min="3343" max="3343" width="11.7109375" style="3" customWidth="1"/>
    <col min="3344" max="3344" width="9.140625" style="3"/>
    <col min="3345" max="3345" width="9.85546875" style="3" customWidth="1"/>
    <col min="3346" max="3347" width="7.85546875" style="3" customWidth="1"/>
    <col min="3348" max="3578" width="9.140625" style="3"/>
    <col min="3579" max="3579" width="4.42578125" style="3" customWidth="1"/>
    <col min="3580" max="3580" width="12.85546875" style="3" customWidth="1"/>
    <col min="3581" max="3581" width="16.140625" style="3" customWidth="1"/>
    <col min="3582" max="3582" width="7.5703125" style="3" customWidth="1"/>
    <col min="3583" max="3583" width="9.85546875" style="3" customWidth="1"/>
    <col min="3584" max="3584" width="10.140625" style="3" customWidth="1"/>
    <col min="3585" max="3585" width="4.85546875" style="3" customWidth="1"/>
    <col min="3586" max="3587" width="6.140625" style="3" customWidth="1"/>
    <col min="3588" max="3591" width="6" style="3" customWidth="1"/>
    <col min="3592" max="3597" width="5.140625" style="3" customWidth="1"/>
    <col min="3598" max="3598" width="9.7109375" style="3" customWidth="1"/>
    <col min="3599" max="3599" width="11.7109375" style="3" customWidth="1"/>
    <col min="3600" max="3600" width="9.140625" style="3"/>
    <col min="3601" max="3601" width="9.85546875" style="3" customWidth="1"/>
    <col min="3602" max="3603" width="7.85546875" style="3" customWidth="1"/>
    <col min="3604" max="3834" width="9.140625" style="3"/>
    <col min="3835" max="3835" width="4.42578125" style="3" customWidth="1"/>
    <col min="3836" max="3836" width="12.85546875" style="3" customWidth="1"/>
    <col min="3837" max="3837" width="16.140625" style="3" customWidth="1"/>
    <col min="3838" max="3838" width="7.5703125" style="3" customWidth="1"/>
    <col min="3839" max="3839" width="9.85546875" style="3" customWidth="1"/>
    <col min="3840" max="3840" width="10.140625" style="3" customWidth="1"/>
    <col min="3841" max="3841" width="4.85546875" style="3" customWidth="1"/>
    <col min="3842" max="3843" width="6.140625" style="3" customWidth="1"/>
    <col min="3844" max="3847" width="6" style="3" customWidth="1"/>
    <col min="3848" max="3853" width="5.140625" style="3" customWidth="1"/>
    <col min="3854" max="3854" width="9.7109375" style="3" customWidth="1"/>
    <col min="3855" max="3855" width="11.7109375" style="3" customWidth="1"/>
    <col min="3856" max="3856" width="9.140625" style="3"/>
    <col min="3857" max="3857" width="9.85546875" style="3" customWidth="1"/>
    <col min="3858" max="3859" width="7.85546875" style="3" customWidth="1"/>
    <col min="3860" max="4090" width="9.140625" style="3"/>
    <col min="4091" max="4091" width="4.42578125" style="3" customWidth="1"/>
    <col min="4092" max="4092" width="12.85546875" style="3" customWidth="1"/>
    <col min="4093" max="4093" width="16.140625" style="3" customWidth="1"/>
    <col min="4094" max="4094" width="7.5703125" style="3" customWidth="1"/>
    <col min="4095" max="4095" width="9.85546875" style="3" customWidth="1"/>
    <col min="4096" max="4096" width="10.140625" style="3" customWidth="1"/>
    <col min="4097" max="4097" width="4.85546875" style="3" customWidth="1"/>
    <col min="4098" max="4099" width="6.140625" style="3" customWidth="1"/>
    <col min="4100" max="4103" width="6" style="3" customWidth="1"/>
    <col min="4104" max="4109" width="5.140625" style="3" customWidth="1"/>
    <col min="4110" max="4110" width="9.7109375" style="3" customWidth="1"/>
    <col min="4111" max="4111" width="11.7109375" style="3" customWidth="1"/>
    <col min="4112" max="4112" width="9.140625" style="3"/>
    <col min="4113" max="4113" width="9.85546875" style="3" customWidth="1"/>
    <col min="4114" max="4115" width="7.85546875" style="3" customWidth="1"/>
    <col min="4116" max="4346" width="9.140625" style="3"/>
    <col min="4347" max="4347" width="4.42578125" style="3" customWidth="1"/>
    <col min="4348" max="4348" width="12.85546875" style="3" customWidth="1"/>
    <col min="4349" max="4349" width="16.140625" style="3" customWidth="1"/>
    <col min="4350" max="4350" width="7.5703125" style="3" customWidth="1"/>
    <col min="4351" max="4351" width="9.85546875" style="3" customWidth="1"/>
    <col min="4352" max="4352" width="10.140625" style="3" customWidth="1"/>
    <col min="4353" max="4353" width="4.85546875" style="3" customWidth="1"/>
    <col min="4354" max="4355" width="6.140625" style="3" customWidth="1"/>
    <col min="4356" max="4359" width="6" style="3" customWidth="1"/>
    <col min="4360" max="4365" width="5.140625" style="3" customWidth="1"/>
    <col min="4366" max="4366" width="9.7109375" style="3" customWidth="1"/>
    <col min="4367" max="4367" width="11.7109375" style="3" customWidth="1"/>
    <col min="4368" max="4368" width="9.140625" style="3"/>
    <col min="4369" max="4369" width="9.85546875" style="3" customWidth="1"/>
    <col min="4370" max="4371" width="7.85546875" style="3" customWidth="1"/>
    <col min="4372" max="4602" width="9.140625" style="3"/>
    <col min="4603" max="4603" width="4.42578125" style="3" customWidth="1"/>
    <col min="4604" max="4604" width="12.85546875" style="3" customWidth="1"/>
    <col min="4605" max="4605" width="16.140625" style="3" customWidth="1"/>
    <col min="4606" max="4606" width="7.5703125" style="3" customWidth="1"/>
    <col min="4607" max="4607" width="9.85546875" style="3" customWidth="1"/>
    <col min="4608" max="4608" width="10.140625" style="3" customWidth="1"/>
    <col min="4609" max="4609" width="4.85546875" style="3" customWidth="1"/>
    <col min="4610" max="4611" width="6.140625" style="3" customWidth="1"/>
    <col min="4612" max="4615" width="6" style="3" customWidth="1"/>
    <col min="4616" max="4621" width="5.140625" style="3" customWidth="1"/>
    <col min="4622" max="4622" width="9.7109375" style="3" customWidth="1"/>
    <col min="4623" max="4623" width="11.7109375" style="3" customWidth="1"/>
    <col min="4624" max="4624" width="9.140625" style="3"/>
    <col min="4625" max="4625" width="9.85546875" style="3" customWidth="1"/>
    <col min="4626" max="4627" width="7.85546875" style="3" customWidth="1"/>
    <col min="4628" max="4858" width="9.140625" style="3"/>
    <col min="4859" max="4859" width="4.42578125" style="3" customWidth="1"/>
    <col min="4860" max="4860" width="12.85546875" style="3" customWidth="1"/>
    <col min="4861" max="4861" width="16.140625" style="3" customWidth="1"/>
    <col min="4862" max="4862" width="7.5703125" style="3" customWidth="1"/>
    <col min="4863" max="4863" width="9.85546875" style="3" customWidth="1"/>
    <col min="4864" max="4864" width="10.140625" style="3" customWidth="1"/>
    <col min="4865" max="4865" width="4.85546875" style="3" customWidth="1"/>
    <col min="4866" max="4867" width="6.140625" style="3" customWidth="1"/>
    <col min="4868" max="4871" width="6" style="3" customWidth="1"/>
    <col min="4872" max="4877" width="5.140625" style="3" customWidth="1"/>
    <col min="4878" max="4878" width="9.7109375" style="3" customWidth="1"/>
    <col min="4879" max="4879" width="11.7109375" style="3" customWidth="1"/>
    <col min="4880" max="4880" width="9.140625" style="3"/>
    <col min="4881" max="4881" width="9.85546875" style="3" customWidth="1"/>
    <col min="4882" max="4883" width="7.85546875" style="3" customWidth="1"/>
    <col min="4884" max="5114" width="9.140625" style="3"/>
    <col min="5115" max="5115" width="4.42578125" style="3" customWidth="1"/>
    <col min="5116" max="5116" width="12.85546875" style="3" customWidth="1"/>
    <col min="5117" max="5117" width="16.140625" style="3" customWidth="1"/>
    <col min="5118" max="5118" width="7.5703125" style="3" customWidth="1"/>
    <col min="5119" max="5119" width="9.85546875" style="3" customWidth="1"/>
    <col min="5120" max="5120" width="10.140625" style="3" customWidth="1"/>
    <col min="5121" max="5121" width="4.85546875" style="3" customWidth="1"/>
    <col min="5122" max="5123" width="6.140625" style="3" customWidth="1"/>
    <col min="5124" max="5127" width="6" style="3" customWidth="1"/>
    <col min="5128" max="5133" width="5.140625" style="3" customWidth="1"/>
    <col min="5134" max="5134" width="9.7109375" style="3" customWidth="1"/>
    <col min="5135" max="5135" width="11.7109375" style="3" customWidth="1"/>
    <col min="5136" max="5136" width="9.140625" style="3"/>
    <col min="5137" max="5137" width="9.85546875" style="3" customWidth="1"/>
    <col min="5138" max="5139" width="7.85546875" style="3" customWidth="1"/>
    <col min="5140" max="5370" width="9.140625" style="3"/>
    <col min="5371" max="5371" width="4.42578125" style="3" customWidth="1"/>
    <col min="5372" max="5372" width="12.85546875" style="3" customWidth="1"/>
    <col min="5373" max="5373" width="16.140625" style="3" customWidth="1"/>
    <col min="5374" max="5374" width="7.5703125" style="3" customWidth="1"/>
    <col min="5375" max="5375" width="9.85546875" style="3" customWidth="1"/>
    <col min="5376" max="5376" width="10.140625" style="3" customWidth="1"/>
    <col min="5377" max="5377" width="4.85546875" style="3" customWidth="1"/>
    <col min="5378" max="5379" width="6.140625" style="3" customWidth="1"/>
    <col min="5380" max="5383" width="6" style="3" customWidth="1"/>
    <col min="5384" max="5389" width="5.140625" style="3" customWidth="1"/>
    <col min="5390" max="5390" width="9.7109375" style="3" customWidth="1"/>
    <col min="5391" max="5391" width="11.7109375" style="3" customWidth="1"/>
    <col min="5392" max="5392" width="9.140625" style="3"/>
    <col min="5393" max="5393" width="9.85546875" style="3" customWidth="1"/>
    <col min="5394" max="5395" width="7.85546875" style="3" customWidth="1"/>
    <col min="5396" max="5626" width="9.140625" style="3"/>
    <col min="5627" max="5627" width="4.42578125" style="3" customWidth="1"/>
    <col min="5628" max="5628" width="12.85546875" style="3" customWidth="1"/>
    <col min="5629" max="5629" width="16.140625" style="3" customWidth="1"/>
    <col min="5630" max="5630" width="7.5703125" style="3" customWidth="1"/>
    <col min="5631" max="5631" width="9.85546875" style="3" customWidth="1"/>
    <col min="5632" max="5632" width="10.140625" style="3" customWidth="1"/>
    <col min="5633" max="5633" width="4.85546875" style="3" customWidth="1"/>
    <col min="5634" max="5635" width="6.140625" style="3" customWidth="1"/>
    <col min="5636" max="5639" width="6" style="3" customWidth="1"/>
    <col min="5640" max="5645" width="5.140625" style="3" customWidth="1"/>
    <col min="5646" max="5646" width="9.7109375" style="3" customWidth="1"/>
    <col min="5647" max="5647" width="11.7109375" style="3" customWidth="1"/>
    <col min="5648" max="5648" width="9.140625" style="3"/>
    <col min="5649" max="5649" width="9.85546875" style="3" customWidth="1"/>
    <col min="5650" max="5651" width="7.85546875" style="3" customWidth="1"/>
    <col min="5652" max="5882" width="9.140625" style="3"/>
    <col min="5883" max="5883" width="4.42578125" style="3" customWidth="1"/>
    <col min="5884" max="5884" width="12.85546875" style="3" customWidth="1"/>
    <col min="5885" max="5885" width="16.140625" style="3" customWidth="1"/>
    <col min="5886" max="5886" width="7.5703125" style="3" customWidth="1"/>
    <col min="5887" max="5887" width="9.85546875" style="3" customWidth="1"/>
    <col min="5888" max="5888" width="10.140625" style="3" customWidth="1"/>
    <col min="5889" max="5889" width="4.85546875" style="3" customWidth="1"/>
    <col min="5890" max="5891" width="6.140625" style="3" customWidth="1"/>
    <col min="5892" max="5895" width="6" style="3" customWidth="1"/>
    <col min="5896" max="5901" width="5.140625" style="3" customWidth="1"/>
    <col min="5902" max="5902" width="9.7109375" style="3" customWidth="1"/>
    <col min="5903" max="5903" width="11.7109375" style="3" customWidth="1"/>
    <col min="5904" max="5904" width="9.140625" style="3"/>
    <col min="5905" max="5905" width="9.85546875" style="3" customWidth="1"/>
    <col min="5906" max="5907" width="7.85546875" style="3" customWidth="1"/>
    <col min="5908" max="6138" width="9.140625" style="3"/>
    <col min="6139" max="6139" width="4.42578125" style="3" customWidth="1"/>
    <col min="6140" max="6140" width="12.85546875" style="3" customWidth="1"/>
    <col min="6141" max="6141" width="16.140625" style="3" customWidth="1"/>
    <col min="6142" max="6142" width="7.5703125" style="3" customWidth="1"/>
    <col min="6143" max="6143" width="9.85546875" style="3" customWidth="1"/>
    <col min="6144" max="6144" width="10.140625" style="3" customWidth="1"/>
    <col min="6145" max="6145" width="4.85546875" style="3" customWidth="1"/>
    <col min="6146" max="6147" width="6.140625" style="3" customWidth="1"/>
    <col min="6148" max="6151" width="6" style="3" customWidth="1"/>
    <col min="6152" max="6157" width="5.140625" style="3" customWidth="1"/>
    <col min="6158" max="6158" width="9.7109375" style="3" customWidth="1"/>
    <col min="6159" max="6159" width="11.7109375" style="3" customWidth="1"/>
    <col min="6160" max="6160" width="9.140625" style="3"/>
    <col min="6161" max="6161" width="9.85546875" style="3" customWidth="1"/>
    <col min="6162" max="6163" width="7.85546875" style="3" customWidth="1"/>
    <col min="6164" max="6394" width="9.140625" style="3"/>
    <col min="6395" max="6395" width="4.42578125" style="3" customWidth="1"/>
    <col min="6396" max="6396" width="12.85546875" style="3" customWidth="1"/>
    <col min="6397" max="6397" width="16.140625" style="3" customWidth="1"/>
    <col min="6398" max="6398" width="7.5703125" style="3" customWidth="1"/>
    <col min="6399" max="6399" width="9.85546875" style="3" customWidth="1"/>
    <col min="6400" max="6400" width="10.140625" style="3" customWidth="1"/>
    <col min="6401" max="6401" width="4.85546875" style="3" customWidth="1"/>
    <col min="6402" max="6403" width="6.140625" style="3" customWidth="1"/>
    <col min="6404" max="6407" width="6" style="3" customWidth="1"/>
    <col min="6408" max="6413" width="5.140625" style="3" customWidth="1"/>
    <col min="6414" max="6414" width="9.7109375" style="3" customWidth="1"/>
    <col min="6415" max="6415" width="11.7109375" style="3" customWidth="1"/>
    <col min="6416" max="6416" width="9.140625" style="3"/>
    <col min="6417" max="6417" width="9.85546875" style="3" customWidth="1"/>
    <col min="6418" max="6419" width="7.85546875" style="3" customWidth="1"/>
    <col min="6420" max="6650" width="9.140625" style="3"/>
    <col min="6651" max="6651" width="4.42578125" style="3" customWidth="1"/>
    <col min="6652" max="6652" width="12.85546875" style="3" customWidth="1"/>
    <col min="6653" max="6653" width="16.140625" style="3" customWidth="1"/>
    <col min="6654" max="6654" width="7.5703125" style="3" customWidth="1"/>
    <col min="6655" max="6655" width="9.85546875" style="3" customWidth="1"/>
    <col min="6656" max="6656" width="10.140625" style="3" customWidth="1"/>
    <col min="6657" max="6657" width="4.85546875" style="3" customWidth="1"/>
    <col min="6658" max="6659" width="6.140625" style="3" customWidth="1"/>
    <col min="6660" max="6663" width="6" style="3" customWidth="1"/>
    <col min="6664" max="6669" width="5.140625" style="3" customWidth="1"/>
    <col min="6670" max="6670" width="9.7109375" style="3" customWidth="1"/>
    <col min="6671" max="6671" width="11.7109375" style="3" customWidth="1"/>
    <col min="6672" max="6672" width="9.140625" style="3"/>
    <col min="6673" max="6673" width="9.85546875" style="3" customWidth="1"/>
    <col min="6674" max="6675" width="7.85546875" style="3" customWidth="1"/>
    <col min="6676" max="6906" width="9.140625" style="3"/>
    <col min="6907" max="6907" width="4.42578125" style="3" customWidth="1"/>
    <col min="6908" max="6908" width="12.85546875" style="3" customWidth="1"/>
    <col min="6909" max="6909" width="16.140625" style="3" customWidth="1"/>
    <col min="6910" max="6910" width="7.5703125" style="3" customWidth="1"/>
    <col min="6911" max="6911" width="9.85546875" style="3" customWidth="1"/>
    <col min="6912" max="6912" width="10.140625" style="3" customWidth="1"/>
    <col min="6913" max="6913" width="4.85546875" style="3" customWidth="1"/>
    <col min="6914" max="6915" width="6.140625" style="3" customWidth="1"/>
    <col min="6916" max="6919" width="6" style="3" customWidth="1"/>
    <col min="6920" max="6925" width="5.140625" style="3" customWidth="1"/>
    <col min="6926" max="6926" width="9.7109375" style="3" customWidth="1"/>
    <col min="6927" max="6927" width="11.7109375" style="3" customWidth="1"/>
    <col min="6928" max="6928" width="9.140625" style="3"/>
    <col min="6929" max="6929" width="9.85546875" style="3" customWidth="1"/>
    <col min="6930" max="6931" width="7.85546875" style="3" customWidth="1"/>
    <col min="6932" max="7162" width="9.140625" style="3"/>
    <col min="7163" max="7163" width="4.42578125" style="3" customWidth="1"/>
    <col min="7164" max="7164" width="12.85546875" style="3" customWidth="1"/>
    <col min="7165" max="7165" width="16.140625" style="3" customWidth="1"/>
    <col min="7166" max="7166" width="7.5703125" style="3" customWidth="1"/>
    <col min="7167" max="7167" width="9.85546875" style="3" customWidth="1"/>
    <col min="7168" max="7168" width="10.140625" style="3" customWidth="1"/>
    <col min="7169" max="7169" width="4.85546875" style="3" customWidth="1"/>
    <col min="7170" max="7171" width="6.140625" style="3" customWidth="1"/>
    <col min="7172" max="7175" width="6" style="3" customWidth="1"/>
    <col min="7176" max="7181" width="5.140625" style="3" customWidth="1"/>
    <col min="7182" max="7182" width="9.7109375" style="3" customWidth="1"/>
    <col min="7183" max="7183" width="11.7109375" style="3" customWidth="1"/>
    <col min="7184" max="7184" width="9.140625" style="3"/>
    <col min="7185" max="7185" width="9.85546875" style="3" customWidth="1"/>
    <col min="7186" max="7187" width="7.85546875" style="3" customWidth="1"/>
    <col min="7188" max="7418" width="9.140625" style="3"/>
    <col min="7419" max="7419" width="4.42578125" style="3" customWidth="1"/>
    <col min="7420" max="7420" width="12.85546875" style="3" customWidth="1"/>
    <col min="7421" max="7421" width="16.140625" style="3" customWidth="1"/>
    <col min="7422" max="7422" width="7.5703125" style="3" customWidth="1"/>
    <col min="7423" max="7423" width="9.85546875" style="3" customWidth="1"/>
    <col min="7424" max="7424" width="10.140625" style="3" customWidth="1"/>
    <col min="7425" max="7425" width="4.85546875" style="3" customWidth="1"/>
    <col min="7426" max="7427" width="6.140625" style="3" customWidth="1"/>
    <col min="7428" max="7431" width="6" style="3" customWidth="1"/>
    <col min="7432" max="7437" width="5.140625" style="3" customWidth="1"/>
    <col min="7438" max="7438" width="9.7109375" style="3" customWidth="1"/>
    <col min="7439" max="7439" width="11.7109375" style="3" customWidth="1"/>
    <col min="7440" max="7440" width="9.140625" style="3"/>
    <col min="7441" max="7441" width="9.85546875" style="3" customWidth="1"/>
    <col min="7442" max="7443" width="7.85546875" style="3" customWidth="1"/>
    <col min="7444" max="7674" width="9.140625" style="3"/>
    <col min="7675" max="7675" width="4.42578125" style="3" customWidth="1"/>
    <col min="7676" max="7676" width="12.85546875" style="3" customWidth="1"/>
    <col min="7677" max="7677" width="16.140625" style="3" customWidth="1"/>
    <col min="7678" max="7678" width="7.5703125" style="3" customWidth="1"/>
    <col min="7679" max="7679" width="9.85546875" style="3" customWidth="1"/>
    <col min="7680" max="7680" width="10.140625" style="3" customWidth="1"/>
    <col min="7681" max="7681" width="4.85546875" style="3" customWidth="1"/>
    <col min="7682" max="7683" width="6.140625" style="3" customWidth="1"/>
    <col min="7684" max="7687" width="6" style="3" customWidth="1"/>
    <col min="7688" max="7693" width="5.140625" style="3" customWidth="1"/>
    <col min="7694" max="7694" width="9.7109375" style="3" customWidth="1"/>
    <col min="7695" max="7695" width="11.7109375" style="3" customWidth="1"/>
    <col min="7696" max="7696" width="9.140625" style="3"/>
    <col min="7697" max="7697" width="9.85546875" style="3" customWidth="1"/>
    <col min="7698" max="7699" width="7.85546875" style="3" customWidth="1"/>
    <col min="7700" max="7930" width="9.140625" style="3"/>
    <col min="7931" max="7931" width="4.42578125" style="3" customWidth="1"/>
    <col min="7932" max="7932" width="12.85546875" style="3" customWidth="1"/>
    <col min="7933" max="7933" width="16.140625" style="3" customWidth="1"/>
    <col min="7934" max="7934" width="7.5703125" style="3" customWidth="1"/>
    <col min="7935" max="7935" width="9.85546875" style="3" customWidth="1"/>
    <col min="7936" max="7936" width="10.140625" style="3" customWidth="1"/>
    <col min="7937" max="7937" width="4.85546875" style="3" customWidth="1"/>
    <col min="7938" max="7939" width="6.140625" style="3" customWidth="1"/>
    <col min="7940" max="7943" width="6" style="3" customWidth="1"/>
    <col min="7944" max="7949" width="5.140625" style="3" customWidth="1"/>
    <col min="7950" max="7950" width="9.7109375" style="3" customWidth="1"/>
    <col min="7951" max="7951" width="11.7109375" style="3" customWidth="1"/>
    <col min="7952" max="7952" width="9.140625" style="3"/>
    <col min="7953" max="7953" width="9.85546875" style="3" customWidth="1"/>
    <col min="7954" max="7955" width="7.85546875" style="3" customWidth="1"/>
    <col min="7956" max="8186" width="9.140625" style="3"/>
    <col min="8187" max="8187" width="4.42578125" style="3" customWidth="1"/>
    <col min="8188" max="8188" width="12.85546875" style="3" customWidth="1"/>
    <col min="8189" max="8189" width="16.140625" style="3" customWidth="1"/>
    <col min="8190" max="8190" width="7.5703125" style="3" customWidth="1"/>
    <col min="8191" max="8191" width="9.85546875" style="3" customWidth="1"/>
    <col min="8192" max="8192" width="10.140625" style="3" customWidth="1"/>
    <col min="8193" max="8193" width="4.85546875" style="3" customWidth="1"/>
    <col min="8194" max="8195" width="6.140625" style="3" customWidth="1"/>
    <col min="8196" max="8199" width="6" style="3" customWidth="1"/>
    <col min="8200" max="8205" width="5.140625" style="3" customWidth="1"/>
    <col min="8206" max="8206" width="9.7109375" style="3" customWidth="1"/>
    <col min="8207" max="8207" width="11.7109375" style="3" customWidth="1"/>
    <col min="8208" max="8208" width="9.140625" style="3"/>
    <col min="8209" max="8209" width="9.85546875" style="3" customWidth="1"/>
    <col min="8210" max="8211" width="7.85546875" style="3" customWidth="1"/>
    <col min="8212" max="8442" width="9.140625" style="3"/>
    <col min="8443" max="8443" width="4.42578125" style="3" customWidth="1"/>
    <col min="8444" max="8444" width="12.85546875" style="3" customWidth="1"/>
    <col min="8445" max="8445" width="16.140625" style="3" customWidth="1"/>
    <col min="8446" max="8446" width="7.5703125" style="3" customWidth="1"/>
    <col min="8447" max="8447" width="9.85546875" style="3" customWidth="1"/>
    <col min="8448" max="8448" width="10.140625" style="3" customWidth="1"/>
    <col min="8449" max="8449" width="4.85546875" style="3" customWidth="1"/>
    <col min="8450" max="8451" width="6.140625" style="3" customWidth="1"/>
    <col min="8452" max="8455" width="6" style="3" customWidth="1"/>
    <col min="8456" max="8461" width="5.140625" style="3" customWidth="1"/>
    <col min="8462" max="8462" width="9.7109375" style="3" customWidth="1"/>
    <col min="8463" max="8463" width="11.7109375" style="3" customWidth="1"/>
    <col min="8464" max="8464" width="9.140625" style="3"/>
    <col min="8465" max="8465" width="9.85546875" style="3" customWidth="1"/>
    <col min="8466" max="8467" width="7.85546875" style="3" customWidth="1"/>
    <col min="8468" max="8698" width="9.140625" style="3"/>
    <col min="8699" max="8699" width="4.42578125" style="3" customWidth="1"/>
    <col min="8700" max="8700" width="12.85546875" style="3" customWidth="1"/>
    <col min="8701" max="8701" width="16.140625" style="3" customWidth="1"/>
    <col min="8702" max="8702" width="7.5703125" style="3" customWidth="1"/>
    <col min="8703" max="8703" width="9.85546875" style="3" customWidth="1"/>
    <col min="8704" max="8704" width="10.140625" style="3" customWidth="1"/>
    <col min="8705" max="8705" width="4.85546875" style="3" customWidth="1"/>
    <col min="8706" max="8707" width="6.140625" style="3" customWidth="1"/>
    <col min="8708" max="8711" width="6" style="3" customWidth="1"/>
    <col min="8712" max="8717" width="5.140625" style="3" customWidth="1"/>
    <col min="8718" max="8718" width="9.7109375" style="3" customWidth="1"/>
    <col min="8719" max="8719" width="11.7109375" style="3" customWidth="1"/>
    <col min="8720" max="8720" width="9.140625" style="3"/>
    <col min="8721" max="8721" width="9.85546875" style="3" customWidth="1"/>
    <col min="8722" max="8723" width="7.85546875" style="3" customWidth="1"/>
    <col min="8724" max="8954" width="9.140625" style="3"/>
    <col min="8955" max="8955" width="4.42578125" style="3" customWidth="1"/>
    <col min="8956" max="8956" width="12.85546875" style="3" customWidth="1"/>
    <col min="8957" max="8957" width="16.140625" style="3" customWidth="1"/>
    <col min="8958" max="8958" width="7.5703125" style="3" customWidth="1"/>
    <col min="8959" max="8959" width="9.85546875" style="3" customWidth="1"/>
    <col min="8960" max="8960" width="10.140625" style="3" customWidth="1"/>
    <col min="8961" max="8961" width="4.85546875" style="3" customWidth="1"/>
    <col min="8962" max="8963" width="6.140625" style="3" customWidth="1"/>
    <col min="8964" max="8967" width="6" style="3" customWidth="1"/>
    <col min="8968" max="8973" width="5.140625" style="3" customWidth="1"/>
    <col min="8974" max="8974" width="9.7109375" style="3" customWidth="1"/>
    <col min="8975" max="8975" width="11.7109375" style="3" customWidth="1"/>
    <col min="8976" max="8976" width="9.140625" style="3"/>
    <col min="8977" max="8977" width="9.85546875" style="3" customWidth="1"/>
    <col min="8978" max="8979" width="7.85546875" style="3" customWidth="1"/>
    <col min="8980" max="9210" width="9.140625" style="3"/>
    <col min="9211" max="9211" width="4.42578125" style="3" customWidth="1"/>
    <col min="9212" max="9212" width="12.85546875" style="3" customWidth="1"/>
    <col min="9213" max="9213" width="16.140625" style="3" customWidth="1"/>
    <col min="9214" max="9214" width="7.5703125" style="3" customWidth="1"/>
    <col min="9215" max="9215" width="9.85546875" style="3" customWidth="1"/>
    <col min="9216" max="9216" width="10.140625" style="3" customWidth="1"/>
    <col min="9217" max="9217" width="4.85546875" style="3" customWidth="1"/>
    <col min="9218" max="9219" width="6.140625" style="3" customWidth="1"/>
    <col min="9220" max="9223" width="6" style="3" customWidth="1"/>
    <col min="9224" max="9229" width="5.140625" style="3" customWidth="1"/>
    <col min="9230" max="9230" width="9.7109375" style="3" customWidth="1"/>
    <col min="9231" max="9231" width="11.7109375" style="3" customWidth="1"/>
    <col min="9232" max="9232" width="9.140625" style="3"/>
    <col min="9233" max="9233" width="9.85546875" style="3" customWidth="1"/>
    <col min="9234" max="9235" width="7.85546875" style="3" customWidth="1"/>
    <col min="9236" max="9466" width="9.140625" style="3"/>
    <col min="9467" max="9467" width="4.42578125" style="3" customWidth="1"/>
    <col min="9468" max="9468" width="12.85546875" style="3" customWidth="1"/>
    <col min="9469" max="9469" width="16.140625" style="3" customWidth="1"/>
    <col min="9470" max="9470" width="7.5703125" style="3" customWidth="1"/>
    <col min="9471" max="9471" width="9.85546875" style="3" customWidth="1"/>
    <col min="9472" max="9472" width="10.140625" style="3" customWidth="1"/>
    <col min="9473" max="9473" width="4.85546875" style="3" customWidth="1"/>
    <col min="9474" max="9475" width="6.140625" style="3" customWidth="1"/>
    <col min="9476" max="9479" width="6" style="3" customWidth="1"/>
    <col min="9480" max="9485" width="5.140625" style="3" customWidth="1"/>
    <col min="9486" max="9486" width="9.7109375" style="3" customWidth="1"/>
    <col min="9487" max="9487" width="11.7109375" style="3" customWidth="1"/>
    <col min="9488" max="9488" width="9.140625" style="3"/>
    <col min="9489" max="9489" width="9.85546875" style="3" customWidth="1"/>
    <col min="9490" max="9491" width="7.85546875" style="3" customWidth="1"/>
    <col min="9492" max="9722" width="9.140625" style="3"/>
    <col min="9723" max="9723" width="4.42578125" style="3" customWidth="1"/>
    <col min="9724" max="9724" width="12.85546875" style="3" customWidth="1"/>
    <col min="9725" max="9725" width="16.140625" style="3" customWidth="1"/>
    <col min="9726" max="9726" width="7.5703125" style="3" customWidth="1"/>
    <col min="9727" max="9727" width="9.85546875" style="3" customWidth="1"/>
    <col min="9728" max="9728" width="10.140625" style="3" customWidth="1"/>
    <col min="9729" max="9729" width="4.85546875" style="3" customWidth="1"/>
    <col min="9730" max="9731" width="6.140625" style="3" customWidth="1"/>
    <col min="9732" max="9735" width="6" style="3" customWidth="1"/>
    <col min="9736" max="9741" width="5.140625" style="3" customWidth="1"/>
    <col min="9742" max="9742" width="9.7109375" style="3" customWidth="1"/>
    <col min="9743" max="9743" width="11.7109375" style="3" customWidth="1"/>
    <col min="9744" max="9744" width="9.140625" style="3"/>
    <col min="9745" max="9745" width="9.85546875" style="3" customWidth="1"/>
    <col min="9746" max="9747" width="7.85546875" style="3" customWidth="1"/>
    <col min="9748" max="9978" width="9.140625" style="3"/>
    <col min="9979" max="9979" width="4.42578125" style="3" customWidth="1"/>
    <col min="9980" max="9980" width="12.85546875" style="3" customWidth="1"/>
    <col min="9981" max="9981" width="16.140625" style="3" customWidth="1"/>
    <col min="9982" max="9982" width="7.5703125" style="3" customWidth="1"/>
    <col min="9983" max="9983" width="9.85546875" style="3" customWidth="1"/>
    <col min="9984" max="9984" width="10.140625" style="3" customWidth="1"/>
    <col min="9985" max="9985" width="4.85546875" style="3" customWidth="1"/>
    <col min="9986" max="9987" width="6.140625" style="3" customWidth="1"/>
    <col min="9988" max="9991" width="6" style="3" customWidth="1"/>
    <col min="9992" max="9997" width="5.140625" style="3" customWidth="1"/>
    <col min="9998" max="9998" width="9.7109375" style="3" customWidth="1"/>
    <col min="9999" max="9999" width="11.7109375" style="3" customWidth="1"/>
    <col min="10000" max="10000" width="9.140625" style="3"/>
    <col min="10001" max="10001" width="9.85546875" style="3" customWidth="1"/>
    <col min="10002" max="10003" width="7.85546875" style="3" customWidth="1"/>
    <col min="10004" max="10234" width="9.140625" style="3"/>
    <col min="10235" max="10235" width="4.42578125" style="3" customWidth="1"/>
    <col min="10236" max="10236" width="12.85546875" style="3" customWidth="1"/>
    <col min="10237" max="10237" width="16.140625" style="3" customWidth="1"/>
    <col min="10238" max="10238" width="7.5703125" style="3" customWidth="1"/>
    <col min="10239" max="10239" width="9.85546875" style="3" customWidth="1"/>
    <col min="10240" max="10240" width="10.140625" style="3" customWidth="1"/>
    <col min="10241" max="10241" width="4.85546875" style="3" customWidth="1"/>
    <col min="10242" max="10243" width="6.140625" style="3" customWidth="1"/>
    <col min="10244" max="10247" width="6" style="3" customWidth="1"/>
    <col min="10248" max="10253" width="5.140625" style="3" customWidth="1"/>
    <col min="10254" max="10254" width="9.7109375" style="3" customWidth="1"/>
    <col min="10255" max="10255" width="11.7109375" style="3" customWidth="1"/>
    <col min="10256" max="10256" width="9.140625" style="3"/>
    <col min="10257" max="10257" width="9.85546875" style="3" customWidth="1"/>
    <col min="10258" max="10259" width="7.85546875" style="3" customWidth="1"/>
    <col min="10260" max="10490" width="9.140625" style="3"/>
    <col min="10491" max="10491" width="4.42578125" style="3" customWidth="1"/>
    <col min="10492" max="10492" width="12.85546875" style="3" customWidth="1"/>
    <col min="10493" max="10493" width="16.140625" style="3" customWidth="1"/>
    <col min="10494" max="10494" width="7.5703125" style="3" customWidth="1"/>
    <col min="10495" max="10495" width="9.85546875" style="3" customWidth="1"/>
    <col min="10496" max="10496" width="10.140625" style="3" customWidth="1"/>
    <col min="10497" max="10497" width="4.85546875" style="3" customWidth="1"/>
    <col min="10498" max="10499" width="6.140625" style="3" customWidth="1"/>
    <col min="10500" max="10503" width="6" style="3" customWidth="1"/>
    <col min="10504" max="10509" width="5.140625" style="3" customWidth="1"/>
    <col min="10510" max="10510" width="9.7109375" style="3" customWidth="1"/>
    <col min="10511" max="10511" width="11.7109375" style="3" customWidth="1"/>
    <col min="10512" max="10512" width="9.140625" style="3"/>
    <col min="10513" max="10513" width="9.85546875" style="3" customWidth="1"/>
    <col min="10514" max="10515" width="7.85546875" style="3" customWidth="1"/>
    <col min="10516" max="10746" width="9.140625" style="3"/>
    <col min="10747" max="10747" width="4.42578125" style="3" customWidth="1"/>
    <col min="10748" max="10748" width="12.85546875" style="3" customWidth="1"/>
    <col min="10749" max="10749" width="16.140625" style="3" customWidth="1"/>
    <col min="10750" max="10750" width="7.5703125" style="3" customWidth="1"/>
    <col min="10751" max="10751" width="9.85546875" style="3" customWidth="1"/>
    <col min="10752" max="10752" width="10.140625" style="3" customWidth="1"/>
    <col min="10753" max="10753" width="4.85546875" style="3" customWidth="1"/>
    <col min="10754" max="10755" width="6.140625" style="3" customWidth="1"/>
    <col min="10756" max="10759" width="6" style="3" customWidth="1"/>
    <col min="10760" max="10765" width="5.140625" style="3" customWidth="1"/>
    <col min="10766" max="10766" width="9.7109375" style="3" customWidth="1"/>
    <col min="10767" max="10767" width="11.7109375" style="3" customWidth="1"/>
    <col min="10768" max="10768" width="9.140625" style="3"/>
    <col min="10769" max="10769" width="9.85546875" style="3" customWidth="1"/>
    <col min="10770" max="10771" width="7.85546875" style="3" customWidth="1"/>
    <col min="10772" max="11002" width="9.140625" style="3"/>
    <col min="11003" max="11003" width="4.42578125" style="3" customWidth="1"/>
    <col min="11004" max="11004" width="12.85546875" style="3" customWidth="1"/>
    <col min="11005" max="11005" width="16.140625" style="3" customWidth="1"/>
    <col min="11006" max="11006" width="7.5703125" style="3" customWidth="1"/>
    <col min="11007" max="11007" width="9.85546875" style="3" customWidth="1"/>
    <col min="11008" max="11008" width="10.140625" style="3" customWidth="1"/>
    <col min="11009" max="11009" width="4.85546875" style="3" customWidth="1"/>
    <col min="11010" max="11011" width="6.140625" style="3" customWidth="1"/>
    <col min="11012" max="11015" width="6" style="3" customWidth="1"/>
    <col min="11016" max="11021" width="5.140625" style="3" customWidth="1"/>
    <col min="11022" max="11022" width="9.7109375" style="3" customWidth="1"/>
    <col min="11023" max="11023" width="11.7109375" style="3" customWidth="1"/>
    <col min="11024" max="11024" width="9.140625" style="3"/>
    <col min="11025" max="11025" width="9.85546875" style="3" customWidth="1"/>
    <col min="11026" max="11027" width="7.85546875" style="3" customWidth="1"/>
    <col min="11028" max="11258" width="9.140625" style="3"/>
    <col min="11259" max="11259" width="4.42578125" style="3" customWidth="1"/>
    <col min="11260" max="11260" width="12.85546875" style="3" customWidth="1"/>
    <col min="11261" max="11261" width="16.140625" style="3" customWidth="1"/>
    <col min="11262" max="11262" width="7.5703125" style="3" customWidth="1"/>
    <col min="11263" max="11263" width="9.85546875" style="3" customWidth="1"/>
    <col min="11264" max="11264" width="10.140625" style="3" customWidth="1"/>
    <col min="11265" max="11265" width="4.85546875" style="3" customWidth="1"/>
    <col min="11266" max="11267" width="6.140625" style="3" customWidth="1"/>
    <col min="11268" max="11271" width="6" style="3" customWidth="1"/>
    <col min="11272" max="11277" width="5.140625" style="3" customWidth="1"/>
    <col min="11278" max="11278" width="9.7109375" style="3" customWidth="1"/>
    <col min="11279" max="11279" width="11.7109375" style="3" customWidth="1"/>
    <col min="11280" max="11280" width="9.140625" style="3"/>
    <col min="11281" max="11281" width="9.85546875" style="3" customWidth="1"/>
    <col min="11282" max="11283" width="7.85546875" style="3" customWidth="1"/>
    <col min="11284" max="11514" width="9.140625" style="3"/>
    <col min="11515" max="11515" width="4.42578125" style="3" customWidth="1"/>
    <col min="11516" max="11516" width="12.85546875" style="3" customWidth="1"/>
    <col min="11517" max="11517" width="16.140625" style="3" customWidth="1"/>
    <col min="11518" max="11518" width="7.5703125" style="3" customWidth="1"/>
    <col min="11519" max="11519" width="9.85546875" style="3" customWidth="1"/>
    <col min="11520" max="11520" width="10.140625" style="3" customWidth="1"/>
    <col min="11521" max="11521" width="4.85546875" style="3" customWidth="1"/>
    <col min="11522" max="11523" width="6.140625" style="3" customWidth="1"/>
    <col min="11524" max="11527" width="6" style="3" customWidth="1"/>
    <col min="11528" max="11533" width="5.140625" style="3" customWidth="1"/>
    <col min="11534" max="11534" width="9.7109375" style="3" customWidth="1"/>
    <col min="11535" max="11535" width="11.7109375" style="3" customWidth="1"/>
    <col min="11536" max="11536" width="9.140625" style="3"/>
    <col min="11537" max="11537" width="9.85546875" style="3" customWidth="1"/>
    <col min="11538" max="11539" width="7.85546875" style="3" customWidth="1"/>
    <col min="11540" max="11770" width="9.140625" style="3"/>
    <col min="11771" max="11771" width="4.42578125" style="3" customWidth="1"/>
    <col min="11772" max="11772" width="12.85546875" style="3" customWidth="1"/>
    <col min="11773" max="11773" width="16.140625" style="3" customWidth="1"/>
    <col min="11774" max="11774" width="7.5703125" style="3" customWidth="1"/>
    <col min="11775" max="11775" width="9.85546875" style="3" customWidth="1"/>
    <col min="11776" max="11776" width="10.140625" style="3" customWidth="1"/>
    <col min="11777" max="11777" width="4.85546875" style="3" customWidth="1"/>
    <col min="11778" max="11779" width="6.140625" style="3" customWidth="1"/>
    <col min="11780" max="11783" width="6" style="3" customWidth="1"/>
    <col min="11784" max="11789" width="5.140625" style="3" customWidth="1"/>
    <col min="11790" max="11790" width="9.7109375" style="3" customWidth="1"/>
    <col min="11791" max="11791" width="11.7109375" style="3" customWidth="1"/>
    <col min="11792" max="11792" width="9.140625" style="3"/>
    <col min="11793" max="11793" width="9.85546875" style="3" customWidth="1"/>
    <col min="11794" max="11795" width="7.85546875" style="3" customWidth="1"/>
    <col min="11796" max="12026" width="9.140625" style="3"/>
    <col min="12027" max="12027" width="4.42578125" style="3" customWidth="1"/>
    <col min="12028" max="12028" width="12.85546875" style="3" customWidth="1"/>
    <col min="12029" max="12029" width="16.140625" style="3" customWidth="1"/>
    <col min="12030" max="12030" width="7.5703125" style="3" customWidth="1"/>
    <col min="12031" max="12031" width="9.85546875" style="3" customWidth="1"/>
    <col min="12032" max="12032" width="10.140625" style="3" customWidth="1"/>
    <col min="12033" max="12033" width="4.85546875" style="3" customWidth="1"/>
    <col min="12034" max="12035" width="6.140625" style="3" customWidth="1"/>
    <col min="12036" max="12039" width="6" style="3" customWidth="1"/>
    <col min="12040" max="12045" width="5.140625" style="3" customWidth="1"/>
    <col min="12046" max="12046" width="9.7109375" style="3" customWidth="1"/>
    <col min="12047" max="12047" width="11.7109375" style="3" customWidth="1"/>
    <col min="12048" max="12048" width="9.140625" style="3"/>
    <col min="12049" max="12049" width="9.85546875" style="3" customWidth="1"/>
    <col min="12050" max="12051" width="7.85546875" style="3" customWidth="1"/>
    <col min="12052" max="12282" width="9.140625" style="3"/>
    <col min="12283" max="12283" width="4.42578125" style="3" customWidth="1"/>
    <col min="12284" max="12284" width="12.85546875" style="3" customWidth="1"/>
    <col min="12285" max="12285" width="16.140625" style="3" customWidth="1"/>
    <col min="12286" max="12286" width="7.5703125" style="3" customWidth="1"/>
    <col min="12287" max="12287" width="9.85546875" style="3" customWidth="1"/>
    <col min="12288" max="12288" width="10.140625" style="3" customWidth="1"/>
    <col min="12289" max="12289" width="4.85546875" style="3" customWidth="1"/>
    <col min="12290" max="12291" width="6.140625" style="3" customWidth="1"/>
    <col min="12292" max="12295" width="6" style="3" customWidth="1"/>
    <col min="12296" max="12301" width="5.140625" style="3" customWidth="1"/>
    <col min="12302" max="12302" width="9.7109375" style="3" customWidth="1"/>
    <col min="12303" max="12303" width="11.7109375" style="3" customWidth="1"/>
    <col min="12304" max="12304" width="9.140625" style="3"/>
    <col min="12305" max="12305" width="9.85546875" style="3" customWidth="1"/>
    <col min="12306" max="12307" width="7.85546875" style="3" customWidth="1"/>
    <col min="12308" max="12538" width="9.140625" style="3"/>
    <col min="12539" max="12539" width="4.42578125" style="3" customWidth="1"/>
    <col min="12540" max="12540" width="12.85546875" style="3" customWidth="1"/>
    <col min="12541" max="12541" width="16.140625" style="3" customWidth="1"/>
    <col min="12542" max="12542" width="7.5703125" style="3" customWidth="1"/>
    <col min="12543" max="12543" width="9.85546875" style="3" customWidth="1"/>
    <col min="12544" max="12544" width="10.140625" style="3" customWidth="1"/>
    <col min="12545" max="12545" width="4.85546875" style="3" customWidth="1"/>
    <col min="12546" max="12547" width="6.140625" style="3" customWidth="1"/>
    <col min="12548" max="12551" width="6" style="3" customWidth="1"/>
    <col min="12552" max="12557" width="5.140625" style="3" customWidth="1"/>
    <col min="12558" max="12558" width="9.7109375" style="3" customWidth="1"/>
    <col min="12559" max="12559" width="11.7109375" style="3" customWidth="1"/>
    <col min="12560" max="12560" width="9.140625" style="3"/>
    <col min="12561" max="12561" width="9.85546875" style="3" customWidth="1"/>
    <col min="12562" max="12563" width="7.85546875" style="3" customWidth="1"/>
    <col min="12564" max="12794" width="9.140625" style="3"/>
    <col min="12795" max="12795" width="4.42578125" style="3" customWidth="1"/>
    <col min="12796" max="12796" width="12.85546875" style="3" customWidth="1"/>
    <col min="12797" max="12797" width="16.140625" style="3" customWidth="1"/>
    <col min="12798" max="12798" width="7.5703125" style="3" customWidth="1"/>
    <col min="12799" max="12799" width="9.85546875" style="3" customWidth="1"/>
    <col min="12800" max="12800" width="10.140625" style="3" customWidth="1"/>
    <col min="12801" max="12801" width="4.85546875" style="3" customWidth="1"/>
    <col min="12802" max="12803" width="6.140625" style="3" customWidth="1"/>
    <col min="12804" max="12807" width="6" style="3" customWidth="1"/>
    <col min="12808" max="12813" width="5.140625" style="3" customWidth="1"/>
    <col min="12814" max="12814" width="9.7109375" style="3" customWidth="1"/>
    <col min="12815" max="12815" width="11.7109375" style="3" customWidth="1"/>
    <col min="12816" max="12816" width="9.140625" style="3"/>
    <col min="12817" max="12817" width="9.85546875" style="3" customWidth="1"/>
    <col min="12818" max="12819" width="7.85546875" style="3" customWidth="1"/>
    <col min="12820" max="13050" width="9.140625" style="3"/>
    <col min="13051" max="13051" width="4.42578125" style="3" customWidth="1"/>
    <col min="13052" max="13052" width="12.85546875" style="3" customWidth="1"/>
    <col min="13053" max="13053" width="16.140625" style="3" customWidth="1"/>
    <col min="13054" max="13054" width="7.5703125" style="3" customWidth="1"/>
    <col min="13055" max="13055" width="9.85546875" style="3" customWidth="1"/>
    <col min="13056" max="13056" width="10.140625" style="3" customWidth="1"/>
    <col min="13057" max="13057" width="4.85546875" style="3" customWidth="1"/>
    <col min="13058" max="13059" width="6.140625" style="3" customWidth="1"/>
    <col min="13060" max="13063" width="6" style="3" customWidth="1"/>
    <col min="13064" max="13069" width="5.140625" style="3" customWidth="1"/>
    <col min="13070" max="13070" width="9.7109375" style="3" customWidth="1"/>
    <col min="13071" max="13071" width="11.7109375" style="3" customWidth="1"/>
    <col min="13072" max="13072" width="9.140625" style="3"/>
    <col min="13073" max="13073" width="9.85546875" style="3" customWidth="1"/>
    <col min="13074" max="13075" width="7.85546875" style="3" customWidth="1"/>
    <col min="13076" max="13306" width="9.140625" style="3"/>
    <col min="13307" max="13307" width="4.42578125" style="3" customWidth="1"/>
    <col min="13308" max="13308" width="12.85546875" style="3" customWidth="1"/>
    <col min="13309" max="13309" width="16.140625" style="3" customWidth="1"/>
    <col min="13310" max="13310" width="7.5703125" style="3" customWidth="1"/>
    <col min="13311" max="13311" width="9.85546875" style="3" customWidth="1"/>
    <col min="13312" max="13312" width="10.140625" style="3" customWidth="1"/>
    <col min="13313" max="13313" width="4.85546875" style="3" customWidth="1"/>
    <col min="13314" max="13315" width="6.140625" style="3" customWidth="1"/>
    <col min="13316" max="13319" width="6" style="3" customWidth="1"/>
    <col min="13320" max="13325" width="5.140625" style="3" customWidth="1"/>
    <col min="13326" max="13326" width="9.7109375" style="3" customWidth="1"/>
    <col min="13327" max="13327" width="11.7109375" style="3" customWidth="1"/>
    <col min="13328" max="13328" width="9.140625" style="3"/>
    <col min="13329" max="13329" width="9.85546875" style="3" customWidth="1"/>
    <col min="13330" max="13331" width="7.85546875" style="3" customWidth="1"/>
    <col min="13332" max="13562" width="9.140625" style="3"/>
    <col min="13563" max="13563" width="4.42578125" style="3" customWidth="1"/>
    <col min="13564" max="13564" width="12.85546875" style="3" customWidth="1"/>
    <col min="13565" max="13565" width="16.140625" style="3" customWidth="1"/>
    <col min="13566" max="13566" width="7.5703125" style="3" customWidth="1"/>
    <col min="13567" max="13567" width="9.85546875" style="3" customWidth="1"/>
    <col min="13568" max="13568" width="10.140625" style="3" customWidth="1"/>
    <col min="13569" max="13569" width="4.85546875" style="3" customWidth="1"/>
    <col min="13570" max="13571" width="6.140625" style="3" customWidth="1"/>
    <col min="13572" max="13575" width="6" style="3" customWidth="1"/>
    <col min="13576" max="13581" width="5.140625" style="3" customWidth="1"/>
    <col min="13582" max="13582" width="9.7109375" style="3" customWidth="1"/>
    <col min="13583" max="13583" width="11.7109375" style="3" customWidth="1"/>
    <col min="13584" max="13584" width="9.140625" style="3"/>
    <col min="13585" max="13585" width="9.85546875" style="3" customWidth="1"/>
    <col min="13586" max="13587" width="7.85546875" style="3" customWidth="1"/>
    <col min="13588" max="13818" width="9.140625" style="3"/>
    <col min="13819" max="13819" width="4.42578125" style="3" customWidth="1"/>
    <col min="13820" max="13820" width="12.85546875" style="3" customWidth="1"/>
    <col min="13821" max="13821" width="16.140625" style="3" customWidth="1"/>
    <col min="13822" max="13822" width="7.5703125" style="3" customWidth="1"/>
    <col min="13823" max="13823" width="9.85546875" style="3" customWidth="1"/>
    <col min="13824" max="13824" width="10.140625" style="3" customWidth="1"/>
    <col min="13825" max="13825" width="4.85546875" style="3" customWidth="1"/>
    <col min="13826" max="13827" width="6.140625" style="3" customWidth="1"/>
    <col min="13828" max="13831" width="6" style="3" customWidth="1"/>
    <col min="13832" max="13837" width="5.140625" style="3" customWidth="1"/>
    <col min="13838" max="13838" width="9.7109375" style="3" customWidth="1"/>
    <col min="13839" max="13839" width="11.7109375" style="3" customWidth="1"/>
    <col min="13840" max="13840" width="9.140625" style="3"/>
    <col min="13841" max="13841" width="9.85546875" style="3" customWidth="1"/>
    <col min="13842" max="13843" width="7.85546875" style="3" customWidth="1"/>
    <col min="13844" max="14074" width="9.140625" style="3"/>
    <col min="14075" max="14075" width="4.42578125" style="3" customWidth="1"/>
    <col min="14076" max="14076" width="12.85546875" style="3" customWidth="1"/>
    <col min="14077" max="14077" width="16.140625" style="3" customWidth="1"/>
    <col min="14078" max="14078" width="7.5703125" style="3" customWidth="1"/>
    <col min="14079" max="14079" width="9.85546875" style="3" customWidth="1"/>
    <col min="14080" max="14080" width="10.140625" style="3" customWidth="1"/>
    <col min="14081" max="14081" width="4.85546875" style="3" customWidth="1"/>
    <col min="14082" max="14083" width="6.140625" style="3" customWidth="1"/>
    <col min="14084" max="14087" width="6" style="3" customWidth="1"/>
    <col min="14088" max="14093" width="5.140625" style="3" customWidth="1"/>
    <col min="14094" max="14094" width="9.7109375" style="3" customWidth="1"/>
    <col min="14095" max="14095" width="11.7109375" style="3" customWidth="1"/>
    <col min="14096" max="14096" width="9.140625" style="3"/>
    <col min="14097" max="14097" width="9.85546875" style="3" customWidth="1"/>
    <col min="14098" max="14099" width="7.85546875" style="3" customWidth="1"/>
    <col min="14100" max="14330" width="9.140625" style="3"/>
    <col min="14331" max="14331" width="4.42578125" style="3" customWidth="1"/>
    <col min="14332" max="14332" width="12.85546875" style="3" customWidth="1"/>
    <col min="14333" max="14333" width="16.140625" style="3" customWidth="1"/>
    <col min="14334" max="14334" width="7.5703125" style="3" customWidth="1"/>
    <col min="14335" max="14335" width="9.85546875" style="3" customWidth="1"/>
    <col min="14336" max="14336" width="10.140625" style="3" customWidth="1"/>
    <col min="14337" max="14337" width="4.85546875" style="3" customWidth="1"/>
    <col min="14338" max="14339" width="6.140625" style="3" customWidth="1"/>
    <col min="14340" max="14343" width="6" style="3" customWidth="1"/>
    <col min="14344" max="14349" width="5.140625" style="3" customWidth="1"/>
    <col min="14350" max="14350" width="9.7109375" style="3" customWidth="1"/>
    <col min="14351" max="14351" width="11.7109375" style="3" customWidth="1"/>
    <col min="14352" max="14352" width="9.140625" style="3"/>
    <col min="14353" max="14353" width="9.85546875" style="3" customWidth="1"/>
    <col min="14354" max="14355" width="7.85546875" style="3" customWidth="1"/>
    <col min="14356" max="14586" width="9.140625" style="3"/>
    <col min="14587" max="14587" width="4.42578125" style="3" customWidth="1"/>
    <col min="14588" max="14588" width="12.85546875" style="3" customWidth="1"/>
    <col min="14589" max="14589" width="16.140625" style="3" customWidth="1"/>
    <col min="14590" max="14590" width="7.5703125" style="3" customWidth="1"/>
    <col min="14591" max="14591" width="9.85546875" style="3" customWidth="1"/>
    <col min="14592" max="14592" width="10.140625" style="3" customWidth="1"/>
    <col min="14593" max="14593" width="4.85546875" style="3" customWidth="1"/>
    <col min="14594" max="14595" width="6.140625" style="3" customWidth="1"/>
    <col min="14596" max="14599" width="6" style="3" customWidth="1"/>
    <col min="14600" max="14605" width="5.140625" style="3" customWidth="1"/>
    <col min="14606" max="14606" width="9.7109375" style="3" customWidth="1"/>
    <col min="14607" max="14607" width="11.7109375" style="3" customWidth="1"/>
    <col min="14608" max="14608" width="9.140625" style="3"/>
    <col min="14609" max="14609" width="9.85546875" style="3" customWidth="1"/>
    <col min="14610" max="14611" width="7.85546875" style="3" customWidth="1"/>
    <col min="14612" max="14842" width="9.140625" style="3"/>
    <col min="14843" max="14843" width="4.42578125" style="3" customWidth="1"/>
    <col min="14844" max="14844" width="12.85546875" style="3" customWidth="1"/>
    <col min="14845" max="14845" width="16.140625" style="3" customWidth="1"/>
    <col min="14846" max="14846" width="7.5703125" style="3" customWidth="1"/>
    <col min="14847" max="14847" width="9.85546875" style="3" customWidth="1"/>
    <col min="14848" max="14848" width="10.140625" style="3" customWidth="1"/>
    <col min="14849" max="14849" width="4.85546875" style="3" customWidth="1"/>
    <col min="14850" max="14851" width="6.140625" style="3" customWidth="1"/>
    <col min="14852" max="14855" width="6" style="3" customWidth="1"/>
    <col min="14856" max="14861" width="5.140625" style="3" customWidth="1"/>
    <col min="14862" max="14862" width="9.7109375" style="3" customWidth="1"/>
    <col min="14863" max="14863" width="11.7109375" style="3" customWidth="1"/>
    <col min="14864" max="14864" width="9.140625" style="3"/>
    <col min="14865" max="14865" width="9.85546875" style="3" customWidth="1"/>
    <col min="14866" max="14867" width="7.85546875" style="3" customWidth="1"/>
    <col min="14868" max="15098" width="9.140625" style="3"/>
    <col min="15099" max="15099" width="4.42578125" style="3" customWidth="1"/>
    <col min="15100" max="15100" width="12.85546875" style="3" customWidth="1"/>
    <col min="15101" max="15101" width="16.140625" style="3" customWidth="1"/>
    <col min="15102" max="15102" width="7.5703125" style="3" customWidth="1"/>
    <col min="15103" max="15103" width="9.85546875" style="3" customWidth="1"/>
    <col min="15104" max="15104" width="10.140625" style="3" customWidth="1"/>
    <col min="15105" max="15105" width="4.85546875" style="3" customWidth="1"/>
    <col min="15106" max="15107" width="6.140625" style="3" customWidth="1"/>
    <col min="15108" max="15111" width="6" style="3" customWidth="1"/>
    <col min="15112" max="15117" width="5.140625" style="3" customWidth="1"/>
    <col min="15118" max="15118" width="9.7109375" style="3" customWidth="1"/>
    <col min="15119" max="15119" width="11.7109375" style="3" customWidth="1"/>
    <col min="15120" max="15120" width="9.140625" style="3"/>
    <col min="15121" max="15121" width="9.85546875" style="3" customWidth="1"/>
    <col min="15122" max="15123" width="7.85546875" style="3" customWidth="1"/>
    <col min="15124" max="15354" width="9.140625" style="3"/>
    <col min="15355" max="15355" width="4.42578125" style="3" customWidth="1"/>
    <col min="15356" max="15356" width="12.85546875" style="3" customWidth="1"/>
    <col min="15357" max="15357" width="16.140625" style="3" customWidth="1"/>
    <col min="15358" max="15358" width="7.5703125" style="3" customWidth="1"/>
    <col min="15359" max="15359" width="9.85546875" style="3" customWidth="1"/>
    <col min="15360" max="15360" width="10.140625" style="3" customWidth="1"/>
    <col min="15361" max="15361" width="4.85546875" style="3" customWidth="1"/>
    <col min="15362" max="15363" width="6.140625" style="3" customWidth="1"/>
    <col min="15364" max="15367" width="6" style="3" customWidth="1"/>
    <col min="15368" max="15373" width="5.140625" style="3" customWidth="1"/>
    <col min="15374" max="15374" width="9.7109375" style="3" customWidth="1"/>
    <col min="15375" max="15375" width="11.7109375" style="3" customWidth="1"/>
    <col min="15376" max="15376" width="9.140625" style="3"/>
    <col min="15377" max="15377" width="9.85546875" style="3" customWidth="1"/>
    <col min="15378" max="15379" width="7.85546875" style="3" customWidth="1"/>
    <col min="15380" max="15610" width="9.140625" style="3"/>
    <col min="15611" max="15611" width="4.42578125" style="3" customWidth="1"/>
    <col min="15612" max="15612" width="12.85546875" style="3" customWidth="1"/>
    <col min="15613" max="15613" width="16.140625" style="3" customWidth="1"/>
    <col min="15614" max="15614" width="7.5703125" style="3" customWidth="1"/>
    <col min="15615" max="15615" width="9.85546875" style="3" customWidth="1"/>
    <col min="15616" max="15616" width="10.140625" style="3" customWidth="1"/>
    <col min="15617" max="15617" width="4.85546875" style="3" customWidth="1"/>
    <col min="15618" max="15619" width="6.140625" style="3" customWidth="1"/>
    <col min="15620" max="15623" width="6" style="3" customWidth="1"/>
    <col min="15624" max="15629" width="5.140625" style="3" customWidth="1"/>
    <col min="15630" max="15630" width="9.7109375" style="3" customWidth="1"/>
    <col min="15631" max="15631" width="11.7109375" style="3" customWidth="1"/>
    <col min="15632" max="15632" width="9.140625" style="3"/>
    <col min="15633" max="15633" width="9.85546875" style="3" customWidth="1"/>
    <col min="15634" max="15635" width="7.85546875" style="3" customWidth="1"/>
    <col min="15636" max="15866" width="9.140625" style="3"/>
    <col min="15867" max="15867" width="4.42578125" style="3" customWidth="1"/>
    <col min="15868" max="15868" width="12.85546875" style="3" customWidth="1"/>
    <col min="15869" max="15869" width="16.140625" style="3" customWidth="1"/>
    <col min="15870" max="15870" width="7.5703125" style="3" customWidth="1"/>
    <col min="15871" max="15871" width="9.85546875" style="3" customWidth="1"/>
    <col min="15872" max="15872" width="10.140625" style="3" customWidth="1"/>
    <col min="15873" max="15873" width="4.85546875" style="3" customWidth="1"/>
    <col min="15874" max="15875" width="6.140625" style="3" customWidth="1"/>
    <col min="15876" max="15879" width="6" style="3" customWidth="1"/>
    <col min="15880" max="15885" width="5.140625" style="3" customWidth="1"/>
    <col min="15886" max="15886" width="9.7109375" style="3" customWidth="1"/>
    <col min="15887" max="15887" width="11.7109375" style="3" customWidth="1"/>
    <col min="15888" max="15888" width="9.140625" style="3"/>
    <col min="15889" max="15889" width="9.85546875" style="3" customWidth="1"/>
    <col min="15890" max="15891" width="7.85546875" style="3" customWidth="1"/>
    <col min="15892" max="16122" width="9.140625" style="3"/>
    <col min="16123" max="16123" width="4.42578125" style="3" customWidth="1"/>
    <col min="16124" max="16124" width="12.85546875" style="3" customWidth="1"/>
    <col min="16125" max="16125" width="16.140625" style="3" customWidth="1"/>
    <col min="16126" max="16126" width="7.5703125" style="3" customWidth="1"/>
    <col min="16127" max="16127" width="9.85546875" style="3" customWidth="1"/>
    <col min="16128" max="16128" width="10.140625" style="3" customWidth="1"/>
    <col min="16129" max="16129" width="4.85546875" style="3" customWidth="1"/>
    <col min="16130" max="16131" width="6.140625" style="3" customWidth="1"/>
    <col min="16132" max="16135" width="6" style="3" customWidth="1"/>
    <col min="16136" max="16141" width="5.140625" style="3" customWidth="1"/>
    <col min="16142" max="16142" width="9.7109375" style="3" customWidth="1"/>
    <col min="16143" max="16143" width="11.7109375" style="3" customWidth="1"/>
    <col min="16144" max="16144" width="9.140625" style="3"/>
    <col min="16145" max="16145" width="9.85546875" style="3" customWidth="1"/>
    <col min="16146" max="16147" width="7.85546875" style="3" customWidth="1"/>
    <col min="16148" max="16378" width="9.140625" style="3"/>
    <col min="16379" max="16381" width="9.140625" style="3" customWidth="1"/>
    <col min="16382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479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49.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x14ac:dyDescent="0.25">
      <c r="A9" s="25" t="s">
        <v>480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2"/>
      <c r="W9" s="23"/>
      <c r="X9" s="23"/>
      <c r="Y9" s="20"/>
    </row>
    <row r="10" spans="1:25" s="20" customFormat="1" ht="20.25" customHeight="1" x14ac:dyDescent="0.25">
      <c r="A10" s="33">
        <v>1</v>
      </c>
      <c r="B10" s="1">
        <v>25207202322</v>
      </c>
      <c r="C10" s="34" t="s">
        <v>245</v>
      </c>
      <c r="D10" s="35" t="s">
        <v>14</v>
      </c>
      <c r="E10" s="36">
        <v>36065</v>
      </c>
      <c r="F10" s="37" t="s">
        <v>187</v>
      </c>
      <c r="G10" s="38" t="s">
        <v>3</v>
      </c>
      <c r="H10" s="39">
        <v>7.95</v>
      </c>
      <c r="I10" s="41">
        <v>8.3000000000000007</v>
      </c>
      <c r="J10" s="41"/>
      <c r="K10" s="40">
        <v>8.6</v>
      </c>
      <c r="L10" s="39">
        <v>8.4</v>
      </c>
      <c r="M10" s="39">
        <v>7.97</v>
      </c>
      <c r="N10" s="39">
        <v>3.44</v>
      </c>
      <c r="O10" s="42" t="s">
        <v>24</v>
      </c>
      <c r="P10" s="42" t="s">
        <v>24</v>
      </c>
      <c r="Q10" s="42" t="s">
        <v>24</v>
      </c>
      <c r="R10" s="42" t="s">
        <v>24</v>
      </c>
      <c r="S10" s="42" t="s">
        <v>487</v>
      </c>
      <c r="T10" s="43"/>
      <c r="U10" s="44" t="s">
        <v>225</v>
      </c>
      <c r="V10" s="22"/>
      <c r="W10" s="23">
        <v>0</v>
      </c>
      <c r="X10" s="23"/>
    </row>
    <row r="11" spans="1:25" s="20" customFormat="1" ht="20.25" customHeight="1" x14ac:dyDescent="0.25">
      <c r="A11" s="113">
        <v>2</v>
      </c>
      <c r="B11" s="90">
        <v>25207207865</v>
      </c>
      <c r="C11" s="45" t="s">
        <v>273</v>
      </c>
      <c r="D11" s="46" t="s">
        <v>35</v>
      </c>
      <c r="E11" s="47">
        <v>37139</v>
      </c>
      <c r="F11" s="48" t="s">
        <v>247</v>
      </c>
      <c r="G11" s="21" t="s">
        <v>3</v>
      </c>
      <c r="H11" s="134">
        <v>8.65</v>
      </c>
      <c r="I11" s="121">
        <v>8.6</v>
      </c>
      <c r="J11" s="121"/>
      <c r="K11" s="135">
        <v>8.6999999999999993</v>
      </c>
      <c r="L11" s="134">
        <v>8.6</v>
      </c>
      <c r="M11" s="134">
        <v>8.65</v>
      </c>
      <c r="N11" s="134">
        <v>3.8</v>
      </c>
      <c r="O11" s="136" t="s">
        <v>24</v>
      </c>
      <c r="P11" s="136" t="s">
        <v>24</v>
      </c>
      <c r="Q11" s="136" t="s">
        <v>24</v>
      </c>
      <c r="R11" s="136" t="s">
        <v>24</v>
      </c>
      <c r="S11" s="136" t="s">
        <v>487</v>
      </c>
      <c r="T11" s="123"/>
      <c r="U11" s="137" t="s">
        <v>225</v>
      </c>
      <c r="V11" s="22"/>
      <c r="W11" s="23">
        <v>0</v>
      </c>
      <c r="X11" s="23"/>
    </row>
    <row r="12" spans="1:25" s="20" customFormat="1" ht="20.25" customHeight="1" x14ac:dyDescent="0.25">
      <c r="A12" s="113">
        <v>3</v>
      </c>
      <c r="B12" s="90">
        <v>25202402985</v>
      </c>
      <c r="C12" s="45" t="s">
        <v>259</v>
      </c>
      <c r="D12" s="46" t="s">
        <v>23</v>
      </c>
      <c r="E12" s="47">
        <v>37245</v>
      </c>
      <c r="F12" s="48" t="s">
        <v>187</v>
      </c>
      <c r="G12" s="21" t="s">
        <v>3</v>
      </c>
      <c r="H12" s="134">
        <v>7.93</v>
      </c>
      <c r="I12" s="121">
        <v>8.4</v>
      </c>
      <c r="J12" s="121"/>
      <c r="K12" s="135">
        <v>9</v>
      </c>
      <c r="L12" s="134">
        <v>8.6</v>
      </c>
      <c r="M12" s="134">
        <v>7.96</v>
      </c>
      <c r="N12" s="134">
        <v>3.43</v>
      </c>
      <c r="O12" s="136" t="s">
        <v>24</v>
      </c>
      <c r="P12" s="136" t="s">
        <v>24</v>
      </c>
      <c r="Q12" s="136" t="s">
        <v>24</v>
      </c>
      <c r="R12" s="136" t="s">
        <v>24</v>
      </c>
      <c r="S12" s="136" t="s">
        <v>487</v>
      </c>
      <c r="T12" s="123"/>
      <c r="U12" s="137" t="s">
        <v>225</v>
      </c>
      <c r="V12" s="22"/>
      <c r="W12" s="23">
        <v>0</v>
      </c>
      <c r="X12" s="23"/>
    </row>
    <row r="13" spans="1:25" s="20" customFormat="1" ht="20.25" customHeight="1" x14ac:dyDescent="0.25">
      <c r="A13" s="113">
        <v>4</v>
      </c>
      <c r="B13" s="90">
        <v>25207217318</v>
      </c>
      <c r="C13" s="45" t="s">
        <v>296</v>
      </c>
      <c r="D13" s="46" t="s">
        <v>49</v>
      </c>
      <c r="E13" s="47">
        <v>36991</v>
      </c>
      <c r="F13" s="48" t="s">
        <v>188</v>
      </c>
      <c r="G13" s="21" t="s">
        <v>3</v>
      </c>
      <c r="H13" s="134">
        <v>8.24</v>
      </c>
      <c r="I13" s="121">
        <v>8.6999999999999993</v>
      </c>
      <c r="J13" s="121"/>
      <c r="K13" s="135">
        <v>9.5</v>
      </c>
      <c r="L13" s="134">
        <v>9</v>
      </c>
      <c r="M13" s="134">
        <v>8.27</v>
      </c>
      <c r="N13" s="134">
        <v>3.61</v>
      </c>
      <c r="O13" s="136" t="s">
        <v>24</v>
      </c>
      <c r="P13" s="136" t="s">
        <v>24</v>
      </c>
      <c r="Q13" s="136" t="s">
        <v>24</v>
      </c>
      <c r="R13" s="136" t="s">
        <v>24</v>
      </c>
      <c r="S13" s="136" t="s">
        <v>500</v>
      </c>
      <c r="T13" s="123"/>
      <c r="U13" s="137" t="s">
        <v>225</v>
      </c>
      <c r="V13" s="22"/>
      <c r="W13" s="23">
        <v>0</v>
      </c>
      <c r="X13" s="23"/>
    </row>
    <row r="14" spans="1:25" s="20" customFormat="1" ht="20.25" customHeight="1" x14ac:dyDescent="0.25">
      <c r="A14" s="113">
        <v>5</v>
      </c>
      <c r="B14" s="90">
        <v>25217212284</v>
      </c>
      <c r="C14" s="45" t="s">
        <v>320</v>
      </c>
      <c r="D14" s="46" t="s">
        <v>73</v>
      </c>
      <c r="E14" s="47">
        <v>37167</v>
      </c>
      <c r="F14" s="48" t="s">
        <v>242</v>
      </c>
      <c r="G14" s="21" t="s">
        <v>5</v>
      </c>
      <c r="H14" s="134">
        <v>7.94</v>
      </c>
      <c r="I14" s="121">
        <v>8.1999999999999993</v>
      </c>
      <c r="J14" s="121"/>
      <c r="K14" s="135">
        <v>9.1999999999999993</v>
      </c>
      <c r="L14" s="134">
        <v>8.6</v>
      </c>
      <c r="M14" s="134">
        <v>7.97</v>
      </c>
      <c r="N14" s="134">
        <v>3.44</v>
      </c>
      <c r="O14" s="136" t="s">
        <v>24</v>
      </c>
      <c r="P14" s="136" t="s">
        <v>24</v>
      </c>
      <c r="Q14" s="136" t="s">
        <v>24</v>
      </c>
      <c r="R14" s="136" t="s">
        <v>24</v>
      </c>
      <c r="S14" s="136" t="s">
        <v>487</v>
      </c>
      <c r="T14" s="123"/>
      <c r="U14" s="137" t="s">
        <v>225</v>
      </c>
      <c r="V14" s="22"/>
      <c r="W14" s="23">
        <v>0</v>
      </c>
      <c r="X14" s="23"/>
    </row>
    <row r="15" spans="1:25" s="20" customFormat="1" ht="20.25" customHeight="1" x14ac:dyDescent="0.25">
      <c r="A15" s="113">
        <v>6</v>
      </c>
      <c r="B15" s="90">
        <v>25207205304</v>
      </c>
      <c r="C15" s="45" t="s">
        <v>36</v>
      </c>
      <c r="D15" s="46" t="s">
        <v>79</v>
      </c>
      <c r="E15" s="47">
        <v>36894</v>
      </c>
      <c r="F15" s="48" t="s">
        <v>188</v>
      </c>
      <c r="G15" s="21" t="s">
        <v>3</v>
      </c>
      <c r="H15" s="134">
        <v>7.93</v>
      </c>
      <c r="I15" s="121">
        <v>9</v>
      </c>
      <c r="J15" s="121"/>
      <c r="K15" s="135">
        <v>9.5</v>
      </c>
      <c r="L15" s="134">
        <v>9.1999999999999993</v>
      </c>
      <c r="M15" s="134">
        <v>7.97</v>
      </c>
      <c r="N15" s="134">
        <v>3.48</v>
      </c>
      <c r="O15" s="136">
        <v>0</v>
      </c>
      <c r="P15" s="136" t="s">
        <v>24</v>
      </c>
      <c r="Q15" s="136" t="s">
        <v>24</v>
      </c>
      <c r="R15" s="136" t="s">
        <v>24</v>
      </c>
      <c r="S15" s="136" t="s">
        <v>500</v>
      </c>
      <c r="T15" s="123"/>
      <c r="U15" s="137" t="s">
        <v>489</v>
      </c>
      <c r="V15" s="22"/>
      <c r="W15" s="23">
        <v>0</v>
      </c>
      <c r="X15" s="23"/>
    </row>
    <row r="16" spans="1:25" s="20" customFormat="1" ht="20.25" customHeight="1" x14ac:dyDescent="0.25">
      <c r="A16" s="113">
        <v>7</v>
      </c>
      <c r="B16" s="90">
        <v>25207216318</v>
      </c>
      <c r="C16" s="45" t="s">
        <v>352</v>
      </c>
      <c r="D16" s="46" t="s">
        <v>47</v>
      </c>
      <c r="E16" s="47">
        <v>37074</v>
      </c>
      <c r="F16" s="48" t="s">
        <v>234</v>
      </c>
      <c r="G16" s="21" t="s">
        <v>3</v>
      </c>
      <c r="H16" s="134">
        <v>7.99</v>
      </c>
      <c r="I16" s="121">
        <v>8.5</v>
      </c>
      <c r="J16" s="121"/>
      <c r="K16" s="135">
        <v>9</v>
      </c>
      <c r="L16" s="134">
        <v>8.6999999999999993</v>
      </c>
      <c r="M16" s="134">
        <v>8.02</v>
      </c>
      <c r="N16" s="134">
        <v>3.46</v>
      </c>
      <c r="O16" s="136">
        <v>0</v>
      </c>
      <c r="P16" s="136" t="s">
        <v>24</v>
      </c>
      <c r="Q16" s="136" t="s">
        <v>24</v>
      </c>
      <c r="R16" s="136" t="s">
        <v>24</v>
      </c>
      <c r="S16" s="136" t="s">
        <v>500</v>
      </c>
      <c r="T16" s="123"/>
      <c r="U16" s="137" t="s">
        <v>489</v>
      </c>
      <c r="V16" s="22"/>
      <c r="W16" s="23">
        <v>0</v>
      </c>
      <c r="X16" s="23"/>
    </row>
    <row r="17" spans="1:25" s="20" customFormat="1" ht="20.25" customHeight="1" x14ac:dyDescent="0.25">
      <c r="A17" s="113">
        <v>8</v>
      </c>
      <c r="B17" s="90">
        <v>25207205463</v>
      </c>
      <c r="C17" s="45" t="s">
        <v>354</v>
      </c>
      <c r="D17" s="46" t="s">
        <v>95</v>
      </c>
      <c r="E17" s="47">
        <v>37021</v>
      </c>
      <c r="F17" s="48" t="s">
        <v>188</v>
      </c>
      <c r="G17" s="21" t="s">
        <v>3</v>
      </c>
      <c r="H17" s="134">
        <v>8.0299999999999994</v>
      </c>
      <c r="I17" s="121">
        <v>8.3000000000000007</v>
      </c>
      <c r="J17" s="121"/>
      <c r="K17" s="135">
        <v>9.4</v>
      </c>
      <c r="L17" s="134">
        <v>8.6999999999999993</v>
      </c>
      <c r="M17" s="134">
        <v>8.06</v>
      </c>
      <c r="N17" s="134">
        <v>3.5</v>
      </c>
      <c r="O17" s="136" t="s">
        <v>24</v>
      </c>
      <c r="P17" s="136" t="s">
        <v>24</v>
      </c>
      <c r="Q17" s="136" t="s">
        <v>24</v>
      </c>
      <c r="R17" s="136" t="s">
        <v>24</v>
      </c>
      <c r="S17" s="136" t="s">
        <v>487</v>
      </c>
      <c r="T17" s="123"/>
      <c r="U17" s="137" t="s">
        <v>225</v>
      </c>
      <c r="V17" s="22"/>
      <c r="W17" s="23">
        <v>0</v>
      </c>
      <c r="X17" s="23"/>
    </row>
    <row r="18" spans="1:25" s="20" customFormat="1" ht="20.25" customHeight="1" x14ac:dyDescent="0.25">
      <c r="A18" s="113">
        <v>9</v>
      </c>
      <c r="B18" s="90">
        <v>25207216260</v>
      </c>
      <c r="C18" s="45" t="s">
        <v>373</v>
      </c>
      <c r="D18" s="46" t="s">
        <v>105</v>
      </c>
      <c r="E18" s="47">
        <v>37116</v>
      </c>
      <c r="F18" s="48" t="s">
        <v>188</v>
      </c>
      <c r="G18" s="21" t="s">
        <v>3</v>
      </c>
      <c r="H18" s="134">
        <v>8.0500000000000007</v>
      </c>
      <c r="I18" s="121">
        <v>8.1999999999999993</v>
      </c>
      <c r="J18" s="121"/>
      <c r="K18" s="135">
        <v>8.5</v>
      </c>
      <c r="L18" s="134">
        <v>8.3000000000000007</v>
      </c>
      <c r="M18" s="134">
        <v>8.06</v>
      </c>
      <c r="N18" s="134">
        <v>3.48</v>
      </c>
      <c r="O18" s="136">
        <v>0</v>
      </c>
      <c r="P18" s="136" t="s">
        <v>24</v>
      </c>
      <c r="Q18" s="136" t="s">
        <v>24</v>
      </c>
      <c r="R18" s="136" t="s">
        <v>24</v>
      </c>
      <c r="S18" s="136" t="s">
        <v>487</v>
      </c>
      <c r="T18" s="123"/>
      <c r="U18" s="137" t="s">
        <v>489</v>
      </c>
      <c r="V18" s="22"/>
      <c r="W18" s="23">
        <v>0</v>
      </c>
      <c r="X18" s="23"/>
    </row>
    <row r="19" spans="1:25" s="20" customFormat="1" ht="20.25" customHeight="1" x14ac:dyDescent="0.25">
      <c r="A19" s="113">
        <v>10</v>
      </c>
      <c r="B19" s="90">
        <v>25207200574</v>
      </c>
      <c r="C19" s="45" t="s">
        <v>450</v>
      </c>
      <c r="D19" s="46" t="s">
        <v>166</v>
      </c>
      <c r="E19" s="47">
        <v>37007</v>
      </c>
      <c r="F19" s="48" t="s">
        <v>247</v>
      </c>
      <c r="G19" s="21" t="s">
        <v>3</v>
      </c>
      <c r="H19" s="134">
        <v>7.94</v>
      </c>
      <c r="I19" s="121">
        <v>8.3000000000000007</v>
      </c>
      <c r="J19" s="121"/>
      <c r="K19" s="135">
        <v>9</v>
      </c>
      <c r="L19" s="134">
        <v>8.6</v>
      </c>
      <c r="M19" s="134">
        <v>7.96</v>
      </c>
      <c r="N19" s="134">
        <v>3.42</v>
      </c>
      <c r="O19" s="136">
        <v>0</v>
      </c>
      <c r="P19" s="136" t="s">
        <v>24</v>
      </c>
      <c r="Q19" s="136" t="s">
        <v>24</v>
      </c>
      <c r="R19" s="136" t="s">
        <v>24</v>
      </c>
      <c r="S19" s="136" t="s">
        <v>487</v>
      </c>
      <c r="T19" s="123"/>
      <c r="U19" s="137" t="s">
        <v>489</v>
      </c>
      <c r="V19" s="22"/>
      <c r="W19" s="23">
        <v>0</v>
      </c>
      <c r="X19" s="23"/>
    </row>
    <row r="20" spans="1:25" s="20" customFormat="1" ht="20.25" customHeight="1" x14ac:dyDescent="0.25">
      <c r="A20" s="113">
        <v>11</v>
      </c>
      <c r="B20" s="90">
        <v>25207214299</v>
      </c>
      <c r="C20" s="45" t="s">
        <v>405</v>
      </c>
      <c r="D20" s="46" t="s">
        <v>135</v>
      </c>
      <c r="E20" s="47">
        <v>37070</v>
      </c>
      <c r="F20" s="48" t="s">
        <v>236</v>
      </c>
      <c r="G20" s="21" t="s">
        <v>3</v>
      </c>
      <c r="H20" s="134">
        <v>8.4</v>
      </c>
      <c r="I20" s="121">
        <v>8.8000000000000007</v>
      </c>
      <c r="J20" s="121"/>
      <c r="K20" s="135">
        <v>9.3000000000000007</v>
      </c>
      <c r="L20" s="134">
        <v>9</v>
      </c>
      <c r="M20" s="134">
        <v>8.43</v>
      </c>
      <c r="N20" s="134">
        <v>3.64</v>
      </c>
      <c r="O20" s="136" t="s">
        <v>24</v>
      </c>
      <c r="P20" s="136" t="s">
        <v>24</v>
      </c>
      <c r="Q20" s="136" t="s">
        <v>24</v>
      </c>
      <c r="R20" s="136" t="s">
        <v>24</v>
      </c>
      <c r="S20" s="136" t="s">
        <v>487</v>
      </c>
      <c r="T20" s="123"/>
      <c r="U20" s="137" t="s">
        <v>225</v>
      </c>
      <c r="V20" s="22"/>
      <c r="W20" s="23">
        <v>0</v>
      </c>
      <c r="X20" s="23"/>
    </row>
    <row r="21" spans="1:25" s="20" customFormat="1" ht="20.25" customHeight="1" x14ac:dyDescent="0.25">
      <c r="A21" s="49">
        <v>12</v>
      </c>
      <c r="B21" s="2">
        <v>25207210469</v>
      </c>
      <c r="C21" s="50" t="s">
        <v>274</v>
      </c>
      <c r="D21" s="51" t="s">
        <v>162</v>
      </c>
      <c r="E21" s="52">
        <v>37201</v>
      </c>
      <c r="F21" s="53" t="s">
        <v>188</v>
      </c>
      <c r="G21" s="54" t="s">
        <v>3</v>
      </c>
      <c r="H21" s="55">
        <v>8.0399999999999991</v>
      </c>
      <c r="I21" s="57">
        <v>8.8000000000000007</v>
      </c>
      <c r="J21" s="57"/>
      <c r="K21" s="56">
        <v>9.3000000000000007</v>
      </c>
      <c r="L21" s="55">
        <v>9</v>
      </c>
      <c r="M21" s="55">
        <v>8.07</v>
      </c>
      <c r="N21" s="55">
        <v>3.49</v>
      </c>
      <c r="O21" s="58" t="s">
        <v>24</v>
      </c>
      <c r="P21" s="58" t="s">
        <v>24</v>
      </c>
      <c r="Q21" s="58" t="s">
        <v>24</v>
      </c>
      <c r="R21" s="58" t="s">
        <v>24</v>
      </c>
      <c r="S21" s="58" t="s">
        <v>487</v>
      </c>
      <c r="T21" s="59"/>
      <c r="U21" s="60" t="s">
        <v>225</v>
      </c>
      <c r="V21" s="22"/>
      <c r="W21" s="23">
        <v>0</v>
      </c>
      <c r="X21" s="23"/>
    </row>
    <row r="22" spans="1:25" x14ac:dyDescent="0.25">
      <c r="A22" s="25" t="s">
        <v>481</v>
      </c>
      <c r="B22" s="26"/>
      <c r="C22" s="26"/>
      <c r="D22" s="27"/>
      <c r="E22" s="28"/>
      <c r="F22" s="29"/>
      <c r="G22" s="30"/>
      <c r="H22" s="26"/>
      <c r="I22" s="30"/>
      <c r="J22" s="30"/>
      <c r="K22" s="30"/>
      <c r="L22" s="30"/>
      <c r="M22" s="30"/>
      <c r="N22" s="30"/>
      <c r="O22" s="30"/>
      <c r="P22" s="30"/>
      <c r="Q22" s="30"/>
      <c r="R22" s="26"/>
      <c r="S22" s="26"/>
      <c r="T22" s="31"/>
      <c r="U22" s="32"/>
      <c r="V22" s="22"/>
      <c r="W22" s="23"/>
      <c r="X22" s="23"/>
      <c r="Y22" s="20"/>
    </row>
    <row r="23" spans="1:25" s="20" customFormat="1" ht="20.25" customHeight="1" x14ac:dyDescent="0.25">
      <c r="A23" s="33">
        <v>1</v>
      </c>
      <c r="B23" s="1">
        <v>25217210616</v>
      </c>
      <c r="C23" s="34" t="s">
        <v>230</v>
      </c>
      <c r="D23" s="35" t="s">
        <v>2</v>
      </c>
      <c r="E23" s="36">
        <v>36912</v>
      </c>
      <c r="F23" s="37" t="s">
        <v>231</v>
      </c>
      <c r="G23" s="38" t="s">
        <v>5</v>
      </c>
      <c r="H23" s="39">
        <v>7.69</v>
      </c>
      <c r="I23" s="40"/>
      <c r="J23" s="41">
        <v>8.4</v>
      </c>
      <c r="K23" s="40">
        <v>8.6999999999999993</v>
      </c>
      <c r="L23" s="39">
        <v>8.5</v>
      </c>
      <c r="M23" s="39">
        <v>7.72</v>
      </c>
      <c r="N23" s="39">
        <v>3.34</v>
      </c>
      <c r="O23" s="42" t="s">
        <v>24</v>
      </c>
      <c r="P23" s="42" t="s">
        <v>24</v>
      </c>
      <c r="Q23" s="42" t="s">
        <v>24</v>
      </c>
      <c r="R23" s="42" t="s">
        <v>24</v>
      </c>
      <c r="S23" s="42" t="s">
        <v>487</v>
      </c>
      <c r="T23" s="43"/>
      <c r="U23" s="44" t="s">
        <v>225</v>
      </c>
      <c r="V23" s="22"/>
      <c r="W23" s="23">
        <v>0</v>
      </c>
      <c r="X23" s="23"/>
    </row>
    <row r="24" spans="1:25" s="20" customFormat="1" ht="20.25" customHeight="1" x14ac:dyDescent="0.25">
      <c r="A24" s="113">
        <v>2</v>
      </c>
      <c r="B24" s="90">
        <v>25207201144</v>
      </c>
      <c r="C24" s="45" t="s">
        <v>233</v>
      </c>
      <c r="D24" s="46" t="s">
        <v>9</v>
      </c>
      <c r="E24" s="47">
        <v>37113</v>
      </c>
      <c r="F24" s="48" t="s">
        <v>234</v>
      </c>
      <c r="G24" s="21" t="s">
        <v>3</v>
      </c>
      <c r="H24" s="134">
        <v>7.67</v>
      </c>
      <c r="I24" s="135"/>
      <c r="J24" s="121">
        <v>7.6</v>
      </c>
      <c r="K24" s="135">
        <v>8.1999999999999993</v>
      </c>
      <c r="L24" s="134">
        <v>7.8</v>
      </c>
      <c r="M24" s="134">
        <v>7.67</v>
      </c>
      <c r="N24" s="134">
        <v>3.28</v>
      </c>
      <c r="O24" s="136" t="s">
        <v>24</v>
      </c>
      <c r="P24" s="136" t="s">
        <v>24</v>
      </c>
      <c r="Q24" s="136" t="s">
        <v>24</v>
      </c>
      <c r="R24" s="136" t="s">
        <v>24</v>
      </c>
      <c r="S24" s="136" t="s">
        <v>487</v>
      </c>
      <c r="T24" s="123"/>
      <c r="U24" s="137" t="s">
        <v>225</v>
      </c>
      <c r="V24" s="22"/>
      <c r="W24" s="23">
        <v>0</v>
      </c>
      <c r="X24" s="23"/>
    </row>
    <row r="25" spans="1:25" s="20" customFormat="1" ht="20.25" customHeight="1" x14ac:dyDescent="0.25">
      <c r="A25" s="113">
        <v>3</v>
      </c>
      <c r="B25" s="90">
        <v>25207202588</v>
      </c>
      <c r="C25" s="45" t="s">
        <v>246</v>
      </c>
      <c r="D25" s="46" t="s">
        <v>14</v>
      </c>
      <c r="E25" s="47">
        <v>36959</v>
      </c>
      <c r="F25" s="48" t="s">
        <v>247</v>
      </c>
      <c r="G25" s="21" t="s">
        <v>3</v>
      </c>
      <c r="H25" s="134">
        <v>7.8</v>
      </c>
      <c r="I25" s="135"/>
      <c r="J25" s="121">
        <v>8.6</v>
      </c>
      <c r="K25" s="135">
        <v>8.5</v>
      </c>
      <c r="L25" s="134">
        <v>8.6</v>
      </c>
      <c r="M25" s="134">
        <v>7.83</v>
      </c>
      <c r="N25" s="134">
        <v>3.38</v>
      </c>
      <c r="O25" s="136" t="s">
        <v>24</v>
      </c>
      <c r="P25" s="136" t="s">
        <v>24</v>
      </c>
      <c r="Q25" s="136" t="s">
        <v>24</v>
      </c>
      <c r="R25" s="136" t="s">
        <v>24</v>
      </c>
      <c r="S25" s="136" t="s">
        <v>487</v>
      </c>
      <c r="T25" s="123"/>
      <c r="U25" s="137" t="s">
        <v>225</v>
      </c>
      <c r="V25" s="22"/>
      <c r="W25" s="23">
        <v>0</v>
      </c>
      <c r="X25" s="23"/>
    </row>
    <row r="26" spans="1:25" s="20" customFormat="1" ht="20.25" customHeight="1" x14ac:dyDescent="0.25">
      <c r="A26" s="113">
        <v>4</v>
      </c>
      <c r="B26" s="90">
        <v>25217201875</v>
      </c>
      <c r="C26" s="45" t="s">
        <v>108</v>
      </c>
      <c r="D26" s="46" t="s">
        <v>8</v>
      </c>
      <c r="E26" s="47">
        <v>36526</v>
      </c>
      <c r="F26" s="48" t="s">
        <v>188</v>
      </c>
      <c r="G26" s="21" t="s">
        <v>5</v>
      </c>
      <c r="H26" s="134">
        <v>6.92</v>
      </c>
      <c r="I26" s="135"/>
      <c r="J26" s="121">
        <v>6.9</v>
      </c>
      <c r="K26" s="135">
        <v>8.8000000000000007</v>
      </c>
      <c r="L26" s="134">
        <v>7.7</v>
      </c>
      <c r="M26" s="134">
        <v>6.95</v>
      </c>
      <c r="N26" s="134">
        <v>2.8</v>
      </c>
      <c r="O26" s="136" t="s">
        <v>24</v>
      </c>
      <c r="P26" s="136">
        <v>0</v>
      </c>
      <c r="Q26" s="136" t="s">
        <v>24</v>
      </c>
      <c r="R26" s="136" t="s">
        <v>24</v>
      </c>
      <c r="S26" s="136" t="s">
        <v>488</v>
      </c>
      <c r="T26" s="123"/>
      <c r="U26" s="137" t="s">
        <v>489</v>
      </c>
      <c r="V26" s="22"/>
      <c r="W26" s="23">
        <v>0</v>
      </c>
      <c r="X26" s="23"/>
    </row>
    <row r="27" spans="1:25" s="20" customFormat="1" ht="20.25" customHeight="1" x14ac:dyDescent="0.25">
      <c r="A27" s="113">
        <v>5</v>
      </c>
      <c r="B27" s="90">
        <v>25207200026</v>
      </c>
      <c r="C27" s="45" t="s">
        <v>269</v>
      </c>
      <c r="D27" s="46" t="s">
        <v>33</v>
      </c>
      <c r="E27" s="47">
        <v>37163</v>
      </c>
      <c r="F27" s="48" t="s">
        <v>187</v>
      </c>
      <c r="G27" s="21" t="s">
        <v>3</v>
      </c>
      <c r="H27" s="134">
        <v>7.67</v>
      </c>
      <c r="I27" s="135"/>
      <c r="J27" s="121">
        <v>0</v>
      </c>
      <c r="K27" s="135">
        <v>8</v>
      </c>
      <c r="L27" s="134">
        <v>3.2</v>
      </c>
      <c r="M27" s="134">
        <v>7.51</v>
      </c>
      <c r="N27" s="134">
        <v>3.21</v>
      </c>
      <c r="O27" s="136" t="s">
        <v>24</v>
      </c>
      <c r="P27" s="136">
        <v>0</v>
      </c>
      <c r="Q27" s="136" t="s">
        <v>24</v>
      </c>
      <c r="R27" s="136" t="s">
        <v>24</v>
      </c>
      <c r="S27" s="136" t="s">
        <v>487</v>
      </c>
      <c r="T27" s="123"/>
      <c r="U27" s="137" t="s">
        <v>543</v>
      </c>
      <c r="V27" s="22"/>
      <c r="W27" s="23">
        <v>3</v>
      </c>
      <c r="X27" s="23"/>
    </row>
    <row r="28" spans="1:25" s="20" customFormat="1" ht="20.25" customHeight="1" x14ac:dyDescent="0.25">
      <c r="A28" s="113">
        <v>6</v>
      </c>
      <c r="B28" s="90">
        <v>24207207903</v>
      </c>
      <c r="C28" s="45" t="s">
        <v>288</v>
      </c>
      <c r="D28" s="46" t="s">
        <v>43</v>
      </c>
      <c r="E28" s="47">
        <v>36205</v>
      </c>
      <c r="F28" s="48" t="s">
        <v>188</v>
      </c>
      <c r="G28" s="21" t="s">
        <v>3</v>
      </c>
      <c r="H28" s="134">
        <v>7.05</v>
      </c>
      <c r="I28" s="135"/>
      <c r="J28" s="121">
        <v>5.6</v>
      </c>
      <c r="K28" s="135">
        <v>8</v>
      </c>
      <c r="L28" s="134">
        <v>6.6</v>
      </c>
      <c r="M28" s="134">
        <v>7.03</v>
      </c>
      <c r="N28" s="134">
        <v>2.88</v>
      </c>
      <c r="O28" s="136" t="s">
        <v>24</v>
      </c>
      <c r="P28" s="136">
        <v>0</v>
      </c>
      <c r="Q28" s="136" t="s">
        <v>24</v>
      </c>
      <c r="R28" s="136" t="s">
        <v>24</v>
      </c>
      <c r="S28" s="136" t="s">
        <v>487</v>
      </c>
      <c r="T28" s="123"/>
      <c r="U28" s="137" t="s">
        <v>489</v>
      </c>
      <c r="V28" s="22"/>
      <c r="W28" s="23">
        <v>0</v>
      </c>
      <c r="X28" s="23"/>
    </row>
    <row r="29" spans="1:25" s="20" customFormat="1" ht="20.25" customHeight="1" x14ac:dyDescent="0.25">
      <c r="A29" s="113">
        <v>7</v>
      </c>
      <c r="B29" s="90">
        <v>24217208241</v>
      </c>
      <c r="C29" s="45" t="s">
        <v>299</v>
      </c>
      <c r="D29" s="46" t="s">
        <v>10</v>
      </c>
      <c r="E29" s="47">
        <v>36864</v>
      </c>
      <c r="F29" s="48" t="s">
        <v>187</v>
      </c>
      <c r="G29" s="21" t="s">
        <v>5</v>
      </c>
      <c r="H29" s="134">
        <v>6.76</v>
      </c>
      <c r="I29" s="135"/>
      <c r="J29" s="121">
        <v>7.1</v>
      </c>
      <c r="K29" s="135">
        <v>8.3000000000000007</v>
      </c>
      <c r="L29" s="134">
        <v>7.6</v>
      </c>
      <c r="M29" s="134">
        <v>6.79</v>
      </c>
      <c r="N29" s="134">
        <v>2.74</v>
      </c>
      <c r="O29" s="136">
        <v>0</v>
      </c>
      <c r="P29" s="136" t="s">
        <v>24</v>
      </c>
      <c r="Q29" s="136" t="s">
        <v>24</v>
      </c>
      <c r="R29" s="136" t="s">
        <v>24</v>
      </c>
      <c r="S29" s="136" t="s">
        <v>488</v>
      </c>
      <c r="T29" s="123"/>
      <c r="U29" s="137" t="s">
        <v>489</v>
      </c>
      <c r="V29" s="22"/>
      <c r="W29" s="23">
        <v>0</v>
      </c>
      <c r="X29" s="23"/>
    </row>
    <row r="30" spans="1:25" s="20" customFormat="1" ht="20.25" customHeight="1" x14ac:dyDescent="0.25">
      <c r="A30" s="113">
        <v>8</v>
      </c>
      <c r="B30" s="90">
        <v>25216603233</v>
      </c>
      <c r="C30" s="45" t="s">
        <v>300</v>
      </c>
      <c r="D30" s="46" t="s">
        <v>10</v>
      </c>
      <c r="E30" s="47">
        <v>37110</v>
      </c>
      <c r="F30" s="48" t="s">
        <v>238</v>
      </c>
      <c r="G30" s="21" t="s">
        <v>5</v>
      </c>
      <c r="H30" s="134">
        <v>7.01</v>
      </c>
      <c r="I30" s="135"/>
      <c r="J30" s="121">
        <v>8.6999999999999993</v>
      </c>
      <c r="K30" s="135">
        <v>8.6999999999999993</v>
      </c>
      <c r="L30" s="134">
        <v>8.6999999999999993</v>
      </c>
      <c r="M30" s="134">
        <v>7.07</v>
      </c>
      <c r="N30" s="134">
        <v>2.88</v>
      </c>
      <c r="O30" s="136" t="s">
        <v>24</v>
      </c>
      <c r="P30" s="136" t="s">
        <v>24</v>
      </c>
      <c r="Q30" s="136" t="s">
        <v>24</v>
      </c>
      <c r="R30" s="136" t="s">
        <v>24</v>
      </c>
      <c r="S30" s="136" t="s">
        <v>487</v>
      </c>
      <c r="T30" s="123"/>
      <c r="U30" s="137" t="s">
        <v>225</v>
      </c>
      <c r="V30" s="22"/>
      <c r="W30" s="23">
        <v>0</v>
      </c>
      <c r="X30" s="23"/>
    </row>
    <row r="31" spans="1:25" s="20" customFormat="1" ht="20.25" customHeight="1" x14ac:dyDescent="0.25">
      <c r="A31" s="113">
        <v>9</v>
      </c>
      <c r="B31" s="90">
        <v>25207203033</v>
      </c>
      <c r="C31" s="45" t="s">
        <v>374</v>
      </c>
      <c r="D31" s="46" t="s">
        <v>109</v>
      </c>
      <c r="E31" s="47">
        <v>37026</v>
      </c>
      <c r="F31" s="48" t="s">
        <v>238</v>
      </c>
      <c r="G31" s="21" t="s">
        <v>3</v>
      </c>
      <c r="H31" s="134">
        <v>7.28</v>
      </c>
      <c r="I31" s="135"/>
      <c r="J31" s="121">
        <v>7.9</v>
      </c>
      <c r="K31" s="135">
        <v>7.6</v>
      </c>
      <c r="L31" s="134">
        <v>7.8</v>
      </c>
      <c r="M31" s="134">
        <v>7.3</v>
      </c>
      <c r="N31" s="134">
        <v>3.05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487</v>
      </c>
      <c r="T31" s="123"/>
      <c r="U31" s="137" t="s">
        <v>225</v>
      </c>
      <c r="V31" s="22"/>
      <c r="W31" s="23">
        <v>0</v>
      </c>
      <c r="X31" s="23"/>
    </row>
    <row r="32" spans="1:25" s="20" customFormat="1" ht="20.25" customHeight="1" x14ac:dyDescent="0.25">
      <c r="A32" s="113">
        <v>10</v>
      </c>
      <c r="B32" s="90">
        <v>25207202361</v>
      </c>
      <c r="C32" s="45" t="s">
        <v>359</v>
      </c>
      <c r="D32" s="46" t="s">
        <v>91</v>
      </c>
      <c r="E32" s="47">
        <v>36895</v>
      </c>
      <c r="F32" s="48" t="s">
        <v>247</v>
      </c>
      <c r="G32" s="21" t="s">
        <v>5</v>
      </c>
      <c r="H32" s="134">
        <v>7.45</v>
      </c>
      <c r="I32" s="135"/>
      <c r="J32" s="121">
        <v>7.7</v>
      </c>
      <c r="K32" s="135">
        <v>7.8</v>
      </c>
      <c r="L32" s="134">
        <v>7.7</v>
      </c>
      <c r="M32" s="134">
        <v>7.46</v>
      </c>
      <c r="N32" s="134">
        <v>3.16</v>
      </c>
      <c r="O32" s="136">
        <v>0</v>
      </c>
      <c r="P32" s="136">
        <v>0</v>
      </c>
      <c r="Q32" s="136" t="s">
        <v>24</v>
      </c>
      <c r="R32" s="136" t="s">
        <v>24</v>
      </c>
      <c r="S32" s="136" t="s">
        <v>487</v>
      </c>
      <c r="T32" s="123"/>
      <c r="U32" s="137" t="s">
        <v>489</v>
      </c>
      <c r="V32" s="22"/>
      <c r="W32" s="23">
        <v>0</v>
      </c>
      <c r="X32" s="23"/>
    </row>
    <row r="33" spans="1:25" s="20" customFormat="1" ht="20.25" customHeight="1" x14ac:dyDescent="0.25">
      <c r="A33" s="113">
        <v>11</v>
      </c>
      <c r="B33" s="90">
        <v>25207213206</v>
      </c>
      <c r="C33" s="45" t="s">
        <v>364</v>
      </c>
      <c r="D33" s="46" t="s">
        <v>100</v>
      </c>
      <c r="E33" s="47">
        <v>37222</v>
      </c>
      <c r="F33" s="48" t="s">
        <v>238</v>
      </c>
      <c r="G33" s="21" t="s">
        <v>3</v>
      </c>
      <c r="H33" s="134">
        <v>7.81</v>
      </c>
      <c r="I33" s="135"/>
      <c r="J33" s="121">
        <v>9</v>
      </c>
      <c r="K33" s="135">
        <v>7.8</v>
      </c>
      <c r="L33" s="134">
        <v>8.5</v>
      </c>
      <c r="M33" s="134">
        <v>7.84</v>
      </c>
      <c r="N33" s="134">
        <v>3.39</v>
      </c>
      <c r="O33" s="136" t="s">
        <v>24</v>
      </c>
      <c r="P33" s="136" t="s">
        <v>24</v>
      </c>
      <c r="Q33" s="136" t="s">
        <v>24</v>
      </c>
      <c r="R33" s="136" t="s">
        <v>24</v>
      </c>
      <c r="S33" s="136" t="s">
        <v>487</v>
      </c>
      <c r="T33" s="123"/>
      <c r="U33" s="137" t="s">
        <v>225</v>
      </c>
      <c r="V33" s="22"/>
      <c r="W33" s="23">
        <v>0</v>
      </c>
      <c r="X33" s="23"/>
    </row>
    <row r="34" spans="1:25" s="20" customFormat="1" ht="20.25" customHeight="1" x14ac:dyDescent="0.25">
      <c r="A34" s="113">
        <v>12</v>
      </c>
      <c r="B34" s="90">
        <v>25207216805</v>
      </c>
      <c r="C34" s="45" t="s">
        <v>365</v>
      </c>
      <c r="D34" s="46" t="s">
        <v>100</v>
      </c>
      <c r="E34" s="47">
        <v>37064</v>
      </c>
      <c r="F34" s="48" t="s">
        <v>240</v>
      </c>
      <c r="G34" s="21" t="s">
        <v>3</v>
      </c>
      <c r="H34" s="134">
        <v>7.63</v>
      </c>
      <c r="I34" s="135"/>
      <c r="J34" s="121">
        <v>8.8000000000000007</v>
      </c>
      <c r="K34" s="135">
        <v>8.8000000000000007</v>
      </c>
      <c r="L34" s="134">
        <v>8.8000000000000007</v>
      </c>
      <c r="M34" s="134">
        <v>7.67</v>
      </c>
      <c r="N34" s="134">
        <v>3.28</v>
      </c>
      <c r="O34" s="136">
        <v>0</v>
      </c>
      <c r="P34" s="136" t="s">
        <v>24</v>
      </c>
      <c r="Q34" s="136" t="s">
        <v>24</v>
      </c>
      <c r="R34" s="136" t="s">
        <v>24</v>
      </c>
      <c r="S34" s="136" t="s">
        <v>487</v>
      </c>
      <c r="T34" s="123"/>
      <c r="U34" s="137" t="s">
        <v>489</v>
      </c>
      <c r="V34" s="22"/>
      <c r="W34" s="23">
        <v>0</v>
      </c>
      <c r="X34" s="23"/>
    </row>
    <row r="35" spans="1:25" s="20" customFormat="1" ht="20.25" customHeight="1" x14ac:dyDescent="0.25">
      <c r="A35" s="113">
        <v>13</v>
      </c>
      <c r="B35" s="90">
        <v>25207216303</v>
      </c>
      <c r="C35" s="45" t="s">
        <v>370</v>
      </c>
      <c r="D35" s="46" t="s">
        <v>102</v>
      </c>
      <c r="E35" s="47">
        <v>36913</v>
      </c>
      <c r="F35" s="48" t="s">
        <v>187</v>
      </c>
      <c r="G35" s="21" t="s">
        <v>3</v>
      </c>
      <c r="H35" s="134">
        <v>7.51</v>
      </c>
      <c r="I35" s="135"/>
      <c r="J35" s="121">
        <v>8.4</v>
      </c>
      <c r="K35" s="135">
        <v>7.8</v>
      </c>
      <c r="L35" s="134">
        <v>8.1999999999999993</v>
      </c>
      <c r="M35" s="134">
        <v>7.53</v>
      </c>
      <c r="N35" s="134">
        <v>3.16</v>
      </c>
      <c r="O35" s="136" t="s">
        <v>24</v>
      </c>
      <c r="P35" s="136" t="s">
        <v>24</v>
      </c>
      <c r="Q35" s="136" t="s">
        <v>24</v>
      </c>
      <c r="R35" s="136" t="s">
        <v>24</v>
      </c>
      <c r="S35" s="136" t="s">
        <v>487</v>
      </c>
      <c r="T35" s="123"/>
      <c r="U35" s="137" t="s">
        <v>225</v>
      </c>
      <c r="V35" s="22"/>
      <c r="W35" s="23">
        <v>0</v>
      </c>
      <c r="X35" s="23"/>
    </row>
    <row r="36" spans="1:25" s="20" customFormat="1" ht="20.25" customHeight="1" x14ac:dyDescent="0.25">
      <c r="A36" s="113">
        <v>14</v>
      </c>
      <c r="B36" s="90">
        <v>25207202731</v>
      </c>
      <c r="C36" s="45" t="s">
        <v>372</v>
      </c>
      <c r="D36" s="46" t="s">
        <v>105</v>
      </c>
      <c r="E36" s="47">
        <v>37154</v>
      </c>
      <c r="F36" s="48" t="s">
        <v>234</v>
      </c>
      <c r="G36" s="21" t="s">
        <v>3</v>
      </c>
      <c r="H36" s="134">
        <v>7.45</v>
      </c>
      <c r="I36" s="135"/>
      <c r="J36" s="121">
        <v>8.1999999999999993</v>
      </c>
      <c r="K36" s="135">
        <v>8.5</v>
      </c>
      <c r="L36" s="134">
        <v>8.3000000000000007</v>
      </c>
      <c r="M36" s="134">
        <v>7.48</v>
      </c>
      <c r="N36" s="134">
        <v>3.15</v>
      </c>
      <c r="O36" s="136" t="s">
        <v>24</v>
      </c>
      <c r="P36" s="136" t="s">
        <v>24</v>
      </c>
      <c r="Q36" s="136" t="s">
        <v>24</v>
      </c>
      <c r="R36" s="136" t="s">
        <v>24</v>
      </c>
      <c r="S36" s="136" t="s">
        <v>487</v>
      </c>
      <c r="T36" s="123"/>
      <c r="U36" s="137" t="s">
        <v>225</v>
      </c>
      <c r="V36" s="22"/>
      <c r="W36" s="23">
        <v>0</v>
      </c>
      <c r="X36" s="23"/>
    </row>
    <row r="37" spans="1:25" s="20" customFormat="1" ht="20.25" customHeight="1" x14ac:dyDescent="0.25">
      <c r="A37" s="113">
        <v>15</v>
      </c>
      <c r="B37" s="90">
        <v>25207213525</v>
      </c>
      <c r="C37" s="45" t="s">
        <v>376</v>
      </c>
      <c r="D37" s="46" t="s">
        <v>111</v>
      </c>
      <c r="E37" s="47">
        <v>37189</v>
      </c>
      <c r="F37" s="48" t="s">
        <v>238</v>
      </c>
      <c r="G37" s="21" t="s">
        <v>3</v>
      </c>
      <c r="H37" s="134">
        <v>7.2</v>
      </c>
      <c r="I37" s="135"/>
      <c r="J37" s="121">
        <v>8</v>
      </c>
      <c r="K37" s="135">
        <v>8.5</v>
      </c>
      <c r="L37" s="134">
        <v>8.1999999999999993</v>
      </c>
      <c r="M37" s="134">
        <v>7.24</v>
      </c>
      <c r="N37" s="134">
        <v>3.01</v>
      </c>
      <c r="O37" s="136">
        <v>0</v>
      </c>
      <c r="P37" s="136">
        <v>0</v>
      </c>
      <c r="Q37" s="136" t="s">
        <v>24</v>
      </c>
      <c r="R37" s="136" t="s">
        <v>24</v>
      </c>
      <c r="S37" s="136" t="s">
        <v>487</v>
      </c>
      <c r="T37" s="123"/>
      <c r="U37" s="137" t="s">
        <v>489</v>
      </c>
      <c r="V37" s="22"/>
      <c r="W37" s="23">
        <v>0</v>
      </c>
      <c r="X37" s="23"/>
    </row>
    <row r="38" spans="1:25" s="20" customFormat="1" ht="20.25" customHeight="1" x14ac:dyDescent="0.25">
      <c r="A38" s="113">
        <v>16</v>
      </c>
      <c r="B38" s="90">
        <v>25207215978</v>
      </c>
      <c r="C38" s="45" t="s">
        <v>360</v>
      </c>
      <c r="D38" s="46" t="s">
        <v>111</v>
      </c>
      <c r="E38" s="47">
        <v>37140</v>
      </c>
      <c r="F38" s="48" t="s">
        <v>187</v>
      </c>
      <c r="G38" s="21" t="s">
        <v>3</v>
      </c>
      <c r="H38" s="134">
        <v>7.78</v>
      </c>
      <c r="I38" s="135"/>
      <c r="J38" s="121">
        <v>8.8000000000000007</v>
      </c>
      <c r="K38" s="135">
        <v>8.4</v>
      </c>
      <c r="L38" s="134">
        <v>8.6</v>
      </c>
      <c r="M38" s="134">
        <v>7.82</v>
      </c>
      <c r="N38" s="134">
        <v>3.37</v>
      </c>
      <c r="O38" s="136">
        <v>0</v>
      </c>
      <c r="P38" s="136" t="s">
        <v>24</v>
      </c>
      <c r="Q38" s="136" t="s">
        <v>24</v>
      </c>
      <c r="R38" s="136" t="s">
        <v>24</v>
      </c>
      <c r="S38" s="136" t="s">
        <v>487</v>
      </c>
      <c r="T38" s="123"/>
      <c r="U38" s="137" t="s">
        <v>489</v>
      </c>
      <c r="V38" s="22"/>
      <c r="W38" s="23">
        <v>0</v>
      </c>
      <c r="X38" s="23"/>
    </row>
    <row r="39" spans="1:25" s="20" customFormat="1" ht="20.25" customHeight="1" x14ac:dyDescent="0.25">
      <c r="A39" s="113">
        <v>17</v>
      </c>
      <c r="B39" s="90">
        <v>25207208302</v>
      </c>
      <c r="C39" s="45" t="s">
        <v>385</v>
      </c>
      <c r="D39" s="46" t="s">
        <v>116</v>
      </c>
      <c r="E39" s="47">
        <v>37111</v>
      </c>
      <c r="F39" s="48" t="s">
        <v>188</v>
      </c>
      <c r="G39" s="21" t="s">
        <v>3</v>
      </c>
      <c r="H39" s="134">
        <v>8.11</v>
      </c>
      <c r="I39" s="135"/>
      <c r="J39" s="121">
        <v>8.8000000000000007</v>
      </c>
      <c r="K39" s="135">
        <v>8.5</v>
      </c>
      <c r="L39" s="134">
        <v>8.6999999999999993</v>
      </c>
      <c r="M39" s="134">
        <v>8.14</v>
      </c>
      <c r="N39" s="134">
        <v>3.52</v>
      </c>
      <c r="O39" s="136" t="s">
        <v>24</v>
      </c>
      <c r="P39" s="136" t="s">
        <v>24</v>
      </c>
      <c r="Q39" s="136" t="s">
        <v>24</v>
      </c>
      <c r="R39" s="136" t="s">
        <v>24</v>
      </c>
      <c r="S39" s="136" t="s">
        <v>487</v>
      </c>
      <c r="T39" s="123"/>
      <c r="U39" s="137" t="s">
        <v>225</v>
      </c>
      <c r="V39" s="22"/>
      <c r="W39" s="23">
        <v>0</v>
      </c>
      <c r="X39" s="23"/>
    </row>
    <row r="40" spans="1:25" s="20" customFormat="1" ht="20.25" customHeight="1" x14ac:dyDescent="0.25">
      <c r="A40" s="113">
        <v>18</v>
      </c>
      <c r="B40" s="90">
        <v>25217213837</v>
      </c>
      <c r="C40" s="45" t="s">
        <v>392</v>
      </c>
      <c r="D40" s="46" t="s">
        <v>122</v>
      </c>
      <c r="E40" s="47">
        <v>37119</v>
      </c>
      <c r="F40" s="48" t="s">
        <v>244</v>
      </c>
      <c r="G40" s="21" t="s">
        <v>5</v>
      </c>
      <c r="H40" s="134">
        <v>7.55</v>
      </c>
      <c r="I40" s="135"/>
      <c r="J40" s="121">
        <v>8.1</v>
      </c>
      <c r="K40" s="135">
        <v>7.8</v>
      </c>
      <c r="L40" s="134">
        <v>8</v>
      </c>
      <c r="M40" s="134">
        <v>7.57</v>
      </c>
      <c r="N40" s="134">
        <v>3.22</v>
      </c>
      <c r="O40" s="136" t="s">
        <v>24</v>
      </c>
      <c r="P40" s="136" t="s">
        <v>24</v>
      </c>
      <c r="Q40" s="136" t="s">
        <v>24</v>
      </c>
      <c r="R40" s="136" t="s">
        <v>24</v>
      </c>
      <c r="S40" s="136" t="s">
        <v>487</v>
      </c>
      <c r="T40" s="123"/>
      <c r="U40" s="137" t="s">
        <v>225</v>
      </c>
      <c r="V40" s="22"/>
      <c r="W40" s="23">
        <v>0</v>
      </c>
      <c r="X40" s="23"/>
    </row>
    <row r="41" spans="1:25" s="20" customFormat="1" ht="20.25" customHeight="1" x14ac:dyDescent="0.25">
      <c r="A41" s="113">
        <v>19</v>
      </c>
      <c r="B41" s="90">
        <v>25207205619</v>
      </c>
      <c r="C41" s="45" t="s">
        <v>413</v>
      </c>
      <c r="D41" s="46" t="s">
        <v>138</v>
      </c>
      <c r="E41" s="47">
        <v>36914</v>
      </c>
      <c r="F41" s="48" t="s">
        <v>188</v>
      </c>
      <c r="G41" s="21" t="s">
        <v>3</v>
      </c>
      <c r="H41" s="134">
        <v>7.3</v>
      </c>
      <c r="I41" s="135"/>
      <c r="J41" s="121">
        <v>0</v>
      </c>
      <c r="K41" s="135">
        <v>0</v>
      </c>
      <c r="L41" s="134">
        <v>0</v>
      </c>
      <c r="M41" s="134">
        <v>7.03</v>
      </c>
      <c r="N41" s="134">
        <v>2.93</v>
      </c>
      <c r="O41" s="136">
        <v>0</v>
      </c>
      <c r="P41" s="136">
        <v>0</v>
      </c>
      <c r="Q41" s="136" t="s">
        <v>24</v>
      </c>
      <c r="R41" s="136" t="s">
        <v>24</v>
      </c>
      <c r="S41" s="136" t="s">
        <v>226</v>
      </c>
      <c r="T41" s="123"/>
      <c r="U41" s="137" t="s">
        <v>543</v>
      </c>
      <c r="V41" s="22"/>
      <c r="W41" s="23">
        <v>5</v>
      </c>
      <c r="X41" s="23"/>
    </row>
    <row r="42" spans="1:25" s="20" customFormat="1" ht="20.25" customHeight="1" x14ac:dyDescent="0.25">
      <c r="A42" s="113">
        <v>20</v>
      </c>
      <c r="B42" s="90">
        <v>25207207102</v>
      </c>
      <c r="C42" s="45" t="s">
        <v>438</v>
      </c>
      <c r="D42" s="46" t="s">
        <v>159</v>
      </c>
      <c r="E42" s="47">
        <v>37184</v>
      </c>
      <c r="F42" s="48" t="s">
        <v>187</v>
      </c>
      <c r="G42" s="21" t="s">
        <v>3</v>
      </c>
      <c r="H42" s="134">
        <v>7.5</v>
      </c>
      <c r="I42" s="135"/>
      <c r="J42" s="121">
        <v>9.9</v>
      </c>
      <c r="K42" s="135">
        <v>8.1999999999999993</v>
      </c>
      <c r="L42" s="134">
        <v>9.1999999999999993</v>
      </c>
      <c r="M42" s="134">
        <v>7.56</v>
      </c>
      <c r="N42" s="134">
        <v>3.2</v>
      </c>
      <c r="O42" s="136">
        <v>0</v>
      </c>
      <c r="P42" s="136" t="s">
        <v>24</v>
      </c>
      <c r="Q42" s="136" t="s">
        <v>24</v>
      </c>
      <c r="R42" s="136" t="s">
        <v>24</v>
      </c>
      <c r="S42" s="136" t="s">
        <v>487</v>
      </c>
      <c r="T42" s="123"/>
      <c r="U42" s="137" t="s">
        <v>489</v>
      </c>
      <c r="V42" s="22"/>
      <c r="W42" s="23">
        <v>0</v>
      </c>
      <c r="X42" s="23"/>
    </row>
    <row r="43" spans="1:25" s="20" customFormat="1" ht="20.25" customHeight="1" x14ac:dyDescent="0.25">
      <c r="A43" s="113">
        <v>21</v>
      </c>
      <c r="B43" s="90">
        <v>25207202888</v>
      </c>
      <c r="C43" s="45" t="s">
        <v>434</v>
      </c>
      <c r="D43" s="46" t="s">
        <v>157</v>
      </c>
      <c r="E43" s="47">
        <v>37193</v>
      </c>
      <c r="F43" s="48" t="s">
        <v>435</v>
      </c>
      <c r="G43" s="21" t="s">
        <v>3</v>
      </c>
      <c r="H43" s="134">
        <v>7.12</v>
      </c>
      <c r="I43" s="135"/>
      <c r="J43" s="121">
        <v>7.6</v>
      </c>
      <c r="K43" s="135">
        <v>7.5</v>
      </c>
      <c r="L43" s="134">
        <v>7.6</v>
      </c>
      <c r="M43" s="134">
        <v>7.13</v>
      </c>
      <c r="N43" s="134">
        <v>2.93</v>
      </c>
      <c r="O43" s="136">
        <v>0</v>
      </c>
      <c r="P43" s="136" t="s">
        <v>24</v>
      </c>
      <c r="Q43" s="136" t="s">
        <v>24</v>
      </c>
      <c r="R43" s="136" t="s">
        <v>24</v>
      </c>
      <c r="S43" s="136" t="s">
        <v>487</v>
      </c>
      <c r="T43" s="123"/>
      <c r="U43" s="137" t="s">
        <v>489</v>
      </c>
      <c r="V43" s="22"/>
      <c r="W43" s="23">
        <v>0</v>
      </c>
      <c r="X43" s="23"/>
    </row>
    <row r="44" spans="1:25" s="20" customFormat="1" ht="20.25" customHeight="1" x14ac:dyDescent="0.25">
      <c r="A44" s="113">
        <v>22</v>
      </c>
      <c r="B44" s="90">
        <v>25207216185</v>
      </c>
      <c r="C44" s="45" t="s">
        <v>436</v>
      </c>
      <c r="D44" s="46" t="s">
        <v>158</v>
      </c>
      <c r="E44" s="47">
        <v>37192</v>
      </c>
      <c r="F44" s="48" t="s">
        <v>188</v>
      </c>
      <c r="G44" s="21" t="s">
        <v>3</v>
      </c>
      <c r="H44" s="134">
        <v>7.73</v>
      </c>
      <c r="I44" s="135"/>
      <c r="J44" s="121">
        <v>8.9</v>
      </c>
      <c r="K44" s="135">
        <v>8.6</v>
      </c>
      <c r="L44" s="134">
        <v>8.8000000000000007</v>
      </c>
      <c r="M44" s="134">
        <v>7.77</v>
      </c>
      <c r="N44" s="134">
        <v>3.33</v>
      </c>
      <c r="O44" s="136" t="s">
        <v>24</v>
      </c>
      <c r="P44" s="136" t="s">
        <v>24</v>
      </c>
      <c r="Q44" s="136" t="s">
        <v>24</v>
      </c>
      <c r="R44" s="136" t="s">
        <v>24</v>
      </c>
      <c r="S44" s="136" t="s">
        <v>226</v>
      </c>
      <c r="T44" s="123"/>
      <c r="U44" s="137" t="s">
        <v>225</v>
      </c>
      <c r="V44" s="22"/>
      <c r="W44" s="23">
        <v>0</v>
      </c>
      <c r="X44" s="23"/>
    </row>
    <row r="45" spans="1:25" s="20" customFormat="1" ht="20.25" customHeight="1" x14ac:dyDescent="0.25">
      <c r="A45" s="49">
        <v>23</v>
      </c>
      <c r="B45" s="2">
        <v>25207215403</v>
      </c>
      <c r="C45" s="50" t="s">
        <v>457</v>
      </c>
      <c r="D45" s="51" t="s">
        <v>168</v>
      </c>
      <c r="E45" s="52">
        <v>37001</v>
      </c>
      <c r="F45" s="53" t="s">
        <v>236</v>
      </c>
      <c r="G45" s="54" t="s">
        <v>3</v>
      </c>
      <c r="H45" s="55">
        <v>7.65</v>
      </c>
      <c r="I45" s="56"/>
      <c r="J45" s="57">
        <v>9.1999999999999993</v>
      </c>
      <c r="K45" s="56">
        <v>8.1999999999999993</v>
      </c>
      <c r="L45" s="55">
        <v>8.8000000000000007</v>
      </c>
      <c r="M45" s="55">
        <v>7.69</v>
      </c>
      <c r="N45" s="55">
        <v>3.31</v>
      </c>
      <c r="O45" s="58">
        <v>0</v>
      </c>
      <c r="P45" s="58" t="s">
        <v>24</v>
      </c>
      <c r="Q45" s="58" t="s">
        <v>24</v>
      </c>
      <c r="R45" s="58" t="s">
        <v>24</v>
      </c>
      <c r="S45" s="58" t="s">
        <v>487</v>
      </c>
      <c r="T45" s="59"/>
      <c r="U45" s="60" t="s">
        <v>489</v>
      </c>
      <c r="V45" s="22"/>
      <c r="W45" s="23">
        <v>0</v>
      </c>
      <c r="X45" s="23"/>
    </row>
    <row r="46" spans="1:25" x14ac:dyDescent="0.25">
      <c r="A46" s="25" t="s">
        <v>189</v>
      </c>
      <c r="B46" s="26"/>
      <c r="C46" s="26"/>
      <c r="D46" s="27"/>
      <c r="E46" s="28"/>
      <c r="F46" s="29"/>
      <c r="G46" s="30"/>
      <c r="H46" s="26"/>
      <c r="I46" s="30"/>
      <c r="J46" s="30"/>
      <c r="K46" s="30"/>
      <c r="L46" s="30"/>
      <c r="M46" s="30"/>
      <c r="N46" s="30"/>
      <c r="O46" s="30"/>
      <c r="P46" s="30"/>
      <c r="Q46" s="30"/>
      <c r="R46" s="26"/>
      <c r="S46" s="26"/>
      <c r="T46" s="31"/>
      <c r="U46" s="32"/>
      <c r="V46" s="22"/>
      <c r="W46" s="23"/>
      <c r="X46" s="23"/>
      <c r="Y46" s="20"/>
    </row>
    <row r="47" spans="1:25" s="20" customFormat="1" ht="20.25" customHeight="1" x14ac:dyDescent="0.25">
      <c r="A47" s="33">
        <v>1</v>
      </c>
      <c r="B47" s="1">
        <v>25207209872</v>
      </c>
      <c r="C47" s="34" t="s">
        <v>229</v>
      </c>
      <c r="D47" s="35" t="s">
        <v>2</v>
      </c>
      <c r="E47" s="36">
        <v>37054</v>
      </c>
      <c r="F47" s="37" t="s">
        <v>188</v>
      </c>
      <c r="G47" s="38" t="s">
        <v>3</v>
      </c>
      <c r="H47" s="39">
        <v>7.82</v>
      </c>
      <c r="I47" s="40"/>
      <c r="J47" s="41">
        <v>7.8</v>
      </c>
      <c r="K47" s="40">
        <v>8.3000000000000007</v>
      </c>
      <c r="L47" s="39">
        <v>8</v>
      </c>
      <c r="M47" s="39">
        <v>7.83</v>
      </c>
      <c r="N47" s="39">
        <v>3.37</v>
      </c>
      <c r="O47" s="42" t="s">
        <v>24</v>
      </c>
      <c r="P47" s="42" t="s">
        <v>24</v>
      </c>
      <c r="Q47" s="42" t="s">
        <v>24</v>
      </c>
      <c r="R47" s="42" t="s">
        <v>24</v>
      </c>
      <c r="S47" s="42" t="s">
        <v>487</v>
      </c>
      <c r="T47" s="43"/>
      <c r="U47" s="44" t="s">
        <v>225</v>
      </c>
      <c r="V47" s="22"/>
      <c r="W47" s="23">
        <v>0</v>
      </c>
      <c r="X47" s="23"/>
    </row>
    <row r="48" spans="1:25" s="20" customFormat="1" ht="20.25" customHeight="1" x14ac:dyDescent="0.25">
      <c r="A48" s="113">
        <v>2</v>
      </c>
      <c r="B48" s="90">
        <v>25207216242</v>
      </c>
      <c r="C48" s="45" t="s">
        <v>237</v>
      </c>
      <c r="D48" s="46" t="s">
        <v>9</v>
      </c>
      <c r="E48" s="47">
        <v>37047</v>
      </c>
      <c r="F48" s="48" t="s">
        <v>238</v>
      </c>
      <c r="G48" s="21" t="s">
        <v>3</v>
      </c>
      <c r="H48" s="134">
        <v>7.92</v>
      </c>
      <c r="I48" s="135"/>
      <c r="J48" s="121">
        <v>8.6999999999999993</v>
      </c>
      <c r="K48" s="135">
        <v>8.3000000000000007</v>
      </c>
      <c r="L48" s="134">
        <v>8.5</v>
      </c>
      <c r="M48" s="134">
        <v>7.94</v>
      </c>
      <c r="N48" s="134">
        <v>3.43</v>
      </c>
      <c r="O48" s="136" t="s">
        <v>24</v>
      </c>
      <c r="P48" s="136" t="s">
        <v>24</v>
      </c>
      <c r="Q48" s="136" t="s">
        <v>24</v>
      </c>
      <c r="R48" s="136" t="s">
        <v>24</v>
      </c>
      <c r="S48" s="136" t="s">
        <v>487</v>
      </c>
      <c r="T48" s="123"/>
      <c r="U48" s="137" t="s">
        <v>225</v>
      </c>
      <c r="V48" s="22"/>
      <c r="W48" s="23">
        <v>0</v>
      </c>
      <c r="X48" s="23"/>
    </row>
    <row r="49" spans="1:24" s="20" customFormat="1" ht="20.25" customHeight="1" x14ac:dyDescent="0.25">
      <c r="A49" s="113">
        <v>3</v>
      </c>
      <c r="B49" s="90">
        <v>25207200520</v>
      </c>
      <c r="C49" s="45" t="s">
        <v>232</v>
      </c>
      <c r="D49" s="46" t="s">
        <v>9</v>
      </c>
      <c r="E49" s="47">
        <v>37080</v>
      </c>
      <c r="F49" s="48" t="s">
        <v>187</v>
      </c>
      <c r="G49" s="21" t="s">
        <v>3</v>
      </c>
      <c r="H49" s="134">
        <v>8.1</v>
      </c>
      <c r="I49" s="135"/>
      <c r="J49" s="121">
        <v>8.6999999999999993</v>
      </c>
      <c r="K49" s="135">
        <v>8.8000000000000007</v>
      </c>
      <c r="L49" s="134">
        <v>8.6999999999999993</v>
      </c>
      <c r="M49" s="134">
        <v>8.1199999999999992</v>
      </c>
      <c r="N49" s="134">
        <v>3.53</v>
      </c>
      <c r="O49" s="136" t="s">
        <v>24</v>
      </c>
      <c r="P49" s="136" t="s">
        <v>24</v>
      </c>
      <c r="Q49" s="136" t="s">
        <v>24</v>
      </c>
      <c r="R49" s="136" t="s">
        <v>24</v>
      </c>
      <c r="S49" s="136" t="s">
        <v>487</v>
      </c>
      <c r="T49" s="123"/>
      <c r="U49" s="137" t="s">
        <v>225</v>
      </c>
      <c r="V49" s="22"/>
      <c r="W49" s="23">
        <v>0</v>
      </c>
      <c r="X49" s="23"/>
    </row>
    <row r="50" spans="1:24" s="20" customFormat="1" ht="20.25" customHeight="1" x14ac:dyDescent="0.25">
      <c r="A50" s="113">
        <v>4</v>
      </c>
      <c r="B50" s="90">
        <v>25217201382</v>
      </c>
      <c r="C50" s="45" t="s">
        <v>239</v>
      </c>
      <c r="D50" s="46" t="s">
        <v>9</v>
      </c>
      <c r="E50" s="47">
        <v>37017</v>
      </c>
      <c r="F50" s="48" t="s">
        <v>240</v>
      </c>
      <c r="G50" s="21" t="s">
        <v>5</v>
      </c>
      <c r="H50" s="134">
        <v>6.71</v>
      </c>
      <c r="I50" s="135"/>
      <c r="J50" s="121">
        <v>0</v>
      </c>
      <c r="K50" s="135">
        <v>8.5</v>
      </c>
      <c r="L50" s="134">
        <v>3.4</v>
      </c>
      <c r="M50" s="134">
        <v>6.58</v>
      </c>
      <c r="N50" s="134">
        <v>2.64</v>
      </c>
      <c r="O50" s="136" t="s">
        <v>24</v>
      </c>
      <c r="P50" s="136" t="s">
        <v>24</v>
      </c>
      <c r="Q50" s="136" t="s">
        <v>24</v>
      </c>
      <c r="R50" s="136" t="s">
        <v>24</v>
      </c>
      <c r="S50" s="136" t="s">
        <v>226</v>
      </c>
      <c r="T50" s="123"/>
      <c r="U50" s="137" t="s">
        <v>543</v>
      </c>
      <c r="V50" s="22"/>
      <c r="W50" s="23">
        <v>3</v>
      </c>
      <c r="X50" s="23"/>
    </row>
    <row r="51" spans="1:24" s="20" customFormat="1" ht="20.25" customHeight="1" x14ac:dyDescent="0.25">
      <c r="A51" s="113">
        <v>5</v>
      </c>
      <c r="B51" s="90">
        <v>25217210721</v>
      </c>
      <c r="C51" s="45" t="s">
        <v>241</v>
      </c>
      <c r="D51" s="46" t="s">
        <v>9</v>
      </c>
      <c r="E51" s="47">
        <v>36952</v>
      </c>
      <c r="F51" s="48" t="s">
        <v>242</v>
      </c>
      <c r="G51" s="21" t="s">
        <v>5</v>
      </c>
      <c r="H51" s="134">
        <v>8</v>
      </c>
      <c r="I51" s="135"/>
      <c r="J51" s="121">
        <v>8.8000000000000007</v>
      </c>
      <c r="K51" s="135">
        <v>8.1</v>
      </c>
      <c r="L51" s="134">
        <v>8.5</v>
      </c>
      <c r="M51" s="134">
        <v>8.02</v>
      </c>
      <c r="N51" s="134">
        <v>3.47</v>
      </c>
      <c r="O51" s="136" t="s">
        <v>24</v>
      </c>
      <c r="P51" s="136" t="s">
        <v>24</v>
      </c>
      <c r="Q51" s="136">
        <v>0</v>
      </c>
      <c r="R51" s="136" t="s">
        <v>24</v>
      </c>
      <c r="S51" s="136" t="s">
        <v>487</v>
      </c>
      <c r="T51" s="123"/>
      <c r="U51" s="137" t="s">
        <v>489</v>
      </c>
      <c r="V51" s="22"/>
      <c r="W51" s="23">
        <v>0</v>
      </c>
      <c r="X51" s="23"/>
    </row>
    <row r="52" spans="1:24" s="20" customFormat="1" ht="20.25" customHeight="1" x14ac:dyDescent="0.25">
      <c r="A52" s="113">
        <v>6</v>
      </c>
      <c r="B52" s="90">
        <v>25207205439</v>
      </c>
      <c r="C52" s="45" t="s">
        <v>235</v>
      </c>
      <c r="D52" s="46" t="s">
        <v>9</v>
      </c>
      <c r="E52" s="47">
        <v>37177</v>
      </c>
      <c r="F52" s="48" t="s">
        <v>236</v>
      </c>
      <c r="G52" s="21" t="s">
        <v>3</v>
      </c>
      <c r="H52" s="134">
        <v>6.77</v>
      </c>
      <c r="I52" s="135"/>
      <c r="J52" s="121">
        <v>0</v>
      </c>
      <c r="K52" s="135">
        <v>8.5</v>
      </c>
      <c r="L52" s="134">
        <v>3.4</v>
      </c>
      <c r="M52" s="134">
        <v>6.65</v>
      </c>
      <c r="N52" s="134">
        <v>2.7</v>
      </c>
      <c r="O52" s="136" t="s">
        <v>24</v>
      </c>
      <c r="P52" s="136">
        <v>0</v>
      </c>
      <c r="Q52" s="136" t="s">
        <v>24</v>
      </c>
      <c r="R52" s="136" t="s">
        <v>24</v>
      </c>
      <c r="S52" s="136" t="s">
        <v>487</v>
      </c>
      <c r="T52" s="123"/>
      <c r="U52" s="137" t="s">
        <v>543</v>
      </c>
      <c r="V52" s="22"/>
      <c r="W52" s="23">
        <v>5</v>
      </c>
      <c r="X52" s="23"/>
    </row>
    <row r="53" spans="1:24" s="20" customFormat="1" ht="20.25" customHeight="1" x14ac:dyDescent="0.25">
      <c r="A53" s="113">
        <v>7</v>
      </c>
      <c r="B53" s="90">
        <v>25203202278</v>
      </c>
      <c r="C53" s="45" t="s">
        <v>243</v>
      </c>
      <c r="D53" s="46" t="s">
        <v>14</v>
      </c>
      <c r="E53" s="47">
        <v>37168</v>
      </c>
      <c r="F53" s="48" t="s">
        <v>244</v>
      </c>
      <c r="G53" s="21" t="s">
        <v>3</v>
      </c>
      <c r="H53" s="134">
        <v>6.55</v>
      </c>
      <c r="I53" s="135"/>
      <c r="J53" s="121">
        <v>7.1</v>
      </c>
      <c r="K53" s="135">
        <v>8.5</v>
      </c>
      <c r="L53" s="134">
        <v>7.7</v>
      </c>
      <c r="M53" s="134">
        <v>6.59</v>
      </c>
      <c r="N53" s="134">
        <v>2.61</v>
      </c>
      <c r="O53" s="136" t="s">
        <v>24</v>
      </c>
      <c r="P53" s="136">
        <v>0</v>
      </c>
      <c r="Q53" s="136" t="s">
        <v>24</v>
      </c>
      <c r="R53" s="136" t="s">
        <v>24</v>
      </c>
      <c r="S53" s="136" t="s">
        <v>226</v>
      </c>
      <c r="T53" s="123"/>
      <c r="U53" s="137" t="s">
        <v>489</v>
      </c>
      <c r="V53" s="22"/>
      <c r="W53" s="23">
        <v>1</v>
      </c>
      <c r="X53" s="23"/>
    </row>
    <row r="54" spans="1:24" s="20" customFormat="1" ht="20.25" customHeight="1" x14ac:dyDescent="0.25">
      <c r="A54" s="113">
        <v>8</v>
      </c>
      <c r="B54" s="90">
        <v>25217217469</v>
      </c>
      <c r="C54" s="45" t="s">
        <v>251</v>
      </c>
      <c r="D54" s="46" t="s">
        <v>15</v>
      </c>
      <c r="E54" s="47">
        <v>36840</v>
      </c>
      <c r="F54" s="48" t="s">
        <v>187</v>
      </c>
      <c r="G54" s="21" t="s">
        <v>5</v>
      </c>
      <c r="H54" s="134">
        <v>7.17</v>
      </c>
      <c r="I54" s="135"/>
      <c r="J54" s="121">
        <v>7.8</v>
      </c>
      <c r="K54" s="135">
        <v>8.1999999999999993</v>
      </c>
      <c r="L54" s="134">
        <v>8</v>
      </c>
      <c r="M54" s="134">
        <v>7.19</v>
      </c>
      <c r="N54" s="134">
        <v>3.01</v>
      </c>
      <c r="O54" s="136">
        <v>0</v>
      </c>
      <c r="P54" s="136" t="s">
        <v>24</v>
      </c>
      <c r="Q54" s="136" t="s">
        <v>24</v>
      </c>
      <c r="R54" s="136" t="s">
        <v>24</v>
      </c>
      <c r="S54" s="136" t="s">
        <v>487</v>
      </c>
      <c r="T54" s="123"/>
      <c r="U54" s="137" t="s">
        <v>489</v>
      </c>
      <c r="V54" s="22"/>
      <c r="W54" s="23">
        <v>0</v>
      </c>
      <c r="X54" s="23"/>
    </row>
    <row r="55" spans="1:24" s="20" customFormat="1" ht="20.25" customHeight="1" x14ac:dyDescent="0.25">
      <c r="A55" s="113">
        <v>9</v>
      </c>
      <c r="B55" s="90">
        <v>25217202935</v>
      </c>
      <c r="C55" s="45" t="s">
        <v>250</v>
      </c>
      <c r="D55" s="46" t="s">
        <v>15</v>
      </c>
      <c r="E55" s="47">
        <v>37207</v>
      </c>
      <c r="F55" s="48" t="s">
        <v>188</v>
      </c>
      <c r="G55" s="21" t="s">
        <v>5</v>
      </c>
      <c r="H55" s="134">
        <v>7.02</v>
      </c>
      <c r="I55" s="135"/>
      <c r="J55" s="121">
        <v>6.4</v>
      </c>
      <c r="K55" s="135">
        <v>8.5</v>
      </c>
      <c r="L55" s="134">
        <v>7.2</v>
      </c>
      <c r="M55" s="134">
        <v>7.03</v>
      </c>
      <c r="N55" s="134">
        <v>2.89</v>
      </c>
      <c r="O55" s="136">
        <v>0</v>
      </c>
      <c r="P55" s="136" t="s">
        <v>24</v>
      </c>
      <c r="Q55" s="136" t="s">
        <v>24</v>
      </c>
      <c r="R55" s="136" t="s">
        <v>24</v>
      </c>
      <c r="S55" s="136" t="s">
        <v>226</v>
      </c>
      <c r="T55" s="123"/>
      <c r="U55" s="137" t="s">
        <v>489</v>
      </c>
      <c r="V55" s="22"/>
      <c r="W55" s="23">
        <v>0</v>
      </c>
      <c r="X55" s="23"/>
    </row>
    <row r="56" spans="1:24" s="20" customFormat="1" ht="20.25" customHeight="1" x14ac:dyDescent="0.25">
      <c r="A56" s="113">
        <v>10</v>
      </c>
      <c r="B56" s="90">
        <v>25217208097</v>
      </c>
      <c r="C56" s="45" t="s">
        <v>253</v>
      </c>
      <c r="D56" s="46" t="s">
        <v>17</v>
      </c>
      <c r="E56" s="47">
        <v>36905</v>
      </c>
      <c r="F56" s="48" t="s">
        <v>188</v>
      </c>
      <c r="G56" s="21" t="s">
        <v>5</v>
      </c>
      <c r="H56" s="134">
        <v>7.01</v>
      </c>
      <c r="I56" s="135"/>
      <c r="J56" s="121">
        <v>6.6</v>
      </c>
      <c r="K56" s="135">
        <v>8</v>
      </c>
      <c r="L56" s="134">
        <v>7.2</v>
      </c>
      <c r="M56" s="134">
        <v>7.01</v>
      </c>
      <c r="N56" s="134">
        <v>2.84</v>
      </c>
      <c r="O56" s="136" t="s">
        <v>24</v>
      </c>
      <c r="P56" s="136">
        <v>0</v>
      </c>
      <c r="Q56" s="136" t="s">
        <v>24</v>
      </c>
      <c r="R56" s="136" t="s">
        <v>24</v>
      </c>
      <c r="S56" s="136" t="s">
        <v>226</v>
      </c>
      <c r="T56" s="123"/>
      <c r="U56" s="137" t="s">
        <v>489</v>
      </c>
      <c r="V56" s="22"/>
      <c r="W56" s="23">
        <v>0</v>
      </c>
      <c r="X56" s="23"/>
    </row>
    <row r="57" spans="1:24" s="20" customFormat="1" ht="20.25" customHeight="1" x14ac:dyDescent="0.25">
      <c r="A57" s="113">
        <v>11</v>
      </c>
      <c r="B57" s="90">
        <v>25207217523</v>
      </c>
      <c r="C57" s="45" t="s">
        <v>254</v>
      </c>
      <c r="D57" s="46" t="s">
        <v>18</v>
      </c>
      <c r="E57" s="47">
        <v>36992</v>
      </c>
      <c r="F57" s="48" t="s">
        <v>242</v>
      </c>
      <c r="G57" s="21" t="s">
        <v>3</v>
      </c>
      <c r="H57" s="134">
        <v>6.87</v>
      </c>
      <c r="I57" s="135"/>
      <c r="J57" s="121">
        <v>7.8</v>
      </c>
      <c r="K57" s="135">
        <v>8</v>
      </c>
      <c r="L57" s="134">
        <v>7.9</v>
      </c>
      <c r="M57" s="134">
        <v>6.91</v>
      </c>
      <c r="N57" s="134">
        <v>2.84</v>
      </c>
      <c r="O57" s="136" t="s">
        <v>24</v>
      </c>
      <c r="P57" s="136" t="s">
        <v>24</v>
      </c>
      <c r="Q57" s="136" t="s">
        <v>24</v>
      </c>
      <c r="R57" s="136" t="s">
        <v>24</v>
      </c>
      <c r="S57" s="136" t="s">
        <v>487</v>
      </c>
      <c r="T57" s="123"/>
      <c r="U57" s="137" t="s">
        <v>489</v>
      </c>
      <c r="V57" s="22"/>
      <c r="W57" s="23">
        <v>4</v>
      </c>
      <c r="X57" s="23"/>
    </row>
    <row r="58" spans="1:24" s="20" customFormat="1" ht="20.25" customHeight="1" x14ac:dyDescent="0.25">
      <c r="A58" s="113">
        <v>12</v>
      </c>
      <c r="B58" s="90">
        <v>25207208341</v>
      </c>
      <c r="C58" s="45" t="s">
        <v>255</v>
      </c>
      <c r="D58" s="46" t="s">
        <v>19</v>
      </c>
      <c r="E58" s="47">
        <v>37096</v>
      </c>
      <c r="F58" s="48" t="s">
        <v>240</v>
      </c>
      <c r="G58" s="21" t="s">
        <v>3</v>
      </c>
      <c r="H58" s="134">
        <v>7.46</v>
      </c>
      <c r="I58" s="135"/>
      <c r="J58" s="121">
        <v>7.9</v>
      </c>
      <c r="K58" s="135">
        <v>8.3000000000000007</v>
      </c>
      <c r="L58" s="134">
        <v>8.1</v>
      </c>
      <c r="M58" s="134">
        <v>7.48</v>
      </c>
      <c r="N58" s="134">
        <v>3.12</v>
      </c>
      <c r="O58" s="136">
        <v>0</v>
      </c>
      <c r="P58" s="136">
        <v>0</v>
      </c>
      <c r="Q58" s="136" t="s">
        <v>24</v>
      </c>
      <c r="R58" s="136" t="s">
        <v>24</v>
      </c>
      <c r="S58" s="136" t="s">
        <v>487</v>
      </c>
      <c r="T58" s="123"/>
      <c r="U58" s="137" t="s">
        <v>489</v>
      </c>
      <c r="V58" s="22"/>
      <c r="W58" s="23">
        <v>0</v>
      </c>
      <c r="X58" s="23"/>
    </row>
    <row r="59" spans="1:24" s="20" customFormat="1" ht="20.25" customHeight="1" x14ac:dyDescent="0.25">
      <c r="A59" s="113">
        <v>13</v>
      </c>
      <c r="B59" s="90">
        <v>25217207378</v>
      </c>
      <c r="C59" s="45" t="s">
        <v>257</v>
      </c>
      <c r="D59" s="46" t="s">
        <v>20</v>
      </c>
      <c r="E59" s="47">
        <v>37062</v>
      </c>
      <c r="F59" s="48" t="s">
        <v>188</v>
      </c>
      <c r="G59" s="21" t="s">
        <v>5</v>
      </c>
      <c r="H59" s="134">
        <v>6.86</v>
      </c>
      <c r="I59" s="135"/>
      <c r="J59" s="121">
        <v>7.5</v>
      </c>
      <c r="K59" s="135">
        <v>8.3000000000000007</v>
      </c>
      <c r="L59" s="134">
        <v>7.8</v>
      </c>
      <c r="M59" s="134">
        <v>6.9</v>
      </c>
      <c r="N59" s="134">
        <v>2.81</v>
      </c>
      <c r="O59" s="136">
        <v>0</v>
      </c>
      <c r="P59" s="136">
        <v>0</v>
      </c>
      <c r="Q59" s="136" t="s">
        <v>24</v>
      </c>
      <c r="R59" s="136" t="s">
        <v>24</v>
      </c>
      <c r="S59" s="136" t="s">
        <v>500</v>
      </c>
      <c r="T59" s="123"/>
      <c r="U59" s="137" t="s">
        <v>489</v>
      </c>
      <c r="V59" s="22"/>
      <c r="W59" s="23">
        <v>0</v>
      </c>
      <c r="X59" s="23"/>
    </row>
    <row r="60" spans="1:24" s="20" customFormat="1" ht="20.25" customHeight="1" x14ac:dyDescent="0.25">
      <c r="A60" s="113">
        <v>14</v>
      </c>
      <c r="B60" s="90">
        <v>25217210095</v>
      </c>
      <c r="C60" s="45" t="s">
        <v>263</v>
      </c>
      <c r="D60" s="46" t="s">
        <v>30</v>
      </c>
      <c r="E60" s="47">
        <v>36925</v>
      </c>
      <c r="F60" s="48" t="s">
        <v>188</v>
      </c>
      <c r="G60" s="21" t="s">
        <v>5</v>
      </c>
      <c r="H60" s="134">
        <v>7.85</v>
      </c>
      <c r="I60" s="135"/>
      <c r="J60" s="121">
        <v>7.6</v>
      </c>
      <c r="K60" s="135">
        <v>8.6999999999999993</v>
      </c>
      <c r="L60" s="134">
        <v>8</v>
      </c>
      <c r="M60" s="134">
        <v>7.86</v>
      </c>
      <c r="N60" s="134">
        <v>3.37</v>
      </c>
      <c r="O60" s="136" t="s">
        <v>24</v>
      </c>
      <c r="P60" s="136" t="s">
        <v>24</v>
      </c>
      <c r="Q60" s="136" t="s">
        <v>24</v>
      </c>
      <c r="R60" s="136" t="s">
        <v>24</v>
      </c>
      <c r="S60" s="136" t="s">
        <v>500</v>
      </c>
      <c r="T60" s="123"/>
      <c r="U60" s="137" t="s">
        <v>225</v>
      </c>
      <c r="V60" s="22"/>
      <c r="W60" s="23">
        <v>0</v>
      </c>
      <c r="X60" s="23"/>
    </row>
    <row r="61" spans="1:24" s="20" customFormat="1" ht="20.25" customHeight="1" x14ac:dyDescent="0.25">
      <c r="A61" s="113">
        <v>15</v>
      </c>
      <c r="B61" s="90">
        <v>25217208245</v>
      </c>
      <c r="C61" s="45" t="s">
        <v>270</v>
      </c>
      <c r="D61" s="46" t="s">
        <v>34</v>
      </c>
      <c r="E61" s="47">
        <v>36988</v>
      </c>
      <c r="F61" s="48" t="s">
        <v>187</v>
      </c>
      <c r="G61" s="21" t="s">
        <v>5</v>
      </c>
      <c r="H61" s="134">
        <v>7.04</v>
      </c>
      <c r="I61" s="135"/>
      <c r="J61" s="121">
        <v>0</v>
      </c>
      <c r="K61" s="135" t="s">
        <v>179</v>
      </c>
      <c r="L61" s="134">
        <v>0</v>
      </c>
      <c r="M61" s="134">
        <v>6.78</v>
      </c>
      <c r="N61" s="134">
        <v>2.79</v>
      </c>
      <c r="O61" s="136">
        <v>0</v>
      </c>
      <c r="P61" s="136">
        <v>0</v>
      </c>
      <c r="Q61" s="136" t="s">
        <v>24</v>
      </c>
      <c r="R61" s="136" t="s">
        <v>24</v>
      </c>
      <c r="S61" s="136" t="s">
        <v>487</v>
      </c>
      <c r="T61" s="123"/>
      <c r="U61" s="137" t="s">
        <v>543</v>
      </c>
      <c r="V61" s="22"/>
      <c r="W61" s="23">
        <v>7</v>
      </c>
      <c r="X61" s="23"/>
    </row>
    <row r="62" spans="1:24" s="20" customFormat="1" ht="20.25" customHeight="1" x14ac:dyDescent="0.25">
      <c r="A62" s="113">
        <v>16</v>
      </c>
      <c r="B62" s="90">
        <v>25217216152</v>
      </c>
      <c r="C62" s="45" t="s">
        <v>271</v>
      </c>
      <c r="D62" s="46" t="s">
        <v>34</v>
      </c>
      <c r="E62" s="47">
        <v>36958</v>
      </c>
      <c r="F62" s="48" t="s">
        <v>187</v>
      </c>
      <c r="G62" s="21" t="s">
        <v>5</v>
      </c>
      <c r="H62" s="134">
        <v>7.31</v>
      </c>
      <c r="I62" s="135"/>
      <c r="J62" s="121">
        <v>0</v>
      </c>
      <c r="K62" s="135">
        <v>7.8</v>
      </c>
      <c r="L62" s="134">
        <v>3.1</v>
      </c>
      <c r="M62" s="134">
        <v>7.16</v>
      </c>
      <c r="N62" s="134">
        <v>2.96</v>
      </c>
      <c r="O62" s="136" t="s">
        <v>24</v>
      </c>
      <c r="P62" s="136" t="s">
        <v>24</v>
      </c>
      <c r="Q62" s="136" t="s">
        <v>24</v>
      </c>
      <c r="R62" s="136" t="s">
        <v>24</v>
      </c>
      <c r="S62" s="136" t="s">
        <v>487</v>
      </c>
      <c r="T62" s="123"/>
      <c r="U62" s="137" t="s">
        <v>543</v>
      </c>
      <c r="V62" s="22"/>
      <c r="W62" s="23">
        <v>3</v>
      </c>
      <c r="X62" s="23"/>
    </row>
    <row r="63" spans="1:24" s="20" customFormat="1" ht="20.25" customHeight="1" x14ac:dyDescent="0.25">
      <c r="A63" s="113">
        <v>17</v>
      </c>
      <c r="B63" s="90">
        <v>25207209263</v>
      </c>
      <c r="C63" s="45" t="s">
        <v>274</v>
      </c>
      <c r="D63" s="46" t="s">
        <v>35</v>
      </c>
      <c r="E63" s="47">
        <v>36996</v>
      </c>
      <c r="F63" s="48" t="s">
        <v>231</v>
      </c>
      <c r="G63" s="21" t="s">
        <v>3</v>
      </c>
      <c r="H63" s="134">
        <v>7.21</v>
      </c>
      <c r="I63" s="135"/>
      <c r="J63" s="121">
        <v>7.3</v>
      </c>
      <c r="K63" s="135">
        <v>8</v>
      </c>
      <c r="L63" s="134">
        <v>7.6</v>
      </c>
      <c r="M63" s="134">
        <v>7.23</v>
      </c>
      <c r="N63" s="134">
        <v>3.04</v>
      </c>
      <c r="O63" s="136" t="s">
        <v>24</v>
      </c>
      <c r="P63" s="136">
        <v>0</v>
      </c>
      <c r="Q63" s="136" t="s">
        <v>24</v>
      </c>
      <c r="R63" s="136" t="s">
        <v>24</v>
      </c>
      <c r="S63" s="136" t="s">
        <v>487</v>
      </c>
      <c r="T63" s="123"/>
      <c r="U63" s="137" t="s">
        <v>489</v>
      </c>
      <c r="V63" s="22"/>
      <c r="W63" s="23">
        <v>4</v>
      </c>
      <c r="X63" s="23"/>
    </row>
    <row r="64" spans="1:24" s="20" customFormat="1" ht="20.25" customHeight="1" x14ac:dyDescent="0.25">
      <c r="A64" s="113">
        <v>18</v>
      </c>
      <c r="B64" s="90">
        <v>25207202786</v>
      </c>
      <c r="C64" s="45" t="s">
        <v>272</v>
      </c>
      <c r="D64" s="46" t="s">
        <v>35</v>
      </c>
      <c r="E64" s="47">
        <v>37169</v>
      </c>
      <c r="F64" s="48" t="s">
        <v>236</v>
      </c>
      <c r="G64" s="21" t="s">
        <v>3</v>
      </c>
      <c r="H64" s="134">
        <v>8.4600000000000009</v>
      </c>
      <c r="I64" s="135"/>
      <c r="J64" s="121">
        <v>9.3000000000000007</v>
      </c>
      <c r="K64" s="135">
        <v>8.8000000000000007</v>
      </c>
      <c r="L64" s="134">
        <v>9.1</v>
      </c>
      <c r="M64" s="134">
        <v>8.49</v>
      </c>
      <c r="N64" s="134">
        <v>3.69</v>
      </c>
      <c r="O64" s="136" t="s">
        <v>24</v>
      </c>
      <c r="P64" s="136" t="s">
        <v>24</v>
      </c>
      <c r="Q64" s="136" t="s">
        <v>24</v>
      </c>
      <c r="R64" s="136" t="s">
        <v>24</v>
      </c>
      <c r="S64" s="136" t="s">
        <v>487</v>
      </c>
      <c r="T64" s="123"/>
      <c r="U64" s="137" t="s">
        <v>225</v>
      </c>
      <c r="V64" s="22"/>
      <c r="W64" s="23">
        <v>0</v>
      </c>
      <c r="X64" s="23"/>
    </row>
    <row r="65" spans="1:24" s="20" customFormat="1" ht="20.25" customHeight="1" x14ac:dyDescent="0.25">
      <c r="A65" s="113">
        <v>19</v>
      </c>
      <c r="B65" s="90">
        <v>25217211244</v>
      </c>
      <c r="C65" s="45" t="s">
        <v>261</v>
      </c>
      <c r="D65" s="46" t="s">
        <v>24</v>
      </c>
      <c r="E65" s="47">
        <v>36892</v>
      </c>
      <c r="F65" s="48" t="s">
        <v>240</v>
      </c>
      <c r="G65" s="21" t="s">
        <v>5</v>
      </c>
      <c r="H65" s="134">
        <v>6.35</v>
      </c>
      <c r="I65" s="135"/>
      <c r="J65" s="121">
        <v>8.1</v>
      </c>
      <c r="K65" s="135" t="s">
        <v>179</v>
      </c>
      <c r="L65" s="134">
        <v>4.9000000000000004</v>
      </c>
      <c r="M65" s="134">
        <v>6.3</v>
      </c>
      <c r="N65" s="134">
        <v>2.4900000000000002</v>
      </c>
      <c r="O65" s="136">
        <v>0</v>
      </c>
      <c r="P65" s="136">
        <v>0</v>
      </c>
      <c r="Q65" s="136">
        <v>0</v>
      </c>
      <c r="R65" s="136" t="s">
        <v>24</v>
      </c>
      <c r="S65" s="136" t="s">
        <v>226</v>
      </c>
      <c r="T65" s="123"/>
      <c r="U65" s="137" t="s">
        <v>543</v>
      </c>
      <c r="V65" s="22"/>
      <c r="W65" s="23">
        <v>7</v>
      </c>
      <c r="X65" s="23"/>
    </row>
    <row r="66" spans="1:24" s="20" customFormat="1" ht="20.25" customHeight="1" x14ac:dyDescent="0.25">
      <c r="A66" s="113">
        <v>20</v>
      </c>
      <c r="B66" s="90">
        <v>25217204043</v>
      </c>
      <c r="C66" s="45" t="s">
        <v>260</v>
      </c>
      <c r="D66" s="46" t="s">
        <v>24</v>
      </c>
      <c r="E66" s="47">
        <v>37092</v>
      </c>
      <c r="F66" s="48" t="s">
        <v>247</v>
      </c>
      <c r="G66" s="21" t="s">
        <v>5</v>
      </c>
      <c r="H66" s="134">
        <v>7.68</v>
      </c>
      <c r="I66" s="135"/>
      <c r="J66" s="121">
        <v>7.3</v>
      </c>
      <c r="K66" s="135">
        <v>8.1999999999999993</v>
      </c>
      <c r="L66" s="134">
        <v>7.7</v>
      </c>
      <c r="M66" s="134">
        <v>7.68</v>
      </c>
      <c r="N66" s="134">
        <v>3.28</v>
      </c>
      <c r="O66" s="136">
        <v>0</v>
      </c>
      <c r="P66" s="136" t="s">
        <v>24</v>
      </c>
      <c r="Q66" s="136" t="s">
        <v>24</v>
      </c>
      <c r="R66" s="136" t="s">
        <v>24</v>
      </c>
      <c r="S66" s="136" t="s">
        <v>487</v>
      </c>
      <c r="T66" s="123"/>
      <c r="U66" s="137" t="s">
        <v>489</v>
      </c>
      <c r="V66" s="22"/>
      <c r="W66" s="23">
        <v>0</v>
      </c>
      <c r="X66" s="23"/>
    </row>
    <row r="67" spans="1:24" s="20" customFormat="1" ht="20.25" customHeight="1" x14ac:dyDescent="0.25">
      <c r="A67" s="113">
        <v>21</v>
      </c>
      <c r="B67" s="90">
        <v>25217211293</v>
      </c>
      <c r="C67" s="45" t="s">
        <v>260</v>
      </c>
      <c r="D67" s="46" t="s">
        <v>27</v>
      </c>
      <c r="E67" s="47">
        <v>36980</v>
      </c>
      <c r="F67" s="48" t="s">
        <v>238</v>
      </c>
      <c r="G67" s="21" t="s">
        <v>5</v>
      </c>
      <c r="H67" s="134">
        <v>7.44</v>
      </c>
      <c r="I67" s="135"/>
      <c r="J67" s="121">
        <v>7</v>
      </c>
      <c r="K67" s="135">
        <v>8.1999999999999993</v>
      </c>
      <c r="L67" s="134">
        <v>7.5</v>
      </c>
      <c r="M67" s="134">
        <v>7.44</v>
      </c>
      <c r="N67" s="134">
        <v>3.16</v>
      </c>
      <c r="O67" s="136">
        <v>0</v>
      </c>
      <c r="P67" s="136" t="s">
        <v>24</v>
      </c>
      <c r="Q67" s="136" t="s">
        <v>24</v>
      </c>
      <c r="R67" s="136" t="s">
        <v>24</v>
      </c>
      <c r="S67" s="136" t="s">
        <v>226</v>
      </c>
      <c r="T67" s="123"/>
      <c r="U67" s="137" t="s">
        <v>489</v>
      </c>
      <c r="V67" s="22"/>
      <c r="W67" s="23">
        <v>0</v>
      </c>
      <c r="X67" s="23"/>
    </row>
    <row r="68" spans="1:24" s="20" customFormat="1" ht="20.25" customHeight="1" x14ac:dyDescent="0.25">
      <c r="A68" s="113">
        <v>22</v>
      </c>
      <c r="B68" s="90">
        <v>25217204507</v>
      </c>
      <c r="C68" s="45" t="s">
        <v>265</v>
      </c>
      <c r="D68" s="46" t="s">
        <v>29</v>
      </c>
      <c r="E68" s="47">
        <v>36849</v>
      </c>
      <c r="F68" s="48" t="s">
        <v>188</v>
      </c>
      <c r="G68" s="21" t="s">
        <v>5</v>
      </c>
      <c r="H68" s="134">
        <v>7</v>
      </c>
      <c r="I68" s="135"/>
      <c r="J68" s="121">
        <v>5.8</v>
      </c>
      <c r="K68" s="135">
        <v>8.1999999999999993</v>
      </c>
      <c r="L68" s="134">
        <v>6.8</v>
      </c>
      <c r="M68" s="134">
        <v>6.99</v>
      </c>
      <c r="N68" s="134">
        <v>2.85</v>
      </c>
      <c r="O68" s="136">
        <v>0</v>
      </c>
      <c r="P68" s="136">
        <v>0</v>
      </c>
      <c r="Q68" s="136" t="s">
        <v>24</v>
      </c>
      <c r="R68" s="136" t="s">
        <v>24</v>
      </c>
      <c r="S68" s="136" t="s">
        <v>226</v>
      </c>
      <c r="T68" s="123"/>
      <c r="U68" s="137" t="s">
        <v>489</v>
      </c>
      <c r="V68" s="22"/>
      <c r="W68" s="23">
        <v>0</v>
      </c>
      <c r="X68" s="23"/>
    </row>
    <row r="69" spans="1:24" s="20" customFormat="1" ht="20.25" customHeight="1" x14ac:dyDescent="0.25">
      <c r="A69" s="113">
        <v>23</v>
      </c>
      <c r="B69" s="90">
        <v>25217208535</v>
      </c>
      <c r="C69" s="45" t="s">
        <v>266</v>
      </c>
      <c r="D69" s="46" t="s">
        <v>29</v>
      </c>
      <c r="E69" s="47">
        <v>37039</v>
      </c>
      <c r="F69" s="48" t="s">
        <v>187</v>
      </c>
      <c r="G69" s="21" t="s">
        <v>5</v>
      </c>
      <c r="H69" s="134">
        <v>7.22</v>
      </c>
      <c r="I69" s="135"/>
      <c r="J69" s="121">
        <v>6.8</v>
      </c>
      <c r="K69" s="135">
        <v>7.8</v>
      </c>
      <c r="L69" s="134">
        <v>7.2</v>
      </c>
      <c r="M69" s="134">
        <v>7.22</v>
      </c>
      <c r="N69" s="134">
        <v>2.97</v>
      </c>
      <c r="O69" s="136">
        <v>0</v>
      </c>
      <c r="P69" s="136" t="s">
        <v>24</v>
      </c>
      <c r="Q69" s="136" t="s">
        <v>24</v>
      </c>
      <c r="R69" s="136" t="s">
        <v>24</v>
      </c>
      <c r="S69" s="136" t="s">
        <v>487</v>
      </c>
      <c r="T69" s="123"/>
      <c r="U69" s="137" t="s">
        <v>489</v>
      </c>
      <c r="V69" s="22"/>
      <c r="W69" s="23">
        <v>0</v>
      </c>
      <c r="X69" s="23"/>
    </row>
    <row r="70" spans="1:24" s="20" customFormat="1" ht="20.25" customHeight="1" x14ac:dyDescent="0.25">
      <c r="A70" s="113">
        <v>24</v>
      </c>
      <c r="B70" s="90">
        <v>25217215774</v>
      </c>
      <c r="C70" s="45" t="s">
        <v>268</v>
      </c>
      <c r="D70" s="46" t="s">
        <v>29</v>
      </c>
      <c r="E70" s="47">
        <v>36961</v>
      </c>
      <c r="F70" s="48" t="s">
        <v>187</v>
      </c>
      <c r="G70" s="21" t="s">
        <v>5</v>
      </c>
      <c r="H70" s="134">
        <v>7.14</v>
      </c>
      <c r="I70" s="135"/>
      <c r="J70" s="121">
        <v>0</v>
      </c>
      <c r="K70" s="135">
        <v>8</v>
      </c>
      <c r="L70" s="134">
        <v>3.2</v>
      </c>
      <c r="M70" s="134">
        <v>6.99</v>
      </c>
      <c r="N70" s="134">
        <v>2.91</v>
      </c>
      <c r="O70" s="136" t="s">
        <v>24</v>
      </c>
      <c r="P70" s="136">
        <v>0</v>
      </c>
      <c r="Q70" s="136" t="s">
        <v>24</v>
      </c>
      <c r="R70" s="136" t="s">
        <v>24</v>
      </c>
      <c r="S70" s="136" t="s">
        <v>487</v>
      </c>
      <c r="T70" s="123"/>
      <c r="U70" s="137" t="s">
        <v>543</v>
      </c>
      <c r="V70" s="22"/>
      <c r="W70" s="23">
        <v>5</v>
      </c>
      <c r="X70" s="23"/>
    </row>
    <row r="71" spans="1:24" s="20" customFormat="1" ht="20.25" customHeight="1" x14ac:dyDescent="0.25">
      <c r="A71" s="113">
        <v>25</v>
      </c>
      <c r="B71" s="90">
        <v>25217211342</v>
      </c>
      <c r="C71" s="45" t="s">
        <v>267</v>
      </c>
      <c r="D71" s="46" t="s">
        <v>29</v>
      </c>
      <c r="E71" s="47">
        <v>37223</v>
      </c>
      <c r="F71" s="48" t="s">
        <v>249</v>
      </c>
      <c r="G71" s="21" t="s">
        <v>5</v>
      </c>
      <c r="H71" s="134">
        <v>7.07</v>
      </c>
      <c r="I71" s="135"/>
      <c r="J71" s="121">
        <v>5.6</v>
      </c>
      <c r="K71" s="135">
        <v>8</v>
      </c>
      <c r="L71" s="134">
        <v>6.6</v>
      </c>
      <c r="M71" s="134">
        <v>7.05</v>
      </c>
      <c r="N71" s="134">
        <v>2.92</v>
      </c>
      <c r="O71" s="136" t="s">
        <v>24</v>
      </c>
      <c r="P71" s="136" t="s">
        <v>24</v>
      </c>
      <c r="Q71" s="136" t="s">
        <v>24</v>
      </c>
      <c r="R71" s="136" t="s">
        <v>24</v>
      </c>
      <c r="S71" s="136" t="s">
        <v>226</v>
      </c>
      <c r="T71" s="123"/>
      <c r="U71" s="137" t="s">
        <v>225</v>
      </c>
      <c r="V71" s="22"/>
      <c r="W71" s="23">
        <v>0</v>
      </c>
      <c r="X71" s="23"/>
    </row>
    <row r="72" spans="1:24" s="20" customFormat="1" ht="20.25" customHeight="1" x14ac:dyDescent="0.25">
      <c r="A72" s="113">
        <v>26</v>
      </c>
      <c r="B72" s="90">
        <v>25217209549</v>
      </c>
      <c r="C72" s="45" t="s">
        <v>276</v>
      </c>
      <c r="D72" s="46" t="s">
        <v>37</v>
      </c>
      <c r="E72" s="47">
        <v>36700</v>
      </c>
      <c r="F72" s="48" t="s">
        <v>238</v>
      </c>
      <c r="G72" s="21" t="s">
        <v>5</v>
      </c>
      <c r="H72" s="134">
        <v>7.4</v>
      </c>
      <c r="I72" s="135"/>
      <c r="J72" s="121">
        <v>0</v>
      </c>
      <c r="K72" s="135">
        <v>8.5</v>
      </c>
      <c r="L72" s="134">
        <v>3.4</v>
      </c>
      <c r="M72" s="134">
        <v>7.25</v>
      </c>
      <c r="N72" s="134">
        <v>3.08</v>
      </c>
      <c r="O72" s="136">
        <v>0</v>
      </c>
      <c r="P72" s="136" t="s">
        <v>24</v>
      </c>
      <c r="Q72" s="136" t="s">
        <v>24</v>
      </c>
      <c r="R72" s="136" t="s">
        <v>24</v>
      </c>
      <c r="S72" s="136" t="s">
        <v>226</v>
      </c>
      <c r="T72" s="123"/>
      <c r="U72" s="137" t="s">
        <v>543</v>
      </c>
      <c r="V72" s="22"/>
      <c r="W72" s="23">
        <v>3</v>
      </c>
      <c r="X72" s="23"/>
    </row>
    <row r="73" spans="1:24" s="20" customFormat="1" ht="20.25" customHeight="1" x14ac:dyDescent="0.25">
      <c r="A73" s="113">
        <v>27</v>
      </c>
      <c r="B73" s="90">
        <v>25207203817</v>
      </c>
      <c r="C73" s="45" t="s">
        <v>275</v>
      </c>
      <c r="D73" s="46" t="s">
        <v>37</v>
      </c>
      <c r="E73" s="47">
        <v>37079</v>
      </c>
      <c r="F73" s="48" t="s">
        <v>188</v>
      </c>
      <c r="G73" s="21" t="s">
        <v>3</v>
      </c>
      <c r="H73" s="134">
        <v>6.96</v>
      </c>
      <c r="I73" s="135"/>
      <c r="J73" s="121">
        <v>6.8</v>
      </c>
      <c r="K73" s="135">
        <v>7.9</v>
      </c>
      <c r="L73" s="134">
        <v>7.2</v>
      </c>
      <c r="M73" s="134">
        <v>6.97</v>
      </c>
      <c r="N73" s="134">
        <v>2.89</v>
      </c>
      <c r="O73" s="136">
        <v>0</v>
      </c>
      <c r="P73" s="136" t="s">
        <v>24</v>
      </c>
      <c r="Q73" s="136" t="s">
        <v>24</v>
      </c>
      <c r="R73" s="136" t="s">
        <v>24</v>
      </c>
      <c r="S73" s="136" t="s">
        <v>487</v>
      </c>
      <c r="T73" s="123"/>
      <c r="U73" s="137" t="s">
        <v>489</v>
      </c>
      <c r="V73" s="22"/>
      <c r="W73" s="23">
        <v>6</v>
      </c>
      <c r="X73" s="23"/>
    </row>
    <row r="74" spans="1:24" s="20" customFormat="1" ht="20.25" customHeight="1" x14ac:dyDescent="0.25">
      <c r="A74" s="113">
        <v>28</v>
      </c>
      <c r="B74" s="90">
        <v>25217217547</v>
      </c>
      <c r="C74" s="45" t="s">
        <v>278</v>
      </c>
      <c r="D74" s="46" t="s">
        <v>37</v>
      </c>
      <c r="E74" s="47">
        <v>36752</v>
      </c>
      <c r="F74" s="48" t="s">
        <v>240</v>
      </c>
      <c r="G74" s="21" t="s">
        <v>5</v>
      </c>
      <c r="H74" s="134">
        <v>7.38</v>
      </c>
      <c r="I74" s="135"/>
      <c r="J74" s="121">
        <v>7.1</v>
      </c>
      <c r="K74" s="135">
        <v>8.4</v>
      </c>
      <c r="L74" s="134">
        <v>7.6</v>
      </c>
      <c r="M74" s="134">
        <v>7.39</v>
      </c>
      <c r="N74" s="134">
        <v>3.1</v>
      </c>
      <c r="O74" s="136" t="s">
        <v>24</v>
      </c>
      <c r="P74" s="136" t="s">
        <v>24</v>
      </c>
      <c r="Q74" s="136" t="s">
        <v>24</v>
      </c>
      <c r="R74" s="136" t="s">
        <v>24</v>
      </c>
      <c r="S74" s="136" t="s">
        <v>487</v>
      </c>
      <c r="T74" s="123"/>
      <c r="U74" s="137" t="s">
        <v>225</v>
      </c>
      <c r="V74" s="22"/>
      <c r="W74" s="23">
        <v>0</v>
      </c>
      <c r="X74" s="23"/>
    </row>
    <row r="75" spans="1:24" s="20" customFormat="1" ht="20.25" customHeight="1" x14ac:dyDescent="0.25">
      <c r="A75" s="113">
        <v>29</v>
      </c>
      <c r="B75" s="90">
        <v>25218603041</v>
      </c>
      <c r="C75" s="45" t="s">
        <v>279</v>
      </c>
      <c r="D75" s="46" t="s">
        <v>37</v>
      </c>
      <c r="E75" s="47">
        <v>37222</v>
      </c>
      <c r="F75" s="48" t="s">
        <v>247</v>
      </c>
      <c r="G75" s="21" t="s">
        <v>5</v>
      </c>
      <c r="H75" s="134">
        <v>7.72</v>
      </c>
      <c r="I75" s="135"/>
      <c r="J75" s="121">
        <v>7.9</v>
      </c>
      <c r="K75" s="135">
        <v>8.3000000000000007</v>
      </c>
      <c r="L75" s="134">
        <v>8.1</v>
      </c>
      <c r="M75" s="134">
        <v>7.73</v>
      </c>
      <c r="N75" s="134">
        <v>3.33</v>
      </c>
      <c r="O75" s="136" t="s">
        <v>24</v>
      </c>
      <c r="P75" s="136" t="s">
        <v>24</v>
      </c>
      <c r="Q75" s="136" t="s">
        <v>24</v>
      </c>
      <c r="R75" s="136" t="s">
        <v>24</v>
      </c>
      <c r="S75" s="136" t="s">
        <v>487</v>
      </c>
      <c r="T75" s="123"/>
      <c r="U75" s="137" t="s">
        <v>225</v>
      </c>
      <c r="V75" s="22"/>
      <c r="W75" s="23">
        <v>0</v>
      </c>
      <c r="X75" s="23"/>
    </row>
    <row r="76" spans="1:24" s="20" customFormat="1" ht="20.25" customHeight="1" x14ac:dyDescent="0.25">
      <c r="A76" s="113">
        <v>30</v>
      </c>
      <c r="B76" s="90">
        <v>25207208199</v>
      </c>
      <c r="C76" s="45" t="s">
        <v>281</v>
      </c>
      <c r="D76" s="46" t="s">
        <v>39</v>
      </c>
      <c r="E76" s="47">
        <v>37139</v>
      </c>
      <c r="F76" s="48" t="s">
        <v>240</v>
      </c>
      <c r="G76" s="21" t="s">
        <v>3</v>
      </c>
      <c r="H76" s="134">
        <v>6.94</v>
      </c>
      <c r="I76" s="135"/>
      <c r="J76" s="121">
        <v>8.1</v>
      </c>
      <c r="K76" s="135">
        <v>8.8000000000000007</v>
      </c>
      <c r="L76" s="134">
        <v>8.4</v>
      </c>
      <c r="M76" s="134">
        <v>6.99</v>
      </c>
      <c r="N76" s="134">
        <v>2.84</v>
      </c>
      <c r="O76" s="136">
        <v>0</v>
      </c>
      <c r="P76" s="136">
        <v>0</v>
      </c>
      <c r="Q76" s="136" t="s">
        <v>24</v>
      </c>
      <c r="R76" s="136" t="s">
        <v>24</v>
      </c>
      <c r="S76" s="136" t="s">
        <v>226</v>
      </c>
      <c r="T76" s="123"/>
      <c r="U76" s="137" t="s">
        <v>489</v>
      </c>
      <c r="V76" s="22"/>
      <c r="W76" s="23">
        <v>0</v>
      </c>
      <c r="X76" s="23"/>
    </row>
    <row r="77" spans="1:24" s="20" customFormat="1" ht="20.25" customHeight="1" x14ac:dyDescent="0.25">
      <c r="A77" s="113">
        <v>31</v>
      </c>
      <c r="B77" s="90">
        <v>25207210474</v>
      </c>
      <c r="C77" s="45" t="s">
        <v>280</v>
      </c>
      <c r="D77" s="46" t="s">
        <v>39</v>
      </c>
      <c r="E77" s="47">
        <v>37088</v>
      </c>
      <c r="F77" s="48" t="s">
        <v>187</v>
      </c>
      <c r="G77" s="21" t="s">
        <v>3</v>
      </c>
      <c r="H77" s="134">
        <v>8.6999999999999993</v>
      </c>
      <c r="I77" s="135"/>
      <c r="J77" s="121">
        <v>8.4</v>
      </c>
      <c r="K77" s="135">
        <v>8.5</v>
      </c>
      <c r="L77" s="134">
        <v>8.4</v>
      </c>
      <c r="M77" s="134">
        <v>8.69</v>
      </c>
      <c r="N77" s="134">
        <v>3.83</v>
      </c>
      <c r="O77" s="136" t="s">
        <v>24</v>
      </c>
      <c r="P77" s="136" t="s">
        <v>24</v>
      </c>
      <c r="Q77" s="136" t="s">
        <v>24</v>
      </c>
      <c r="R77" s="136" t="s">
        <v>24</v>
      </c>
      <c r="S77" s="136" t="s">
        <v>487</v>
      </c>
      <c r="T77" s="123"/>
      <c r="U77" s="137" t="s">
        <v>225</v>
      </c>
      <c r="V77" s="22"/>
      <c r="W77" s="23">
        <v>0</v>
      </c>
      <c r="X77" s="23"/>
    </row>
    <row r="78" spans="1:24" s="20" customFormat="1" ht="20.25" customHeight="1" x14ac:dyDescent="0.25">
      <c r="A78" s="113">
        <v>32</v>
      </c>
      <c r="B78" s="90">
        <v>25207208071</v>
      </c>
      <c r="C78" s="45" t="s">
        <v>280</v>
      </c>
      <c r="D78" s="46" t="s">
        <v>39</v>
      </c>
      <c r="E78" s="47">
        <v>37214</v>
      </c>
      <c r="F78" s="48" t="s">
        <v>188</v>
      </c>
      <c r="G78" s="21" t="s">
        <v>3</v>
      </c>
      <c r="H78" s="134">
        <v>7.38</v>
      </c>
      <c r="I78" s="135"/>
      <c r="J78" s="121">
        <v>7.3</v>
      </c>
      <c r="K78" s="135">
        <v>8.4</v>
      </c>
      <c r="L78" s="134">
        <v>7.7</v>
      </c>
      <c r="M78" s="134">
        <v>7.4</v>
      </c>
      <c r="N78" s="134">
        <v>3.11</v>
      </c>
      <c r="O78" s="136" t="s">
        <v>24</v>
      </c>
      <c r="P78" s="136" t="s">
        <v>24</v>
      </c>
      <c r="Q78" s="136" t="s">
        <v>24</v>
      </c>
      <c r="R78" s="136" t="s">
        <v>24</v>
      </c>
      <c r="S78" s="136" t="s">
        <v>487</v>
      </c>
      <c r="T78" s="123"/>
      <c r="U78" s="137" t="s">
        <v>225</v>
      </c>
      <c r="V78" s="22"/>
      <c r="W78" s="23">
        <v>0</v>
      </c>
      <c r="X78" s="23"/>
    </row>
    <row r="79" spans="1:24" s="20" customFormat="1" ht="20.25" customHeight="1" x14ac:dyDescent="0.25">
      <c r="A79" s="113">
        <v>33</v>
      </c>
      <c r="B79" s="90">
        <v>25217207836</v>
      </c>
      <c r="C79" s="45" t="s">
        <v>282</v>
      </c>
      <c r="D79" s="46" t="s">
        <v>39</v>
      </c>
      <c r="E79" s="47">
        <v>37153</v>
      </c>
      <c r="F79" s="48" t="s">
        <v>283</v>
      </c>
      <c r="G79" s="21" t="s">
        <v>5</v>
      </c>
      <c r="H79" s="134">
        <v>7.25</v>
      </c>
      <c r="I79" s="135"/>
      <c r="J79" s="121">
        <v>9</v>
      </c>
      <c r="K79" s="135">
        <v>7.8</v>
      </c>
      <c r="L79" s="134">
        <v>8.5</v>
      </c>
      <c r="M79" s="134">
        <v>7.3</v>
      </c>
      <c r="N79" s="134">
        <v>3.04</v>
      </c>
      <c r="O79" s="136">
        <v>0</v>
      </c>
      <c r="P79" s="136">
        <v>0</v>
      </c>
      <c r="Q79" s="136" t="s">
        <v>24</v>
      </c>
      <c r="R79" s="136" t="s">
        <v>24</v>
      </c>
      <c r="S79" s="136" t="s">
        <v>487</v>
      </c>
      <c r="T79" s="123"/>
      <c r="U79" s="137" t="s">
        <v>489</v>
      </c>
      <c r="V79" s="22"/>
      <c r="W79" s="23">
        <v>0</v>
      </c>
      <c r="X79" s="23"/>
    </row>
    <row r="80" spans="1:24" s="20" customFormat="1" ht="20.25" customHeight="1" x14ac:dyDescent="0.25">
      <c r="A80" s="113">
        <v>34</v>
      </c>
      <c r="B80" s="90">
        <v>25207215903</v>
      </c>
      <c r="C80" s="45" t="s">
        <v>291</v>
      </c>
      <c r="D80" s="46" t="s">
        <v>45</v>
      </c>
      <c r="E80" s="47">
        <v>37062</v>
      </c>
      <c r="F80" s="48" t="s">
        <v>247</v>
      </c>
      <c r="G80" s="21" t="s">
        <v>3</v>
      </c>
      <c r="H80" s="134">
        <v>7.26</v>
      </c>
      <c r="I80" s="135"/>
      <c r="J80" s="121">
        <v>0</v>
      </c>
      <c r="K80" s="135" t="s">
        <v>179</v>
      </c>
      <c r="L80" s="134">
        <v>0</v>
      </c>
      <c r="M80" s="134">
        <v>6.99</v>
      </c>
      <c r="N80" s="134">
        <v>2.91</v>
      </c>
      <c r="O80" s="136">
        <v>0</v>
      </c>
      <c r="P80" s="136">
        <v>0</v>
      </c>
      <c r="Q80" s="136" t="s">
        <v>24</v>
      </c>
      <c r="R80" s="136" t="s">
        <v>24</v>
      </c>
      <c r="S80" s="136" t="s">
        <v>487</v>
      </c>
      <c r="T80" s="123"/>
      <c r="U80" s="137" t="s">
        <v>543</v>
      </c>
      <c r="V80" s="22"/>
      <c r="W80" s="23">
        <v>6</v>
      </c>
      <c r="X80" s="23"/>
    </row>
    <row r="81" spans="1:24" s="20" customFormat="1" ht="20.25" customHeight="1" x14ac:dyDescent="0.25">
      <c r="A81" s="113">
        <v>35</v>
      </c>
      <c r="B81" s="90">
        <v>25217205957</v>
      </c>
      <c r="C81" s="45" t="s">
        <v>292</v>
      </c>
      <c r="D81" s="46" t="s">
        <v>46</v>
      </c>
      <c r="E81" s="47">
        <v>37077</v>
      </c>
      <c r="F81" s="48" t="s">
        <v>187</v>
      </c>
      <c r="G81" s="21" t="s">
        <v>5</v>
      </c>
      <c r="H81" s="134">
        <v>6.66</v>
      </c>
      <c r="I81" s="135"/>
      <c r="J81" s="121">
        <v>0</v>
      </c>
      <c r="K81" s="135">
        <v>8.1999999999999993</v>
      </c>
      <c r="L81" s="134">
        <v>3.3</v>
      </c>
      <c r="M81" s="134">
        <v>6.53</v>
      </c>
      <c r="N81" s="134">
        <v>2.64</v>
      </c>
      <c r="O81" s="136">
        <v>0</v>
      </c>
      <c r="P81" s="136">
        <v>0</v>
      </c>
      <c r="Q81" s="136" t="s">
        <v>24</v>
      </c>
      <c r="R81" s="136" t="s">
        <v>24</v>
      </c>
      <c r="S81" s="136" t="s">
        <v>500</v>
      </c>
      <c r="T81" s="123"/>
      <c r="U81" s="137" t="s">
        <v>543</v>
      </c>
      <c r="V81" s="22"/>
      <c r="W81" s="23">
        <v>6</v>
      </c>
      <c r="X81" s="23"/>
    </row>
    <row r="82" spans="1:24" s="20" customFormat="1" ht="20.25" customHeight="1" x14ac:dyDescent="0.25">
      <c r="A82" s="113">
        <v>36</v>
      </c>
      <c r="B82" s="90">
        <v>25207204505</v>
      </c>
      <c r="C82" s="45" t="s">
        <v>289</v>
      </c>
      <c r="D82" s="46" t="s">
        <v>43</v>
      </c>
      <c r="E82" s="47">
        <v>37096</v>
      </c>
      <c r="F82" s="48" t="s">
        <v>240</v>
      </c>
      <c r="G82" s="21" t="s">
        <v>3</v>
      </c>
      <c r="H82" s="134">
        <v>7.89</v>
      </c>
      <c r="I82" s="135"/>
      <c r="J82" s="121">
        <v>8</v>
      </c>
      <c r="K82" s="135">
        <v>8.5</v>
      </c>
      <c r="L82" s="134">
        <v>8.1999999999999993</v>
      </c>
      <c r="M82" s="134">
        <v>7.9</v>
      </c>
      <c r="N82" s="134">
        <v>3.39</v>
      </c>
      <c r="O82" s="136">
        <v>0</v>
      </c>
      <c r="P82" s="136" t="s">
        <v>24</v>
      </c>
      <c r="Q82" s="136" t="s">
        <v>24</v>
      </c>
      <c r="R82" s="136" t="s">
        <v>24</v>
      </c>
      <c r="S82" s="136" t="s">
        <v>487</v>
      </c>
      <c r="T82" s="123"/>
      <c r="U82" s="137" t="s">
        <v>489</v>
      </c>
      <c r="V82" s="22"/>
      <c r="W82" s="23">
        <v>0</v>
      </c>
      <c r="X82" s="23"/>
    </row>
    <row r="83" spans="1:24" s="20" customFormat="1" ht="20.25" customHeight="1" x14ac:dyDescent="0.25">
      <c r="A83" s="113">
        <v>37</v>
      </c>
      <c r="B83" s="90">
        <v>25207209047</v>
      </c>
      <c r="C83" s="45" t="s">
        <v>290</v>
      </c>
      <c r="D83" s="46" t="s">
        <v>43</v>
      </c>
      <c r="E83" s="47">
        <v>36917</v>
      </c>
      <c r="F83" s="48" t="s">
        <v>331</v>
      </c>
      <c r="G83" s="21" t="s">
        <v>3</v>
      </c>
      <c r="H83" s="134">
        <v>8.2899999999999991</v>
      </c>
      <c r="I83" s="135"/>
      <c r="J83" s="121">
        <v>8.1999999999999993</v>
      </c>
      <c r="K83" s="135">
        <v>8.1</v>
      </c>
      <c r="L83" s="134">
        <v>8.1999999999999993</v>
      </c>
      <c r="M83" s="134">
        <v>8.2899999999999991</v>
      </c>
      <c r="N83" s="134">
        <v>3.63</v>
      </c>
      <c r="O83" s="136" t="s">
        <v>24</v>
      </c>
      <c r="P83" s="136" t="s">
        <v>24</v>
      </c>
      <c r="Q83" s="136" t="s">
        <v>24</v>
      </c>
      <c r="R83" s="136" t="s">
        <v>24</v>
      </c>
      <c r="S83" s="136" t="s">
        <v>500</v>
      </c>
      <c r="T83" s="123"/>
      <c r="U83" s="137" t="s">
        <v>225</v>
      </c>
      <c r="V83" s="22"/>
      <c r="W83" s="23">
        <v>0</v>
      </c>
      <c r="X83" s="23"/>
    </row>
    <row r="84" spans="1:24" s="20" customFormat="1" ht="20.25" customHeight="1" x14ac:dyDescent="0.25">
      <c r="A84" s="113">
        <v>38</v>
      </c>
      <c r="B84" s="90">
        <v>25207207371</v>
      </c>
      <c r="C84" s="45" t="s">
        <v>280</v>
      </c>
      <c r="D84" s="46" t="s">
        <v>43</v>
      </c>
      <c r="E84" s="47">
        <v>37169</v>
      </c>
      <c r="F84" s="48" t="s">
        <v>188</v>
      </c>
      <c r="G84" s="21" t="s">
        <v>3</v>
      </c>
      <c r="H84" s="134">
        <v>7.29</v>
      </c>
      <c r="I84" s="135"/>
      <c r="J84" s="121">
        <v>0</v>
      </c>
      <c r="K84" s="135">
        <v>7.5</v>
      </c>
      <c r="L84" s="134">
        <v>3</v>
      </c>
      <c r="M84" s="134">
        <v>7.13</v>
      </c>
      <c r="N84" s="134">
        <v>3</v>
      </c>
      <c r="O84" s="136" t="s">
        <v>24</v>
      </c>
      <c r="P84" s="136" t="s">
        <v>24</v>
      </c>
      <c r="Q84" s="136" t="s">
        <v>24</v>
      </c>
      <c r="R84" s="136" t="s">
        <v>24</v>
      </c>
      <c r="S84" s="136" t="s">
        <v>487</v>
      </c>
      <c r="T84" s="123"/>
      <c r="U84" s="137" t="s">
        <v>543</v>
      </c>
      <c r="V84" s="22"/>
      <c r="W84" s="23">
        <v>3</v>
      </c>
      <c r="X84" s="23"/>
    </row>
    <row r="85" spans="1:24" s="20" customFormat="1" ht="20.25" customHeight="1" x14ac:dyDescent="0.25">
      <c r="A85" s="113">
        <v>39</v>
      </c>
      <c r="B85" s="90">
        <v>24207207479</v>
      </c>
      <c r="C85" s="45" t="s">
        <v>286</v>
      </c>
      <c r="D85" s="46" t="s">
        <v>43</v>
      </c>
      <c r="E85" s="47">
        <v>36581</v>
      </c>
      <c r="F85" s="48" t="s">
        <v>287</v>
      </c>
      <c r="G85" s="21" t="s">
        <v>3</v>
      </c>
      <c r="H85" s="134">
        <v>7.06</v>
      </c>
      <c r="I85" s="135"/>
      <c r="J85" s="121">
        <v>5.8</v>
      </c>
      <c r="K85" s="135">
        <v>8</v>
      </c>
      <c r="L85" s="134">
        <v>6.7</v>
      </c>
      <c r="M85" s="134">
        <v>7.04</v>
      </c>
      <c r="N85" s="134">
        <v>2.93</v>
      </c>
      <c r="O85" s="136">
        <v>0</v>
      </c>
      <c r="P85" s="136">
        <v>0</v>
      </c>
      <c r="Q85" s="136" t="s">
        <v>24</v>
      </c>
      <c r="R85" s="136" t="s">
        <v>24</v>
      </c>
      <c r="S85" s="136" t="s">
        <v>226</v>
      </c>
      <c r="T85" s="123"/>
      <c r="U85" s="137" t="s">
        <v>489</v>
      </c>
      <c r="V85" s="22"/>
      <c r="W85" s="23">
        <v>3</v>
      </c>
      <c r="X85" s="23"/>
    </row>
    <row r="86" spans="1:24" s="20" customFormat="1" ht="20.25" customHeight="1" x14ac:dyDescent="0.25">
      <c r="A86" s="113">
        <v>40</v>
      </c>
      <c r="B86" s="90">
        <v>25207215993</v>
      </c>
      <c r="C86" s="45" t="s">
        <v>285</v>
      </c>
      <c r="D86" s="46" t="s">
        <v>40</v>
      </c>
      <c r="E86" s="47">
        <v>37076</v>
      </c>
      <c r="F86" s="48" t="s">
        <v>187</v>
      </c>
      <c r="G86" s="21" t="s">
        <v>3</v>
      </c>
      <c r="H86" s="134">
        <v>8.0299999999999994</v>
      </c>
      <c r="I86" s="135"/>
      <c r="J86" s="121">
        <v>7.3</v>
      </c>
      <c r="K86" s="135">
        <v>9.5</v>
      </c>
      <c r="L86" s="134">
        <v>8.1999999999999993</v>
      </c>
      <c r="M86" s="134">
        <v>8.0399999999999991</v>
      </c>
      <c r="N86" s="134">
        <v>3.48</v>
      </c>
      <c r="O86" s="136" t="s">
        <v>24</v>
      </c>
      <c r="P86" s="136" t="s">
        <v>24</v>
      </c>
      <c r="Q86" s="136" t="s">
        <v>24</v>
      </c>
      <c r="R86" s="136" t="s">
        <v>24</v>
      </c>
      <c r="S86" s="136" t="s">
        <v>500</v>
      </c>
      <c r="T86" s="123"/>
      <c r="U86" s="137" t="s">
        <v>225</v>
      </c>
      <c r="V86" s="22"/>
      <c r="W86" s="23">
        <v>0</v>
      </c>
      <c r="X86" s="23"/>
    </row>
    <row r="87" spans="1:24" s="20" customFormat="1" ht="20.25" customHeight="1" x14ac:dyDescent="0.25">
      <c r="A87" s="113">
        <v>41</v>
      </c>
      <c r="B87" s="90">
        <v>25207201188</v>
      </c>
      <c r="C87" s="45" t="s">
        <v>284</v>
      </c>
      <c r="D87" s="46" t="s">
        <v>40</v>
      </c>
      <c r="E87" s="47">
        <v>37215</v>
      </c>
      <c r="F87" s="48" t="s">
        <v>231</v>
      </c>
      <c r="G87" s="21" t="s">
        <v>3</v>
      </c>
      <c r="H87" s="134">
        <v>7.55</v>
      </c>
      <c r="I87" s="135"/>
      <c r="J87" s="121">
        <v>6.6</v>
      </c>
      <c r="K87" s="135">
        <v>8.1999999999999993</v>
      </c>
      <c r="L87" s="134">
        <v>7.2</v>
      </c>
      <c r="M87" s="134">
        <v>7.54</v>
      </c>
      <c r="N87" s="134">
        <v>3.18</v>
      </c>
      <c r="O87" s="136" t="s">
        <v>24</v>
      </c>
      <c r="P87" s="136">
        <v>0</v>
      </c>
      <c r="Q87" s="136" t="s">
        <v>24</v>
      </c>
      <c r="R87" s="136" t="s">
        <v>24</v>
      </c>
      <c r="S87" s="136" t="s">
        <v>487</v>
      </c>
      <c r="T87" s="123"/>
      <c r="U87" s="137" t="s">
        <v>489</v>
      </c>
      <c r="V87" s="22"/>
      <c r="W87" s="23">
        <v>0</v>
      </c>
      <c r="X87" s="23"/>
    </row>
    <row r="88" spans="1:24" s="20" customFormat="1" ht="20.25" customHeight="1" x14ac:dyDescent="0.25">
      <c r="A88" s="113">
        <v>42</v>
      </c>
      <c r="B88" s="90">
        <v>25207211619</v>
      </c>
      <c r="C88" s="45" t="s">
        <v>293</v>
      </c>
      <c r="D88" s="46" t="s">
        <v>48</v>
      </c>
      <c r="E88" s="47">
        <v>37068</v>
      </c>
      <c r="F88" s="48" t="s">
        <v>247</v>
      </c>
      <c r="G88" s="21" t="s">
        <v>3</v>
      </c>
      <c r="H88" s="134">
        <v>8.34</v>
      </c>
      <c r="I88" s="135"/>
      <c r="J88" s="121">
        <v>8.1999999999999993</v>
      </c>
      <c r="K88" s="135">
        <v>9</v>
      </c>
      <c r="L88" s="134">
        <v>8.5</v>
      </c>
      <c r="M88" s="134">
        <v>8.35</v>
      </c>
      <c r="N88" s="134">
        <v>3.64</v>
      </c>
      <c r="O88" s="136" t="s">
        <v>24</v>
      </c>
      <c r="P88" s="136" t="s">
        <v>24</v>
      </c>
      <c r="Q88" s="136" t="s">
        <v>24</v>
      </c>
      <c r="R88" s="136" t="s">
        <v>24</v>
      </c>
      <c r="S88" s="136" t="s">
        <v>487</v>
      </c>
      <c r="T88" s="123"/>
      <c r="U88" s="137" t="s">
        <v>225</v>
      </c>
      <c r="V88" s="22"/>
      <c r="W88" s="23">
        <v>0</v>
      </c>
      <c r="X88" s="23"/>
    </row>
    <row r="89" spans="1:24" s="20" customFormat="1" ht="20.25" customHeight="1" x14ac:dyDescent="0.25">
      <c r="A89" s="113">
        <v>43</v>
      </c>
      <c r="B89" s="90">
        <v>25207217717</v>
      </c>
      <c r="C89" s="45" t="s">
        <v>294</v>
      </c>
      <c r="D89" s="46" t="s">
        <v>48</v>
      </c>
      <c r="E89" s="47">
        <v>36736</v>
      </c>
      <c r="F89" s="48" t="s">
        <v>247</v>
      </c>
      <c r="G89" s="21" t="s">
        <v>3</v>
      </c>
      <c r="H89" s="134">
        <v>7.74</v>
      </c>
      <c r="I89" s="135"/>
      <c r="J89" s="121">
        <v>8.6</v>
      </c>
      <c r="K89" s="135">
        <v>8.1</v>
      </c>
      <c r="L89" s="134">
        <v>8.4</v>
      </c>
      <c r="M89" s="134">
        <v>7.76</v>
      </c>
      <c r="N89" s="134">
        <v>3.34</v>
      </c>
      <c r="O89" s="136" t="s">
        <v>24</v>
      </c>
      <c r="P89" s="136" t="s">
        <v>24</v>
      </c>
      <c r="Q89" s="136" t="s">
        <v>24</v>
      </c>
      <c r="R89" s="136">
        <v>0</v>
      </c>
      <c r="S89" s="136" t="s">
        <v>226</v>
      </c>
      <c r="T89" s="123"/>
      <c r="U89" s="137" t="s">
        <v>489</v>
      </c>
      <c r="V89" s="22"/>
      <c r="W89" s="23">
        <v>0</v>
      </c>
      <c r="X89" s="23"/>
    </row>
    <row r="90" spans="1:24" s="20" customFormat="1" ht="20.25" customHeight="1" x14ac:dyDescent="0.25">
      <c r="A90" s="113">
        <v>44</v>
      </c>
      <c r="B90" s="90">
        <v>25207203829</v>
      </c>
      <c r="C90" s="45" t="s">
        <v>295</v>
      </c>
      <c r="D90" s="46" t="s">
        <v>49</v>
      </c>
      <c r="E90" s="47">
        <v>37230</v>
      </c>
      <c r="F90" s="48" t="s">
        <v>187</v>
      </c>
      <c r="G90" s="21" t="s">
        <v>3</v>
      </c>
      <c r="H90" s="134">
        <v>7.16</v>
      </c>
      <c r="I90" s="135"/>
      <c r="J90" s="121">
        <v>6.4</v>
      </c>
      <c r="K90" s="135">
        <v>8</v>
      </c>
      <c r="L90" s="134">
        <v>7</v>
      </c>
      <c r="M90" s="134">
        <v>7.16</v>
      </c>
      <c r="N90" s="134">
        <v>2.94</v>
      </c>
      <c r="O90" s="136" t="s">
        <v>24</v>
      </c>
      <c r="P90" s="136" t="s">
        <v>24</v>
      </c>
      <c r="Q90" s="136" t="s">
        <v>24</v>
      </c>
      <c r="R90" s="136" t="s">
        <v>24</v>
      </c>
      <c r="S90" s="136" t="s">
        <v>487</v>
      </c>
      <c r="T90" s="123"/>
      <c r="U90" s="137" t="s">
        <v>225</v>
      </c>
      <c r="V90" s="22"/>
      <c r="W90" s="23">
        <v>0</v>
      </c>
      <c r="X90" s="23"/>
    </row>
    <row r="91" spans="1:24" s="20" customFormat="1" ht="20.25" customHeight="1" x14ac:dyDescent="0.25">
      <c r="A91" s="113">
        <v>45</v>
      </c>
      <c r="B91" s="90">
        <v>25217109192</v>
      </c>
      <c r="C91" s="45" t="s">
        <v>297</v>
      </c>
      <c r="D91" s="46" t="s">
        <v>50</v>
      </c>
      <c r="E91" s="47">
        <v>36930</v>
      </c>
      <c r="F91" s="48" t="s">
        <v>187</v>
      </c>
      <c r="G91" s="21" t="s">
        <v>5</v>
      </c>
      <c r="H91" s="134">
        <v>7.48</v>
      </c>
      <c r="I91" s="135"/>
      <c r="J91" s="121">
        <v>6.8</v>
      </c>
      <c r="K91" s="135">
        <v>8.4</v>
      </c>
      <c r="L91" s="134">
        <v>7.4</v>
      </c>
      <c r="M91" s="134">
        <v>7.48</v>
      </c>
      <c r="N91" s="134">
        <v>3.16</v>
      </c>
      <c r="O91" s="136">
        <v>0</v>
      </c>
      <c r="P91" s="136">
        <v>0</v>
      </c>
      <c r="Q91" s="136" t="s">
        <v>24</v>
      </c>
      <c r="R91" s="136" t="s">
        <v>24</v>
      </c>
      <c r="S91" s="136" t="s">
        <v>487</v>
      </c>
      <c r="T91" s="123"/>
      <c r="U91" s="137" t="s">
        <v>489</v>
      </c>
      <c r="V91" s="22"/>
      <c r="W91" s="23">
        <v>3</v>
      </c>
      <c r="X91" s="23"/>
    </row>
    <row r="92" spans="1:24" s="20" customFormat="1" ht="20.25" customHeight="1" x14ac:dyDescent="0.25">
      <c r="A92" s="113">
        <v>46</v>
      </c>
      <c r="B92" s="90">
        <v>25217209200</v>
      </c>
      <c r="C92" s="45" t="s">
        <v>298</v>
      </c>
      <c r="D92" s="46" t="s">
        <v>51</v>
      </c>
      <c r="E92" s="47">
        <v>36581</v>
      </c>
      <c r="F92" s="48" t="s">
        <v>187</v>
      </c>
      <c r="G92" s="21" t="s">
        <v>3</v>
      </c>
      <c r="H92" s="134">
        <v>6.76</v>
      </c>
      <c r="I92" s="135"/>
      <c r="J92" s="121">
        <v>7.7</v>
      </c>
      <c r="K92" s="135">
        <v>7</v>
      </c>
      <c r="L92" s="134">
        <v>7.4</v>
      </c>
      <c r="M92" s="134">
        <v>6.79</v>
      </c>
      <c r="N92" s="134">
        <v>2.76</v>
      </c>
      <c r="O92" s="136">
        <v>0</v>
      </c>
      <c r="P92" s="136">
        <v>0</v>
      </c>
      <c r="Q92" s="136" t="s">
        <v>24</v>
      </c>
      <c r="R92" s="136" t="s">
        <v>24</v>
      </c>
      <c r="S92" s="136" t="s">
        <v>487</v>
      </c>
      <c r="T92" s="123"/>
      <c r="U92" s="137" t="s">
        <v>489</v>
      </c>
      <c r="V92" s="22"/>
      <c r="W92" s="23">
        <v>2</v>
      </c>
      <c r="X92" s="23"/>
    </row>
    <row r="93" spans="1:24" s="20" customFormat="1" ht="20.25" customHeight="1" x14ac:dyDescent="0.25">
      <c r="A93" s="113">
        <v>47</v>
      </c>
      <c r="B93" s="90">
        <v>25207209683</v>
      </c>
      <c r="C93" s="45" t="s">
        <v>284</v>
      </c>
      <c r="D93" s="46" t="s">
        <v>51</v>
      </c>
      <c r="E93" s="47">
        <v>36819</v>
      </c>
      <c r="F93" s="48" t="s">
        <v>244</v>
      </c>
      <c r="G93" s="21" t="s">
        <v>3</v>
      </c>
      <c r="H93" s="134">
        <v>7.27</v>
      </c>
      <c r="I93" s="135"/>
      <c r="J93" s="121">
        <v>7.5</v>
      </c>
      <c r="K93" s="135">
        <v>9.1</v>
      </c>
      <c r="L93" s="134">
        <v>8.1</v>
      </c>
      <c r="M93" s="134">
        <v>7.3</v>
      </c>
      <c r="N93" s="134">
        <v>3.06</v>
      </c>
      <c r="O93" s="136" t="s">
        <v>24</v>
      </c>
      <c r="P93" s="136" t="s">
        <v>24</v>
      </c>
      <c r="Q93" s="136" t="s">
        <v>24</v>
      </c>
      <c r="R93" s="136" t="s">
        <v>24</v>
      </c>
      <c r="S93" s="136" t="s">
        <v>487</v>
      </c>
      <c r="T93" s="123"/>
      <c r="U93" s="137" t="s">
        <v>225</v>
      </c>
      <c r="V93" s="22"/>
      <c r="W93" s="23">
        <v>0</v>
      </c>
      <c r="X93" s="23"/>
    </row>
    <row r="94" spans="1:24" s="20" customFormat="1" ht="20.25" customHeight="1" x14ac:dyDescent="0.25">
      <c r="A94" s="113">
        <v>48</v>
      </c>
      <c r="B94" s="90">
        <v>25207204292</v>
      </c>
      <c r="C94" s="45" t="s">
        <v>280</v>
      </c>
      <c r="D94" s="46" t="s">
        <v>54</v>
      </c>
      <c r="E94" s="47">
        <v>37119</v>
      </c>
      <c r="F94" s="48" t="s">
        <v>240</v>
      </c>
      <c r="G94" s="21" t="s">
        <v>3</v>
      </c>
      <c r="H94" s="134">
        <v>7.54</v>
      </c>
      <c r="I94" s="135"/>
      <c r="J94" s="121">
        <v>8.6</v>
      </c>
      <c r="K94" s="135">
        <v>9</v>
      </c>
      <c r="L94" s="134">
        <v>8.8000000000000007</v>
      </c>
      <c r="M94" s="134">
        <v>7.59</v>
      </c>
      <c r="N94" s="134">
        <v>3.23</v>
      </c>
      <c r="O94" s="136" t="s">
        <v>24</v>
      </c>
      <c r="P94" s="136" t="s">
        <v>24</v>
      </c>
      <c r="Q94" s="136" t="s">
        <v>24</v>
      </c>
      <c r="R94" s="136" t="s">
        <v>24</v>
      </c>
      <c r="S94" s="136" t="s">
        <v>500</v>
      </c>
      <c r="T94" s="123"/>
      <c r="U94" s="137" t="s">
        <v>225</v>
      </c>
      <c r="V94" s="22"/>
      <c r="W94" s="23">
        <v>0</v>
      </c>
      <c r="X94" s="23"/>
    </row>
    <row r="95" spans="1:24" s="20" customFormat="1" ht="20.25" customHeight="1" x14ac:dyDescent="0.25">
      <c r="A95" s="113">
        <v>49</v>
      </c>
      <c r="B95" s="90">
        <v>25207211922</v>
      </c>
      <c r="C95" s="45" t="s">
        <v>302</v>
      </c>
      <c r="D95" s="46" t="s">
        <v>42</v>
      </c>
      <c r="E95" s="47">
        <v>36953</v>
      </c>
      <c r="F95" s="48" t="s">
        <v>188</v>
      </c>
      <c r="G95" s="21" t="s">
        <v>3</v>
      </c>
      <c r="H95" s="134">
        <v>7.93</v>
      </c>
      <c r="I95" s="135"/>
      <c r="J95" s="121">
        <v>8.6</v>
      </c>
      <c r="K95" s="135">
        <v>9</v>
      </c>
      <c r="L95" s="134">
        <v>8.8000000000000007</v>
      </c>
      <c r="M95" s="134">
        <v>7.96</v>
      </c>
      <c r="N95" s="134">
        <v>3.45</v>
      </c>
      <c r="O95" s="136" t="s">
        <v>24</v>
      </c>
      <c r="P95" s="136" t="s">
        <v>24</v>
      </c>
      <c r="Q95" s="136" t="s">
        <v>24</v>
      </c>
      <c r="R95" s="136" t="s">
        <v>24</v>
      </c>
      <c r="S95" s="136" t="s">
        <v>487</v>
      </c>
      <c r="T95" s="123"/>
      <c r="U95" s="137" t="s">
        <v>225</v>
      </c>
      <c r="V95" s="22"/>
      <c r="W95" s="23">
        <v>0</v>
      </c>
      <c r="X95" s="23"/>
    </row>
    <row r="96" spans="1:24" s="20" customFormat="1" ht="20.25" customHeight="1" x14ac:dyDescent="0.25">
      <c r="A96" s="113">
        <v>50</v>
      </c>
      <c r="B96" s="90">
        <v>25207211924</v>
      </c>
      <c r="C96" s="45" t="s">
        <v>303</v>
      </c>
      <c r="D96" s="46" t="s">
        <v>42</v>
      </c>
      <c r="E96" s="47">
        <v>36997</v>
      </c>
      <c r="F96" s="48" t="s">
        <v>238</v>
      </c>
      <c r="G96" s="21" t="s">
        <v>3</v>
      </c>
      <c r="H96" s="134">
        <v>7.31</v>
      </c>
      <c r="I96" s="135"/>
      <c r="J96" s="121">
        <v>7.6</v>
      </c>
      <c r="K96" s="135">
        <v>8.3000000000000007</v>
      </c>
      <c r="L96" s="134">
        <v>7.9</v>
      </c>
      <c r="M96" s="134">
        <v>7.33</v>
      </c>
      <c r="N96" s="134">
        <v>3.08</v>
      </c>
      <c r="O96" s="136" t="s">
        <v>24</v>
      </c>
      <c r="P96" s="136" t="s">
        <v>24</v>
      </c>
      <c r="Q96" s="136" t="s">
        <v>24</v>
      </c>
      <c r="R96" s="136" t="s">
        <v>24</v>
      </c>
      <c r="S96" s="136" t="s">
        <v>226</v>
      </c>
      <c r="T96" s="123"/>
      <c r="U96" s="137" t="s">
        <v>225</v>
      </c>
      <c r="V96" s="22"/>
      <c r="W96" s="23">
        <v>0</v>
      </c>
      <c r="X96" s="23"/>
    </row>
    <row r="97" spans="1:24" s="20" customFormat="1" ht="20.25" customHeight="1" x14ac:dyDescent="0.25">
      <c r="A97" s="113">
        <v>51</v>
      </c>
      <c r="B97" s="90">
        <v>25217201933</v>
      </c>
      <c r="C97" s="45" t="s">
        <v>306</v>
      </c>
      <c r="D97" s="46" t="s">
        <v>57</v>
      </c>
      <c r="E97" s="47">
        <v>36922</v>
      </c>
      <c r="F97" s="48" t="s">
        <v>234</v>
      </c>
      <c r="G97" s="21" t="s">
        <v>5</v>
      </c>
      <c r="H97" s="134">
        <v>7</v>
      </c>
      <c r="I97" s="135"/>
      <c r="J97" s="121">
        <v>7.1</v>
      </c>
      <c r="K97" s="135">
        <v>8</v>
      </c>
      <c r="L97" s="134">
        <v>7.5</v>
      </c>
      <c r="M97" s="134">
        <v>7.02</v>
      </c>
      <c r="N97" s="134">
        <v>2.89</v>
      </c>
      <c r="O97" s="136">
        <v>0</v>
      </c>
      <c r="P97" s="136">
        <v>0</v>
      </c>
      <c r="Q97" s="136" t="s">
        <v>24</v>
      </c>
      <c r="R97" s="136" t="s">
        <v>24</v>
      </c>
      <c r="S97" s="136" t="s">
        <v>226</v>
      </c>
      <c r="T97" s="123"/>
      <c r="U97" s="137" t="s">
        <v>489</v>
      </c>
      <c r="V97" s="22"/>
      <c r="W97" s="23">
        <v>2</v>
      </c>
      <c r="X97" s="23"/>
    </row>
    <row r="98" spans="1:24" s="20" customFormat="1" ht="20.25" customHeight="1" x14ac:dyDescent="0.25">
      <c r="A98" s="113">
        <v>52</v>
      </c>
      <c r="B98" s="90">
        <v>23217211045</v>
      </c>
      <c r="C98" s="45" t="s">
        <v>260</v>
      </c>
      <c r="D98" s="46" t="s">
        <v>57</v>
      </c>
      <c r="E98" s="47">
        <v>35646</v>
      </c>
      <c r="F98" s="48" t="s">
        <v>304</v>
      </c>
      <c r="G98" s="21" t="s">
        <v>5</v>
      </c>
      <c r="H98" s="134">
        <v>6.57</v>
      </c>
      <c r="I98" s="135"/>
      <c r="J98" s="121">
        <v>0</v>
      </c>
      <c r="K98" s="135">
        <v>8</v>
      </c>
      <c r="L98" s="134">
        <v>3.2</v>
      </c>
      <c r="M98" s="134">
        <v>6.44</v>
      </c>
      <c r="N98" s="134">
        <v>2.5499999999999998</v>
      </c>
      <c r="O98" s="136">
        <v>0</v>
      </c>
      <c r="P98" s="136">
        <v>0</v>
      </c>
      <c r="Q98" s="136">
        <v>0</v>
      </c>
      <c r="R98" s="136" t="s">
        <v>24</v>
      </c>
      <c r="S98" s="136" t="s">
        <v>226</v>
      </c>
      <c r="T98" s="123"/>
      <c r="U98" s="137" t="s">
        <v>543</v>
      </c>
      <c r="V98" s="22"/>
      <c r="W98" s="23">
        <v>3</v>
      </c>
      <c r="X98" s="23"/>
    </row>
    <row r="99" spans="1:24" s="20" customFormat="1" ht="20.25" customHeight="1" x14ac:dyDescent="0.25">
      <c r="A99" s="113">
        <v>53</v>
      </c>
      <c r="B99" s="90">
        <v>2321315609</v>
      </c>
      <c r="C99" s="45" t="s">
        <v>309</v>
      </c>
      <c r="D99" s="46" t="s">
        <v>55</v>
      </c>
      <c r="E99" s="47">
        <v>36506</v>
      </c>
      <c r="F99" s="48" t="s">
        <v>247</v>
      </c>
      <c r="G99" s="21" t="s">
        <v>5</v>
      </c>
      <c r="H99" s="134">
        <v>6.2</v>
      </c>
      <c r="I99" s="135"/>
      <c r="J99" s="121">
        <v>0</v>
      </c>
      <c r="K99" s="135">
        <v>0</v>
      </c>
      <c r="L99" s="134">
        <v>0</v>
      </c>
      <c r="M99" s="134">
        <v>5.97</v>
      </c>
      <c r="N99" s="134">
        <v>2.2999999999999998</v>
      </c>
      <c r="O99" s="136">
        <v>0</v>
      </c>
      <c r="P99" s="136">
        <v>0</v>
      </c>
      <c r="Q99" s="136" t="s">
        <v>24</v>
      </c>
      <c r="R99" s="136" t="s">
        <v>24</v>
      </c>
      <c r="S99" s="136" t="s">
        <v>488</v>
      </c>
      <c r="T99" s="123"/>
      <c r="U99" s="137" t="s">
        <v>543</v>
      </c>
      <c r="V99" s="22"/>
      <c r="W99" s="23">
        <v>8</v>
      </c>
      <c r="X99" s="23"/>
    </row>
    <row r="100" spans="1:24" s="20" customFormat="1" ht="20.25" customHeight="1" x14ac:dyDescent="0.25">
      <c r="A100" s="113">
        <v>54</v>
      </c>
      <c r="B100" s="90">
        <v>25217200230</v>
      </c>
      <c r="C100" s="45" t="s">
        <v>311</v>
      </c>
      <c r="D100" s="46" t="s">
        <v>55</v>
      </c>
      <c r="E100" s="47">
        <v>36783</v>
      </c>
      <c r="F100" s="48" t="s">
        <v>187</v>
      </c>
      <c r="G100" s="21" t="s">
        <v>5</v>
      </c>
      <c r="H100" s="134">
        <v>7.21</v>
      </c>
      <c r="I100" s="135"/>
      <c r="J100" s="121">
        <v>7.9</v>
      </c>
      <c r="K100" s="135">
        <v>8.5</v>
      </c>
      <c r="L100" s="134">
        <v>8.1</v>
      </c>
      <c r="M100" s="134">
        <v>7.24</v>
      </c>
      <c r="N100" s="134">
        <v>3.03</v>
      </c>
      <c r="O100" s="136" t="s">
        <v>24</v>
      </c>
      <c r="P100" s="136">
        <v>0</v>
      </c>
      <c r="Q100" s="136" t="s">
        <v>24</v>
      </c>
      <c r="R100" s="136" t="s">
        <v>24</v>
      </c>
      <c r="S100" s="136" t="s">
        <v>487</v>
      </c>
      <c r="T100" s="123"/>
      <c r="U100" s="137" t="s">
        <v>489</v>
      </c>
      <c r="V100" s="22"/>
      <c r="W100" s="23">
        <v>1</v>
      </c>
      <c r="X100" s="23"/>
    </row>
    <row r="101" spans="1:24" s="20" customFormat="1" ht="20.25" customHeight="1" x14ac:dyDescent="0.25">
      <c r="A101" s="113">
        <v>55</v>
      </c>
      <c r="B101" s="90">
        <v>25217205872</v>
      </c>
      <c r="C101" s="45" t="s">
        <v>315</v>
      </c>
      <c r="D101" s="46" t="s">
        <v>55</v>
      </c>
      <c r="E101" s="47">
        <v>36893</v>
      </c>
      <c r="F101" s="48" t="s">
        <v>188</v>
      </c>
      <c r="G101" s="21" t="s">
        <v>5</v>
      </c>
      <c r="H101" s="134">
        <v>7.02</v>
      </c>
      <c r="I101" s="135"/>
      <c r="J101" s="121">
        <v>8.4</v>
      </c>
      <c r="K101" s="135">
        <v>8.3000000000000007</v>
      </c>
      <c r="L101" s="134">
        <v>8.4</v>
      </c>
      <c r="M101" s="134">
        <v>7.07</v>
      </c>
      <c r="N101" s="134">
        <v>2.9</v>
      </c>
      <c r="O101" s="136">
        <v>0</v>
      </c>
      <c r="P101" s="136" t="s">
        <v>24</v>
      </c>
      <c r="Q101" s="136" t="s">
        <v>24</v>
      </c>
      <c r="R101" s="136" t="s">
        <v>24</v>
      </c>
      <c r="S101" s="136" t="s">
        <v>487</v>
      </c>
      <c r="T101" s="123"/>
      <c r="U101" s="137" t="s">
        <v>489</v>
      </c>
      <c r="V101" s="22"/>
      <c r="W101" s="23">
        <v>0</v>
      </c>
      <c r="X101" s="23"/>
    </row>
    <row r="102" spans="1:24" s="20" customFormat="1" ht="20.25" customHeight="1" x14ac:dyDescent="0.25">
      <c r="A102" s="113">
        <v>56</v>
      </c>
      <c r="B102" s="90">
        <v>25217201196</v>
      </c>
      <c r="C102" s="45" t="s">
        <v>310</v>
      </c>
      <c r="D102" s="46" t="s">
        <v>55</v>
      </c>
      <c r="E102" s="47">
        <v>36928</v>
      </c>
      <c r="F102" s="48" t="s">
        <v>312</v>
      </c>
      <c r="G102" s="21" t="s">
        <v>5</v>
      </c>
      <c r="H102" s="134">
        <v>6.76</v>
      </c>
      <c r="I102" s="135"/>
      <c r="J102" s="121">
        <v>7.4</v>
      </c>
      <c r="K102" s="135">
        <v>8.5</v>
      </c>
      <c r="L102" s="134">
        <v>7.8</v>
      </c>
      <c r="M102" s="134">
        <v>6.8</v>
      </c>
      <c r="N102" s="134">
        <v>2.76</v>
      </c>
      <c r="O102" s="136" t="s">
        <v>24</v>
      </c>
      <c r="P102" s="136">
        <v>0</v>
      </c>
      <c r="Q102" s="136" t="s">
        <v>24</v>
      </c>
      <c r="R102" s="136" t="s">
        <v>24</v>
      </c>
      <c r="S102" s="136" t="s">
        <v>226</v>
      </c>
      <c r="T102" s="123"/>
      <c r="U102" s="137" t="s">
        <v>489</v>
      </c>
      <c r="V102" s="22"/>
      <c r="W102" s="23">
        <v>0</v>
      </c>
      <c r="X102" s="23"/>
    </row>
    <row r="103" spans="1:24" s="20" customFormat="1" ht="20.25" customHeight="1" x14ac:dyDescent="0.25">
      <c r="A103" s="113">
        <v>57</v>
      </c>
      <c r="B103" s="90">
        <v>25217204401</v>
      </c>
      <c r="C103" s="45" t="s">
        <v>314</v>
      </c>
      <c r="D103" s="46" t="s">
        <v>55</v>
      </c>
      <c r="E103" s="47">
        <v>37092</v>
      </c>
      <c r="F103" s="48" t="s">
        <v>188</v>
      </c>
      <c r="G103" s="21" t="s">
        <v>5</v>
      </c>
      <c r="H103" s="134">
        <v>6.66</v>
      </c>
      <c r="I103" s="135"/>
      <c r="J103" s="121">
        <v>0</v>
      </c>
      <c r="K103" s="135">
        <v>7.8</v>
      </c>
      <c r="L103" s="134">
        <v>3.1</v>
      </c>
      <c r="M103" s="134">
        <v>6.53</v>
      </c>
      <c r="N103" s="134">
        <v>2.6</v>
      </c>
      <c r="O103" s="136">
        <v>0</v>
      </c>
      <c r="P103" s="136">
        <v>0</v>
      </c>
      <c r="Q103" s="136" t="s">
        <v>24</v>
      </c>
      <c r="R103" s="136" t="s">
        <v>24</v>
      </c>
      <c r="S103" s="136" t="s">
        <v>487</v>
      </c>
      <c r="T103" s="123"/>
      <c r="U103" s="137" t="s">
        <v>543</v>
      </c>
      <c r="V103" s="22"/>
      <c r="W103" s="23">
        <v>3</v>
      </c>
      <c r="X103" s="23"/>
    </row>
    <row r="104" spans="1:24" s="20" customFormat="1" ht="20.25" customHeight="1" x14ac:dyDescent="0.25">
      <c r="A104" s="113">
        <v>58</v>
      </c>
      <c r="B104" s="90">
        <v>25217207944</v>
      </c>
      <c r="C104" s="45" t="s">
        <v>316</v>
      </c>
      <c r="D104" s="46" t="s">
        <v>55</v>
      </c>
      <c r="E104" s="47">
        <v>36982</v>
      </c>
      <c r="F104" s="48" t="s">
        <v>187</v>
      </c>
      <c r="G104" s="21" t="s">
        <v>5</v>
      </c>
      <c r="H104" s="134">
        <v>6.96</v>
      </c>
      <c r="I104" s="135"/>
      <c r="J104" s="121">
        <v>0</v>
      </c>
      <c r="K104" s="135">
        <v>8.3000000000000007</v>
      </c>
      <c r="L104" s="134">
        <v>3.3</v>
      </c>
      <c r="M104" s="134">
        <v>6.83</v>
      </c>
      <c r="N104" s="134">
        <v>2.78</v>
      </c>
      <c r="O104" s="136">
        <v>0</v>
      </c>
      <c r="P104" s="136">
        <v>0</v>
      </c>
      <c r="Q104" s="136" t="s">
        <v>24</v>
      </c>
      <c r="R104" s="136" t="s">
        <v>24</v>
      </c>
      <c r="S104" s="136" t="s">
        <v>226</v>
      </c>
      <c r="T104" s="123"/>
      <c r="U104" s="137" t="s">
        <v>543</v>
      </c>
      <c r="V104" s="22"/>
      <c r="W104" s="23">
        <v>3</v>
      </c>
      <c r="X104" s="23"/>
    </row>
    <row r="105" spans="1:24" s="20" customFormat="1" ht="20.25" customHeight="1" x14ac:dyDescent="0.25">
      <c r="A105" s="113">
        <v>59</v>
      </c>
      <c r="B105" s="90">
        <v>25207209797</v>
      </c>
      <c r="C105" s="45" t="s">
        <v>318</v>
      </c>
      <c r="D105" s="46" t="s">
        <v>65</v>
      </c>
      <c r="E105" s="47">
        <v>36546</v>
      </c>
      <c r="F105" s="48" t="s">
        <v>238</v>
      </c>
      <c r="G105" s="21" t="s">
        <v>3</v>
      </c>
      <c r="H105" s="134">
        <v>6.79</v>
      </c>
      <c r="I105" s="135"/>
      <c r="J105" s="121">
        <v>7</v>
      </c>
      <c r="K105" s="135">
        <v>8</v>
      </c>
      <c r="L105" s="134">
        <v>7.4</v>
      </c>
      <c r="M105" s="134">
        <v>6.81</v>
      </c>
      <c r="N105" s="134">
        <v>2.75</v>
      </c>
      <c r="O105" s="136" t="s">
        <v>24</v>
      </c>
      <c r="P105" s="136" t="s">
        <v>24</v>
      </c>
      <c r="Q105" s="136" t="s">
        <v>24</v>
      </c>
      <c r="R105" s="136" t="s">
        <v>24</v>
      </c>
      <c r="S105" s="136" t="s">
        <v>487</v>
      </c>
      <c r="T105" s="123"/>
      <c r="U105" s="137" t="s">
        <v>225</v>
      </c>
      <c r="V105" s="22"/>
      <c r="W105" s="23">
        <v>0</v>
      </c>
      <c r="X105" s="23"/>
    </row>
    <row r="106" spans="1:24" s="20" customFormat="1" ht="20.25" customHeight="1" x14ac:dyDescent="0.25">
      <c r="A106" s="113">
        <v>60</v>
      </c>
      <c r="B106" s="90">
        <v>25207207358</v>
      </c>
      <c r="C106" s="45" t="s">
        <v>317</v>
      </c>
      <c r="D106" s="46" t="s">
        <v>65</v>
      </c>
      <c r="E106" s="47">
        <v>37173</v>
      </c>
      <c r="F106" s="48" t="s">
        <v>188</v>
      </c>
      <c r="G106" s="21" t="s">
        <v>3</v>
      </c>
      <c r="H106" s="134">
        <v>8.27</v>
      </c>
      <c r="I106" s="135"/>
      <c r="J106" s="121">
        <v>9.3000000000000007</v>
      </c>
      <c r="K106" s="135">
        <v>8.6999999999999993</v>
      </c>
      <c r="L106" s="134">
        <v>9.1</v>
      </c>
      <c r="M106" s="134">
        <v>8.3000000000000007</v>
      </c>
      <c r="N106" s="134">
        <v>3.62</v>
      </c>
      <c r="O106" s="136" t="s">
        <v>24</v>
      </c>
      <c r="P106" s="136" t="s">
        <v>24</v>
      </c>
      <c r="Q106" s="136" t="s">
        <v>24</v>
      </c>
      <c r="R106" s="136" t="s">
        <v>24</v>
      </c>
      <c r="S106" s="136" t="s">
        <v>487</v>
      </c>
      <c r="T106" s="123"/>
      <c r="U106" s="137" t="s">
        <v>225</v>
      </c>
      <c r="V106" s="22"/>
      <c r="W106" s="23">
        <v>0</v>
      </c>
      <c r="X106" s="23"/>
    </row>
    <row r="107" spans="1:24" s="20" customFormat="1" ht="20.25" customHeight="1" x14ac:dyDescent="0.25">
      <c r="A107" s="113">
        <v>61</v>
      </c>
      <c r="B107" s="90">
        <v>25207205076</v>
      </c>
      <c r="C107" s="45" t="s">
        <v>307</v>
      </c>
      <c r="D107" s="46" t="s">
        <v>62</v>
      </c>
      <c r="E107" s="47">
        <v>37234</v>
      </c>
      <c r="F107" s="48" t="s">
        <v>188</v>
      </c>
      <c r="G107" s="21" t="s">
        <v>3</v>
      </c>
      <c r="H107" s="134">
        <v>8.3699999999999992</v>
      </c>
      <c r="I107" s="135"/>
      <c r="J107" s="121">
        <v>9.8000000000000007</v>
      </c>
      <c r="K107" s="135">
        <v>8</v>
      </c>
      <c r="L107" s="134">
        <v>9.1</v>
      </c>
      <c r="M107" s="134">
        <v>8.4</v>
      </c>
      <c r="N107" s="134">
        <v>3.7</v>
      </c>
      <c r="O107" s="136">
        <v>0</v>
      </c>
      <c r="P107" s="136" t="s">
        <v>24</v>
      </c>
      <c r="Q107" s="136" t="s">
        <v>24</v>
      </c>
      <c r="R107" s="136" t="s">
        <v>24</v>
      </c>
      <c r="S107" s="136" t="s">
        <v>487</v>
      </c>
      <c r="T107" s="123"/>
      <c r="U107" s="137" t="s">
        <v>489</v>
      </c>
      <c r="V107" s="22"/>
      <c r="W107" s="23">
        <v>0</v>
      </c>
      <c r="X107" s="23"/>
    </row>
    <row r="108" spans="1:24" s="20" customFormat="1" ht="20.25" customHeight="1" x14ac:dyDescent="0.25">
      <c r="A108" s="113">
        <v>62</v>
      </c>
      <c r="B108" s="90">
        <v>25207207895</v>
      </c>
      <c r="C108" s="45" t="s">
        <v>308</v>
      </c>
      <c r="D108" s="46" t="s">
        <v>62</v>
      </c>
      <c r="E108" s="47">
        <v>37172</v>
      </c>
      <c r="F108" s="48" t="s">
        <v>1007</v>
      </c>
      <c r="G108" s="21" t="s">
        <v>3</v>
      </c>
      <c r="H108" s="134">
        <v>7.24</v>
      </c>
      <c r="I108" s="135"/>
      <c r="J108" s="121">
        <v>7.8</v>
      </c>
      <c r="K108" s="135">
        <v>8.4</v>
      </c>
      <c r="L108" s="134">
        <v>8</v>
      </c>
      <c r="M108" s="134">
        <v>7.27</v>
      </c>
      <c r="N108" s="134">
        <v>3.04</v>
      </c>
      <c r="O108" s="136">
        <v>0</v>
      </c>
      <c r="P108" s="136">
        <v>0</v>
      </c>
      <c r="Q108" s="136" t="s">
        <v>24</v>
      </c>
      <c r="R108" s="136" t="s">
        <v>24</v>
      </c>
      <c r="S108" s="136" t="s">
        <v>487</v>
      </c>
      <c r="T108" s="123"/>
      <c r="U108" s="137" t="s">
        <v>489</v>
      </c>
      <c r="V108" s="22"/>
      <c r="W108" s="23">
        <v>0</v>
      </c>
      <c r="X108" s="23"/>
    </row>
    <row r="109" spans="1:24" s="20" customFormat="1" ht="20.25" customHeight="1" x14ac:dyDescent="0.25">
      <c r="A109" s="113">
        <v>63</v>
      </c>
      <c r="B109" s="90">
        <v>25217212289</v>
      </c>
      <c r="C109" s="45" t="s">
        <v>321</v>
      </c>
      <c r="D109" s="46" t="s">
        <v>73</v>
      </c>
      <c r="E109" s="47">
        <v>37052</v>
      </c>
      <c r="F109" s="48" t="s">
        <v>247</v>
      </c>
      <c r="G109" s="21" t="s">
        <v>5</v>
      </c>
      <c r="H109" s="134">
        <v>6.93</v>
      </c>
      <c r="I109" s="135"/>
      <c r="J109" s="121">
        <v>0</v>
      </c>
      <c r="K109" s="135" t="s">
        <v>179</v>
      </c>
      <c r="L109" s="134">
        <v>0</v>
      </c>
      <c r="M109" s="134">
        <v>6.67</v>
      </c>
      <c r="N109" s="134">
        <v>2.71</v>
      </c>
      <c r="O109" s="136">
        <v>0</v>
      </c>
      <c r="P109" s="136">
        <v>0</v>
      </c>
      <c r="Q109" s="136" t="s">
        <v>24</v>
      </c>
      <c r="R109" s="136" t="s">
        <v>24</v>
      </c>
      <c r="S109" s="136" t="s">
        <v>226</v>
      </c>
      <c r="T109" s="123"/>
      <c r="U109" s="137" t="s">
        <v>543</v>
      </c>
      <c r="V109" s="22"/>
      <c r="W109" s="23">
        <v>5</v>
      </c>
      <c r="X109" s="23"/>
    </row>
    <row r="110" spans="1:24" s="20" customFormat="1" ht="20.25" customHeight="1" x14ac:dyDescent="0.25">
      <c r="A110" s="113">
        <v>64</v>
      </c>
      <c r="B110" s="90">
        <v>25203409832</v>
      </c>
      <c r="C110" s="45" t="s">
        <v>248</v>
      </c>
      <c r="D110" s="46" t="s">
        <v>76</v>
      </c>
      <c r="E110" s="47">
        <v>37225</v>
      </c>
      <c r="F110" s="48" t="s">
        <v>188</v>
      </c>
      <c r="G110" s="21" t="s">
        <v>3</v>
      </c>
      <c r="H110" s="134">
        <v>7.31</v>
      </c>
      <c r="I110" s="135"/>
      <c r="J110" s="121">
        <v>8.8000000000000007</v>
      </c>
      <c r="K110" s="135">
        <v>8.6</v>
      </c>
      <c r="L110" s="134">
        <v>8.6999999999999993</v>
      </c>
      <c r="M110" s="134">
        <v>7.36</v>
      </c>
      <c r="N110" s="134">
        <v>3.05</v>
      </c>
      <c r="O110" s="136" t="s">
        <v>24</v>
      </c>
      <c r="P110" s="136" t="s">
        <v>24</v>
      </c>
      <c r="Q110" s="136" t="s">
        <v>24</v>
      </c>
      <c r="R110" s="136" t="s">
        <v>24</v>
      </c>
      <c r="S110" s="136" t="s">
        <v>487</v>
      </c>
      <c r="T110" s="123"/>
      <c r="U110" s="137" t="s">
        <v>225</v>
      </c>
      <c r="V110" s="22"/>
      <c r="W110" s="23">
        <v>0</v>
      </c>
      <c r="X110" s="23"/>
    </row>
    <row r="111" spans="1:24" s="20" customFormat="1" ht="20.25" customHeight="1" x14ac:dyDescent="0.25">
      <c r="A111" s="113">
        <v>65</v>
      </c>
      <c r="B111" s="90">
        <v>25217205894</v>
      </c>
      <c r="C111" s="45" t="s">
        <v>253</v>
      </c>
      <c r="D111" s="46" t="s">
        <v>68</v>
      </c>
      <c r="E111" s="47">
        <v>36985</v>
      </c>
      <c r="F111" s="48" t="s">
        <v>188</v>
      </c>
      <c r="G111" s="21" t="s">
        <v>5</v>
      </c>
      <c r="H111" s="134">
        <v>6.68</v>
      </c>
      <c r="I111" s="135"/>
      <c r="J111" s="121">
        <v>0</v>
      </c>
      <c r="K111" s="135">
        <v>8.5</v>
      </c>
      <c r="L111" s="134">
        <v>3.4</v>
      </c>
      <c r="M111" s="134">
        <v>6.56</v>
      </c>
      <c r="N111" s="134">
        <v>2.62</v>
      </c>
      <c r="O111" s="136" t="s">
        <v>24</v>
      </c>
      <c r="P111" s="136" t="s">
        <v>24</v>
      </c>
      <c r="Q111" s="136" t="s">
        <v>24</v>
      </c>
      <c r="R111" s="136" t="s">
        <v>24</v>
      </c>
      <c r="S111" s="136" t="s">
        <v>226</v>
      </c>
      <c r="T111" s="123"/>
      <c r="U111" s="137" t="s">
        <v>543</v>
      </c>
      <c r="V111" s="22"/>
      <c r="W111" s="23">
        <v>3</v>
      </c>
      <c r="X111" s="23"/>
    </row>
    <row r="112" spans="1:24" s="20" customFormat="1" ht="20.25" customHeight="1" x14ac:dyDescent="0.25">
      <c r="A112" s="113">
        <v>66</v>
      </c>
      <c r="B112" s="90">
        <v>25217205461</v>
      </c>
      <c r="C112" s="45" t="s">
        <v>319</v>
      </c>
      <c r="D112" s="46" t="s">
        <v>68</v>
      </c>
      <c r="E112" s="47">
        <v>37115</v>
      </c>
      <c r="F112" s="48" t="s">
        <v>187</v>
      </c>
      <c r="G112" s="21" t="s">
        <v>5</v>
      </c>
      <c r="H112" s="134">
        <v>6.55</v>
      </c>
      <c r="I112" s="135"/>
      <c r="J112" s="121">
        <v>0</v>
      </c>
      <c r="K112" s="135">
        <v>8.1</v>
      </c>
      <c r="L112" s="134">
        <v>3.2</v>
      </c>
      <c r="M112" s="134">
        <v>6.43</v>
      </c>
      <c r="N112" s="134">
        <v>2.54</v>
      </c>
      <c r="O112" s="136" t="s">
        <v>24</v>
      </c>
      <c r="P112" s="136">
        <v>0</v>
      </c>
      <c r="Q112" s="136" t="s">
        <v>24</v>
      </c>
      <c r="R112" s="136" t="s">
        <v>24</v>
      </c>
      <c r="S112" s="136" t="s">
        <v>487</v>
      </c>
      <c r="T112" s="123"/>
      <c r="U112" s="137" t="s">
        <v>543</v>
      </c>
      <c r="V112" s="22"/>
      <c r="W112" s="23">
        <v>5</v>
      </c>
      <c r="X112" s="23"/>
    </row>
    <row r="113" spans="1:24" s="20" customFormat="1" ht="20.25" customHeight="1" x14ac:dyDescent="0.25">
      <c r="A113" s="113">
        <v>67</v>
      </c>
      <c r="B113" s="90">
        <v>25207204439</v>
      </c>
      <c r="C113" s="45" t="s">
        <v>284</v>
      </c>
      <c r="D113" s="46" t="s">
        <v>71</v>
      </c>
      <c r="E113" s="47">
        <v>37079</v>
      </c>
      <c r="F113" s="48" t="s">
        <v>188</v>
      </c>
      <c r="G113" s="21" t="s">
        <v>3</v>
      </c>
      <c r="H113" s="134">
        <v>6.92</v>
      </c>
      <c r="I113" s="135"/>
      <c r="J113" s="121">
        <v>7.1</v>
      </c>
      <c r="K113" s="135">
        <v>8.3000000000000007</v>
      </c>
      <c r="L113" s="134">
        <v>7.6</v>
      </c>
      <c r="M113" s="134">
        <v>6.95</v>
      </c>
      <c r="N113" s="134">
        <v>2.85</v>
      </c>
      <c r="O113" s="136">
        <v>0</v>
      </c>
      <c r="P113" s="136">
        <v>0</v>
      </c>
      <c r="Q113" s="136" t="s">
        <v>24</v>
      </c>
      <c r="R113" s="136" t="s">
        <v>24</v>
      </c>
      <c r="S113" s="136" t="s">
        <v>226</v>
      </c>
      <c r="T113" s="123"/>
      <c r="U113" s="137" t="s">
        <v>489</v>
      </c>
      <c r="V113" s="22"/>
      <c r="W113" s="23">
        <v>0</v>
      </c>
      <c r="X113" s="23"/>
    </row>
    <row r="114" spans="1:24" s="20" customFormat="1" ht="20.25" customHeight="1" x14ac:dyDescent="0.25">
      <c r="A114" s="113">
        <v>68</v>
      </c>
      <c r="B114" s="90">
        <v>25207207295</v>
      </c>
      <c r="C114" s="45" t="s">
        <v>308</v>
      </c>
      <c r="D114" s="46" t="s">
        <v>77</v>
      </c>
      <c r="E114" s="47">
        <v>36934</v>
      </c>
      <c r="F114" s="48" t="s">
        <v>188</v>
      </c>
      <c r="G114" s="21" t="s">
        <v>3</v>
      </c>
      <c r="H114" s="134">
        <v>7.08</v>
      </c>
      <c r="I114" s="135"/>
      <c r="J114" s="121">
        <v>8.8000000000000007</v>
      </c>
      <c r="K114" s="135">
        <v>8</v>
      </c>
      <c r="L114" s="134">
        <v>8.5</v>
      </c>
      <c r="M114" s="134">
        <v>7.13</v>
      </c>
      <c r="N114" s="134">
        <v>2.95</v>
      </c>
      <c r="O114" s="136" t="s">
        <v>24</v>
      </c>
      <c r="P114" s="136">
        <v>0</v>
      </c>
      <c r="Q114" s="136" t="s">
        <v>24</v>
      </c>
      <c r="R114" s="136" t="s">
        <v>24</v>
      </c>
      <c r="S114" s="136" t="s">
        <v>226</v>
      </c>
      <c r="T114" s="123"/>
      <c r="U114" s="137" t="s">
        <v>489</v>
      </c>
      <c r="V114" s="22"/>
      <c r="W114" s="23">
        <v>0</v>
      </c>
      <c r="X114" s="23"/>
    </row>
    <row r="115" spans="1:24" s="20" customFormat="1" ht="20.25" customHeight="1" x14ac:dyDescent="0.25">
      <c r="A115" s="113">
        <v>69</v>
      </c>
      <c r="B115" s="90">
        <v>25207212365</v>
      </c>
      <c r="C115" s="45" t="s">
        <v>322</v>
      </c>
      <c r="D115" s="46" t="s">
        <v>28</v>
      </c>
      <c r="E115" s="47">
        <v>36947</v>
      </c>
      <c r="F115" s="48" t="s">
        <v>236</v>
      </c>
      <c r="G115" s="21" t="s">
        <v>3</v>
      </c>
      <c r="H115" s="134">
        <v>7.12</v>
      </c>
      <c r="I115" s="135"/>
      <c r="J115" s="121">
        <v>7.7</v>
      </c>
      <c r="K115" s="135">
        <v>8</v>
      </c>
      <c r="L115" s="134">
        <v>7.8</v>
      </c>
      <c r="M115" s="134">
        <v>7.14</v>
      </c>
      <c r="N115" s="134">
        <v>2.98</v>
      </c>
      <c r="O115" s="136">
        <v>0</v>
      </c>
      <c r="P115" s="136">
        <v>0</v>
      </c>
      <c r="Q115" s="136" t="s">
        <v>24</v>
      </c>
      <c r="R115" s="136" t="s">
        <v>24</v>
      </c>
      <c r="S115" s="136" t="s">
        <v>226</v>
      </c>
      <c r="T115" s="123"/>
      <c r="U115" s="137" t="s">
        <v>489</v>
      </c>
      <c r="V115" s="22"/>
      <c r="W115" s="23">
        <v>2</v>
      </c>
      <c r="X115" s="23"/>
    </row>
    <row r="116" spans="1:24" s="20" customFormat="1" ht="20.25" customHeight="1" x14ac:dyDescent="0.25">
      <c r="A116" s="113">
        <v>70</v>
      </c>
      <c r="B116" s="90">
        <v>25207215955</v>
      </c>
      <c r="C116" s="45" t="s">
        <v>324</v>
      </c>
      <c r="D116" s="46" t="s">
        <v>78</v>
      </c>
      <c r="E116" s="47">
        <v>36907</v>
      </c>
      <c r="F116" s="48" t="s">
        <v>187</v>
      </c>
      <c r="G116" s="21" t="s">
        <v>3</v>
      </c>
      <c r="H116" s="134">
        <v>6.65</v>
      </c>
      <c r="I116" s="135"/>
      <c r="J116" s="121">
        <v>7.3</v>
      </c>
      <c r="K116" s="135">
        <v>8.6</v>
      </c>
      <c r="L116" s="134">
        <v>7.8</v>
      </c>
      <c r="M116" s="134">
        <v>6.69</v>
      </c>
      <c r="N116" s="134">
        <v>2.68</v>
      </c>
      <c r="O116" s="136" t="s">
        <v>24</v>
      </c>
      <c r="P116" s="136" t="s">
        <v>24</v>
      </c>
      <c r="Q116" s="136" t="s">
        <v>24</v>
      </c>
      <c r="R116" s="136" t="s">
        <v>24</v>
      </c>
      <c r="S116" s="136" t="s">
        <v>488</v>
      </c>
      <c r="T116" s="123"/>
      <c r="U116" s="137" t="s">
        <v>225</v>
      </c>
      <c r="V116" s="22"/>
      <c r="W116" s="23">
        <v>0</v>
      </c>
      <c r="X116" s="23"/>
    </row>
    <row r="117" spans="1:24" s="20" customFormat="1" ht="20.25" customHeight="1" x14ac:dyDescent="0.25">
      <c r="A117" s="113">
        <v>71</v>
      </c>
      <c r="B117" s="90">
        <v>25207203924</v>
      </c>
      <c r="C117" s="45" t="s">
        <v>327</v>
      </c>
      <c r="D117" s="46" t="s">
        <v>79</v>
      </c>
      <c r="E117" s="47">
        <v>36973</v>
      </c>
      <c r="F117" s="48" t="s">
        <v>238</v>
      </c>
      <c r="G117" s="21" t="s">
        <v>3</v>
      </c>
      <c r="H117" s="134">
        <v>7.39</v>
      </c>
      <c r="I117" s="135"/>
      <c r="J117" s="121">
        <v>10</v>
      </c>
      <c r="K117" s="135">
        <v>8.6</v>
      </c>
      <c r="L117" s="134">
        <v>9.4</v>
      </c>
      <c r="M117" s="134">
        <v>7.46</v>
      </c>
      <c r="N117" s="134">
        <v>3.17</v>
      </c>
      <c r="O117" s="136" t="s">
        <v>24</v>
      </c>
      <c r="P117" s="136" t="s">
        <v>24</v>
      </c>
      <c r="Q117" s="136" t="s">
        <v>24</v>
      </c>
      <c r="R117" s="136" t="s">
        <v>24</v>
      </c>
      <c r="S117" s="136" t="s">
        <v>487</v>
      </c>
      <c r="T117" s="123"/>
      <c r="U117" s="137" t="s">
        <v>489</v>
      </c>
      <c r="V117" s="22"/>
      <c r="W117" s="23">
        <v>3</v>
      </c>
      <c r="X117" s="23"/>
    </row>
    <row r="118" spans="1:24" s="20" customFormat="1" ht="20.25" customHeight="1" x14ac:dyDescent="0.25">
      <c r="A118" s="113">
        <v>72</v>
      </c>
      <c r="B118" s="90">
        <v>25207207336</v>
      </c>
      <c r="C118" s="45" t="s">
        <v>232</v>
      </c>
      <c r="D118" s="46" t="s">
        <v>79</v>
      </c>
      <c r="E118" s="47">
        <v>37168</v>
      </c>
      <c r="F118" s="48" t="s">
        <v>188</v>
      </c>
      <c r="G118" s="21" t="s">
        <v>3</v>
      </c>
      <c r="H118" s="134">
        <v>8.24</v>
      </c>
      <c r="I118" s="135"/>
      <c r="J118" s="121">
        <v>9.5</v>
      </c>
      <c r="K118" s="135">
        <v>8.8000000000000007</v>
      </c>
      <c r="L118" s="134">
        <v>9.1999999999999993</v>
      </c>
      <c r="M118" s="134">
        <v>8.2799999999999994</v>
      </c>
      <c r="N118" s="134">
        <v>3.61</v>
      </c>
      <c r="O118" s="136">
        <v>0</v>
      </c>
      <c r="P118" s="136" t="s">
        <v>24</v>
      </c>
      <c r="Q118" s="136" t="s">
        <v>24</v>
      </c>
      <c r="R118" s="136" t="s">
        <v>24</v>
      </c>
      <c r="S118" s="136" t="s">
        <v>487</v>
      </c>
      <c r="T118" s="123"/>
      <c r="U118" s="137" t="s">
        <v>489</v>
      </c>
      <c r="V118" s="22"/>
      <c r="W118" s="23">
        <v>0</v>
      </c>
      <c r="X118" s="23"/>
    </row>
    <row r="119" spans="1:24" s="20" customFormat="1" ht="20.25" customHeight="1" x14ac:dyDescent="0.25">
      <c r="A119" s="113">
        <v>73</v>
      </c>
      <c r="B119" s="90">
        <v>25207202804</v>
      </c>
      <c r="C119" s="45" t="s">
        <v>326</v>
      </c>
      <c r="D119" s="46" t="s">
        <v>79</v>
      </c>
      <c r="E119" s="47">
        <v>37234</v>
      </c>
      <c r="F119" s="48" t="s">
        <v>238</v>
      </c>
      <c r="G119" s="21" t="s">
        <v>3</v>
      </c>
      <c r="H119" s="134">
        <v>8.23</v>
      </c>
      <c r="I119" s="135"/>
      <c r="J119" s="121">
        <v>10</v>
      </c>
      <c r="K119" s="135">
        <v>9.1</v>
      </c>
      <c r="L119" s="134">
        <v>9.6</v>
      </c>
      <c r="M119" s="134">
        <v>8.2799999999999994</v>
      </c>
      <c r="N119" s="134">
        <v>3.57</v>
      </c>
      <c r="O119" s="136">
        <v>0</v>
      </c>
      <c r="P119" s="136" t="s">
        <v>24</v>
      </c>
      <c r="Q119" s="136" t="s">
        <v>24</v>
      </c>
      <c r="R119" s="136" t="s">
        <v>24</v>
      </c>
      <c r="S119" s="136" t="s">
        <v>487</v>
      </c>
      <c r="T119" s="123"/>
      <c r="U119" s="137" t="s">
        <v>489</v>
      </c>
      <c r="V119" s="22"/>
      <c r="W119" s="23">
        <v>0</v>
      </c>
      <c r="X119" s="23"/>
    </row>
    <row r="120" spans="1:24" s="20" customFormat="1" ht="20.25" customHeight="1" x14ac:dyDescent="0.25">
      <c r="A120" s="113">
        <v>74</v>
      </c>
      <c r="B120" s="90">
        <v>25207216018</v>
      </c>
      <c r="C120" s="45" t="s">
        <v>328</v>
      </c>
      <c r="D120" s="46" t="s">
        <v>79</v>
      </c>
      <c r="E120" s="47">
        <v>37159</v>
      </c>
      <c r="F120" s="48" t="s">
        <v>188</v>
      </c>
      <c r="G120" s="21" t="s">
        <v>3</v>
      </c>
      <c r="H120" s="134">
        <v>8.17</v>
      </c>
      <c r="I120" s="135"/>
      <c r="J120" s="121">
        <v>9.6999999999999993</v>
      </c>
      <c r="K120" s="135">
        <v>8.1999999999999993</v>
      </c>
      <c r="L120" s="134">
        <v>9.1</v>
      </c>
      <c r="M120" s="134">
        <v>8.1999999999999993</v>
      </c>
      <c r="N120" s="134">
        <v>3.56</v>
      </c>
      <c r="O120" s="136" t="s">
        <v>24</v>
      </c>
      <c r="P120" s="136" t="s">
        <v>24</v>
      </c>
      <c r="Q120" s="136" t="s">
        <v>24</v>
      </c>
      <c r="R120" s="136" t="s">
        <v>24</v>
      </c>
      <c r="S120" s="136" t="s">
        <v>487</v>
      </c>
      <c r="T120" s="123"/>
      <c r="U120" s="137" t="s">
        <v>225</v>
      </c>
      <c r="V120" s="22"/>
      <c r="W120" s="23">
        <v>0</v>
      </c>
      <c r="X120" s="23"/>
    </row>
    <row r="121" spans="1:24" s="20" customFormat="1" ht="20.25" customHeight="1" x14ac:dyDescent="0.25">
      <c r="A121" s="113">
        <v>75</v>
      </c>
      <c r="B121" s="90">
        <v>25207200211</v>
      </c>
      <c r="C121" s="45" t="s">
        <v>325</v>
      </c>
      <c r="D121" s="46" t="s">
        <v>79</v>
      </c>
      <c r="E121" s="47">
        <v>37163</v>
      </c>
      <c r="F121" s="48" t="s">
        <v>234</v>
      </c>
      <c r="G121" s="21" t="s">
        <v>3</v>
      </c>
      <c r="H121" s="134">
        <v>7.08</v>
      </c>
      <c r="I121" s="135"/>
      <c r="J121" s="121">
        <v>7.5</v>
      </c>
      <c r="K121" s="135">
        <v>7.7</v>
      </c>
      <c r="L121" s="134">
        <v>7.6</v>
      </c>
      <c r="M121" s="134">
        <v>7.1</v>
      </c>
      <c r="N121" s="134">
        <v>2.96</v>
      </c>
      <c r="O121" s="136">
        <v>0</v>
      </c>
      <c r="P121" s="136" t="s">
        <v>24</v>
      </c>
      <c r="Q121" s="136" t="s">
        <v>24</v>
      </c>
      <c r="R121" s="136" t="s">
        <v>24</v>
      </c>
      <c r="S121" s="136" t="s">
        <v>487</v>
      </c>
      <c r="T121" s="123"/>
      <c r="U121" s="137" t="s">
        <v>489</v>
      </c>
      <c r="V121" s="22"/>
      <c r="W121" s="23">
        <v>2</v>
      </c>
      <c r="X121" s="23"/>
    </row>
    <row r="122" spans="1:24" s="20" customFormat="1" ht="20.25" customHeight="1" x14ac:dyDescent="0.25">
      <c r="A122" s="113">
        <v>76</v>
      </c>
      <c r="B122" s="90">
        <v>25207200028</v>
      </c>
      <c r="C122" s="45" t="s">
        <v>330</v>
      </c>
      <c r="D122" s="46" t="s">
        <v>81</v>
      </c>
      <c r="E122" s="47">
        <v>36526</v>
      </c>
      <c r="F122" s="48" t="s">
        <v>331</v>
      </c>
      <c r="G122" s="21" t="s">
        <v>3</v>
      </c>
      <c r="H122" s="134">
        <v>7.27</v>
      </c>
      <c r="I122" s="135"/>
      <c r="J122" s="121">
        <v>8.9</v>
      </c>
      <c r="K122" s="135">
        <v>8.4</v>
      </c>
      <c r="L122" s="134">
        <v>8.6999999999999993</v>
      </c>
      <c r="M122" s="134">
        <v>7.32</v>
      </c>
      <c r="N122" s="134">
        <v>3.07</v>
      </c>
      <c r="O122" s="136" t="s">
        <v>24</v>
      </c>
      <c r="P122" s="136">
        <v>0</v>
      </c>
      <c r="Q122" s="136" t="s">
        <v>24</v>
      </c>
      <c r="R122" s="136" t="s">
        <v>24</v>
      </c>
      <c r="S122" s="136" t="s">
        <v>500</v>
      </c>
      <c r="T122" s="123"/>
      <c r="U122" s="137" t="s">
        <v>489</v>
      </c>
      <c r="V122" s="22"/>
      <c r="W122" s="23">
        <v>2</v>
      </c>
      <c r="X122" s="23"/>
    </row>
    <row r="123" spans="1:24" s="20" customFormat="1" ht="20.25" customHeight="1" x14ac:dyDescent="0.25">
      <c r="A123" s="113">
        <v>77</v>
      </c>
      <c r="B123" s="90">
        <v>25217207342</v>
      </c>
      <c r="C123" s="45" t="s">
        <v>332</v>
      </c>
      <c r="D123" s="46" t="s">
        <v>81</v>
      </c>
      <c r="E123" s="47">
        <v>37128</v>
      </c>
      <c r="F123" s="48" t="s">
        <v>188</v>
      </c>
      <c r="G123" s="21" t="s">
        <v>5</v>
      </c>
      <c r="H123" s="134">
        <v>7.84</v>
      </c>
      <c r="I123" s="135"/>
      <c r="J123" s="121">
        <v>9.6999999999999993</v>
      </c>
      <c r="K123" s="135">
        <v>9</v>
      </c>
      <c r="L123" s="134">
        <v>9.4</v>
      </c>
      <c r="M123" s="134">
        <v>7.9</v>
      </c>
      <c r="N123" s="134">
        <v>3.41</v>
      </c>
      <c r="O123" s="136" t="s">
        <v>24</v>
      </c>
      <c r="P123" s="136" t="s">
        <v>24</v>
      </c>
      <c r="Q123" s="136" t="s">
        <v>24</v>
      </c>
      <c r="R123" s="136" t="s">
        <v>24</v>
      </c>
      <c r="S123" s="136" t="s">
        <v>487</v>
      </c>
      <c r="T123" s="123"/>
      <c r="U123" s="137" t="s">
        <v>225</v>
      </c>
      <c r="V123" s="22"/>
      <c r="W123" s="23">
        <v>0</v>
      </c>
      <c r="X123" s="23"/>
    </row>
    <row r="124" spans="1:24" s="20" customFormat="1" ht="20.25" customHeight="1" x14ac:dyDescent="0.25">
      <c r="A124" s="113">
        <v>78</v>
      </c>
      <c r="B124" s="90">
        <v>25217204465</v>
      </c>
      <c r="C124" s="45" t="s">
        <v>334</v>
      </c>
      <c r="D124" s="46" t="s">
        <v>84</v>
      </c>
      <c r="E124" s="47">
        <v>37162</v>
      </c>
      <c r="F124" s="48" t="s">
        <v>188</v>
      </c>
      <c r="G124" s="21" t="s">
        <v>5</v>
      </c>
      <c r="H124" s="134">
        <v>8.08</v>
      </c>
      <c r="I124" s="135"/>
      <c r="J124" s="121">
        <v>8.9</v>
      </c>
      <c r="K124" s="135">
        <v>8.1999999999999993</v>
      </c>
      <c r="L124" s="134">
        <v>8.6</v>
      </c>
      <c r="M124" s="134">
        <v>8.1</v>
      </c>
      <c r="N124" s="134">
        <v>3.51</v>
      </c>
      <c r="O124" s="136" t="s">
        <v>24</v>
      </c>
      <c r="P124" s="136" t="s">
        <v>24</v>
      </c>
      <c r="Q124" s="136" t="s">
        <v>24</v>
      </c>
      <c r="R124" s="136" t="s">
        <v>24</v>
      </c>
      <c r="S124" s="136" t="s">
        <v>500</v>
      </c>
      <c r="T124" s="123"/>
      <c r="U124" s="137" t="s">
        <v>225</v>
      </c>
      <c r="V124" s="22"/>
      <c r="W124" s="23">
        <v>0</v>
      </c>
      <c r="X124" s="23"/>
    </row>
    <row r="125" spans="1:24" s="20" customFormat="1" ht="20.25" customHeight="1" x14ac:dyDescent="0.25">
      <c r="A125" s="113">
        <v>79</v>
      </c>
      <c r="B125" s="90">
        <v>25217203014</v>
      </c>
      <c r="C125" s="45" t="s">
        <v>333</v>
      </c>
      <c r="D125" s="46" t="s">
        <v>84</v>
      </c>
      <c r="E125" s="47">
        <v>37188</v>
      </c>
      <c r="F125" s="48" t="s">
        <v>331</v>
      </c>
      <c r="G125" s="21" t="s">
        <v>5</v>
      </c>
      <c r="H125" s="134">
        <v>8.15</v>
      </c>
      <c r="I125" s="135"/>
      <c r="J125" s="121">
        <v>9.3000000000000007</v>
      </c>
      <c r="K125" s="135">
        <v>9.1</v>
      </c>
      <c r="L125" s="134">
        <v>9.1999999999999993</v>
      </c>
      <c r="M125" s="134">
        <v>8.19</v>
      </c>
      <c r="N125" s="134">
        <v>3.56</v>
      </c>
      <c r="O125" s="136" t="s">
        <v>24</v>
      </c>
      <c r="P125" s="136" t="s">
        <v>24</v>
      </c>
      <c r="Q125" s="136" t="s">
        <v>24</v>
      </c>
      <c r="R125" s="136" t="s">
        <v>24</v>
      </c>
      <c r="S125" s="136" t="s">
        <v>487</v>
      </c>
      <c r="T125" s="123"/>
      <c r="U125" s="137" t="s">
        <v>225</v>
      </c>
      <c r="V125" s="22"/>
      <c r="W125" s="23">
        <v>0</v>
      </c>
      <c r="X125" s="23"/>
    </row>
    <row r="126" spans="1:24" s="20" customFormat="1" ht="20.25" customHeight="1" x14ac:dyDescent="0.25">
      <c r="A126" s="113">
        <v>80</v>
      </c>
      <c r="B126" s="90">
        <v>25217104531</v>
      </c>
      <c r="C126" s="45" t="s">
        <v>260</v>
      </c>
      <c r="D126" s="46" t="s">
        <v>83</v>
      </c>
      <c r="E126" s="47">
        <v>36911</v>
      </c>
      <c r="F126" s="48" t="s">
        <v>240</v>
      </c>
      <c r="G126" s="21" t="s">
        <v>5</v>
      </c>
      <c r="H126" s="134">
        <v>7.91</v>
      </c>
      <c r="I126" s="135"/>
      <c r="J126" s="121">
        <v>9.1</v>
      </c>
      <c r="K126" s="135">
        <v>8.6</v>
      </c>
      <c r="L126" s="134">
        <v>8.9</v>
      </c>
      <c r="M126" s="134">
        <v>7.95</v>
      </c>
      <c r="N126" s="134">
        <v>3.42</v>
      </c>
      <c r="O126" s="136" t="s">
        <v>24</v>
      </c>
      <c r="P126" s="136" t="s">
        <v>24</v>
      </c>
      <c r="Q126" s="136" t="s">
        <v>24</v>
      </c>
      <c r="R126" s="136" t="s">
        <v>24</v>
      </c>
      <c r="S126" s="136" t="s">
        <v>487</v>
      </c>
      <c r="T126" s="123"/>
      <c r="U126" s="137" t="s">
        <v>225</v>
      </c>
      <c r="V126" s="22"/>
      <c r="W126" s="23">
        <v>0</v>
      </c>
      <c r="X126" s="23"/>
    </row>
    <row r="127" spans="1:24" s="20" customFormat="1" ht="20.25" customHeight="1" x14ac:dyDescent="0.25">
      <c r="A127" s="113">
        <v>81</v>
      </c>
      <c r="B127" s="90">
        <v>25217209752</v>
      </c>
      <c r="C127" s="45" t="s">
        <v>335</v>
      </c>
      <c r="D127" s="46" t="s">
        <v>1</v>
      </c>
      <c r="E127" s="47">
        <v>36560</v>
      </c>
      <c r="F127" s="48" t="s">
        <v>249</v>
      </c>
      <c r="G127" s="21" t="s">
        <v>5</v>
      </c>
      <c r="H127" s="134">
        <v>7.53</v>
      </c>
      <c r="I127" s="135"/>
      <c r="J127" s="121">
        <v>7.9</v>
      </c>
      <c r="K127" s="135">
        <v>8.6</v>
      </c>
      <c r="L127" s="134">
        <v>8.1999999999999993</v>
      </c>
      <c r="M127" s="134">
        <v>7.55</v>
      </c>
      <c r="N127" s="134">
        <v>3.19</v>
      </c>
      <c r="O127" s="136">
        <v>0</v>
      </c>
      <c r="P127" s="136">
        <v>0</v>
      </c>
      <c r="Q127" s="136" t="s">
        <v>24</v>
      </c>
      <c r="R127" s="136" t="s">
        <v>24</v>
      </c>
      <c r="S127" s="136" t="s">
        <v>500</v>
      </c>
      <c r="T127" s="123"/>
      <c r="U127" s="137" t="s">
        <v>489</v>
      </c>
      <c r="V127" s="22"/>
      <c r="W127" s="23">
        <v>0</v>
      </c>
      <c r="X127" s="23"/>
    </row>
    <row r="128" spans="1:24" s="20" customFormat="1" ht="20.25" customHeight="1" x14ac:dyDescent="0.25">
      <c r="A128" s="113">
        <v>82</v>
      </c>
      <c r="B128" s="90">
        <v>25202101084</v>
      </c>
      <c r="C128" s="45" t="s">
        <v>336</v>
      </c>
      <c r="D128" s="46" t="s">
        <v>87</v>
      </c>
      <c r="E128" s="47">
        <v>37104</v>
      </c>
      <c r="F128" s="48" t="s">
        <v>242</v>
      </c>
      <c r="G128" s="21" t="s">
        <v>3</v>
      </c>
      <c r="H128" s="134">
        <v>7.64</v>
      </c>
      <c r="I128" s="135"/>
      <c r="J128" s="121">
        <v>9.3000000000000007</v>
      </c>
      <c r="K128" s="135">
        <v>8.4</v>
      </c>
      <c r="L128" s="134">
        <v>8.9</v>
      </c>
      <c r="M128" s="134">
        <v>7.69</v>
      </c>
      <c r="N128" s="134">
        <v>3.27</v>
      </c>
      <c r="O128" s="136" t="s">
        <v>24</v>
      </c>
      <c r="P128" s="136" t="s">
        <v>24</v>
      </c>
      <c r="Q128" s="136" t="s">
        <v>24</v>
      </c>
      <c r="R128" s="136" t="s">
        <v>24</v>
      </c>
      <c r="S128" s="136" t="s">
        <v>487</v>
      </c>
      <c r="T128" s="123"/>
      <c r="U128" s="137" t="s">
        <v>225</v>
      </c>
      <c r="V128" s="22"/>
      <c r="W128" s="23">
        <v>0</v>
      </c>
      <c r="X128" s="23"/>
    </row>
    <row r="129" spans="1:24" s="20" customFormat="1" ht="20.25" customHeight="1" x14ac:dyDescent="0.25">
      <c r="A129" s="113">
        <v>83</v>
      </c>
      <c r="B129" s="90">
        <v>25207202511</v>
      </c>
      <c r="C129" s="45" t="s">
        <v>340</v>
      </c>
      <c r="D129" s="46" t="s">
        <v>87</v>
      </c>
      <c r="E129" s="47">
        <v>37143</v>
      </c>
      <c r="F129" s="48" t="s">
        <v>188</v>
      </c>
      <c r="G129" s="21" t="s">
        <v>3</v>
      </c>
      <c r="H129" s="134">
        <v>7.81</v>
      </c>
      <c r="I129" s="135"/>
      <c r="J129" s="121">
        <v>8.6999999999999993</v>
      </c>
      <c r="K129" s="135">
        <v>8.1999999999999993</v>
      </c>
      <c r="L129" s="134">
        <v>8.5</v>
      </c>
      <c r="M129" s="134">
        <v>7.84</v>
      </c>
      <c r="N129" s="134">
        <v>3.36</v>
      </c>
      <c r="O129" s="136">
        <v>0</v>
      </c>
      <c r="P129" s="136" t="s">
        <v>24</v>
      </c>
      <c r="Q129" s="136" t="s">
        <v>24</v>
      </c>
      <c r="R129" s="136" t="s">
        <v>24</v>
      </c>
      <c r="S129" s="136" t="s">
        <v>487</v>
      </c>
      <c r="T129" s="123"/>
      <c r="U129" s="137" t="s">
        <v>489</v>
      </c>
      <c r="V129" s="22"/>
      <c r="W129" s="23">
        <v>0</v>
      </c>
      <c r="X129" s="23"/>
    </row>
    <row r="130" spans="1:24" s="20" customFormat="1" ht="20.25" customHeight="1" x14ac:dyDescent="0.25">
      <c r="A130" s="113">
        <v>84</v>
      </c>
      <c r="B130" s="90">
        <v>25203302954</v>
      </c>
      <c r="C130" s="45" t="s">
        <v>337</v>
      </c>
      <c r="D130" s="46" t="s">
        <v>87</v>
      </c>
      <c r="E130" s="47">
        <v>37153</v>
      </c>
      <c r="F130" s="48" t="s">
        <v>231</v>
      </c>
      <c r="G130" s="21" t="s">
        <v>3</v>
      </c>
      <c r="H130" s="134">
        <v>6.92</v>
      </c>
      <c r="I130" s="135"/>
      <c r="J130" s="121">
        <v>8.3000000000000007</v>
      </c>
      <c r="K130" s="135">
        <v>8.3000000000000007</v>
      </c>
      <c r="L130" s="134">
        <v>8.3000000000000007</v>
      </c>
      <c r="M130" s="134">
        <v>6.97</v>
      </c>
      <c r="N130" s="134">
        <v>2.91</v>
      </c>
      <c r="O130" s="136" t="s">
        <v>24</v>
      </c>
      <c r="P130" s="136" t="s">
        <v>24</v>
      </c>
      <c r="Q130" s="136" t="s">
        <v>24</v>
      </c>
      <c r="R130" s="136" t="s">
        <v>24</v>
      </c>
      <c r="S130" s="136" t="s">
        <v>226</v>
      </c>
      <c r="T130" s="123"/>
      <c r="U130" s="137" t="s">
        <v>489</v>
      </c>
      <c r="V130" s="22"/>
      <c r="W130" s="23">
        <v>4</v>
      </c>
      <c r="X130" s="23"/>
    </row>
    <row r="131" spans="1:24" s="20" customFormat="1" ht="20.25" customHeight="1" x14ac:dyDescent="0.25">
      <c r="A131" s="113">
        <v>85</v>
      </c>
      <c r="B131" s="90">
        <v>25207210002</v>
      </c>
      <c r="C131" s="45" t="s">
        <v>342</v>
      </c>
      <c r="D131" s="46" t="s">
        <v>87</v>
      </c>
      <c r="E131" s="47">
        <v>36944</v>
      </c>
      <c r="F131" s="48" t="s">
        <v>188</v>
      </c>
      <c r="G131" s="21" t="s">
        <v>3</v>
      </c>
      <c r="H131" s="134">
        <v>7.61</v>
      </c>
      <c r="I131" s="135"/>
      <c r="J131" s="121">
        <v>8.9</v>
      </c>
      <c r="K131" s="135">
        <v>8</v>
      </c>
      <c r="L131" s="134">
        <v>8.5</v>
      </c>
      <c r="M131" s="134">
        <v>7.64</v>
      </c>
      <c r="N131" s="134">
        <v>3.25</v>
      </c>
      <c r="O131" s="136" t="s">
        <v>24</v>
      </c>
      <c r="P131" s="136" t="s">
        <v>24</v>
      </c>
      <c r="Q131" s="136" t="s">
        <v>24</v>
      </c>
      <c r="R131" s="136" t="s">
        <v>24</v>
      </c>
      <c r="S131" s="136" t="s">
        <v>487</v>
      </c>
      <c r="T131" s="123"/>
      <c r="U131" s="137" t="s">
        <v>225</v>
      </c>
      <c r="V131" s="22"/>
      <c r="W131" s="23">
        <v>0</v>
      </c>
      <c r="X131" s="23"/>
    </row>
    <row r="132" spans="1:24" s="20" customFormat="1" ht="20.25" customHeight="1" x14ac:dyDescent="0.25">
      <c r="A132" s="113">
        <v>86</v>
      </c>
      <c r="B132" s="90">
        <v>25207203027</v>
      </c>
      <c r="C132" s="45" t="s">
        <v>341</v>
      </c>
      <c r="D132" s="46" t="s">
        <v>87</v>
      </c>
      <c r="E132" s="47">
        <v>36870</v>
      </c>
      <c r="F132" s="48" t="s">
        <v>331</v>
      </c>
      <c r="G132" s="21" t="s">
        <v>3</v>
      </c>
      <c r="H132" s="134">
        <v>7.28</v>
      </c>
      <c r="I132" s="135"/>
      <c r="J132" s="121">
        <v>8.6</v>
      </c>
      <c r="K132" s="135">
        <v>8.3000000000000007</v>
      </c>
      <c r="L132" s="134">
        <v>8.5</v>
      </c>
      <c r="M132" s="134">
        <v>7.32</v>
      </c>
      <c r="N132" s="134">
        <v>3.03</v>
      </c>
      <c r="O132" s="136">
        <v>0</v>
      </c>
      <c r="P132" s="136">
        <v>0</v>
      </c>
      <c r="Q132" s="136" t="s">
        <v>24</v>
      </c>
      <c r="R132" s="136" t="s">
        <v>24</v>
      </c>
      <c r="S132" s="136" t="s">
        <v>487</v>
      </c>
      <c r="T132" s="123"/>
      <c r="U132" s="137" t="s">
        <v>489</v>
      </c>
      <c r="V132" s="22"/>
      <c r="W132" s="23">
        <v>0</v>
      </c>
      <c r="X132" s="23"/>
    </row>
    <row r="133" spans="1:24" s="20" customFormat="1" ht="20.25" customHeight="1" x14ac:dyDescent="0.25">
      <c r="A133" s="113">
        <v>87</v>
      </c>
      <c r="B133" s="90">
        <v>25207201342</v>
      </c>
      <c r="C133" s="45" t="s">
        <v>288</v>
      </c>
      <c r="D133" s="46" t="s">
        <v>87</v>
      </c>
      <c r="E133" s="47">
        <v>37019</v>
      </c>
      <c r="F133" s="48" t="s">
        <v>188</v>
      </c>
      <c r="G133" s="21" t="s">
        <v>3</v>
      </c>
      <c r="H133" s="134">
        <v>7.12</v>
      </c>
      <c r="I133" s="135"/>
      <c r="J133" s="121">
        <v>0</v>
      </c>
      <c r="K133" s="135">
        <v>0</v>
      </c>
      <c r="L133" s="134">
        <v>0</v>
      </c>
      <c r="M133" s="134">
        <v>6.86</v>
      </c>
      <c r="N133" s="134">
        <v>2.8</v>
      </c>
      <c r="O133" s="136">
        <v>0</v>
      </c>
      <c r="P133" s="136">
        <v>0</v>
      </c>
      <c r="Q133" s="136" t="s">
        <v>24</v>
      </c>
      <c r="R133" s="136" t="s">
        <v>24</v>
      </c>
      <c r="S133" s="136" t="s">
        <v>487</v>
      </c>
      <c r="T133" s="123"/>
      <c r="U133" s="137" t="s">
        <v>543</v>
      </c>
      <c r="V133" s="22"/>
      <c r="W133" s="23">
        <v>5</v>
      </c>
      <c r="X133" s="23"/>
    </row>
    <row r="134" spans="1:24" s="20" customFormat="1" ht="20.25" customHeight="1" x14ac:dyDescent="0.25">
      <c r="A134" s="113">
        <v>88</v>
      </c>
      <c r="B134" s="90">
        <v>25207201518</v>
      </c>
      <c r="C134" s="45" t="s">
        <v>338</v>
      </c>
      <c r="D134" s="46" t="s">
        <v>87</v>
      </c>
      <c r="E134" s="47">
        <v>37123</v>
      </c>
      <c r="F134" s="48" t="s">
        <v>339</v>
      </c>
      <c r="G134" s="21" t="s">
        <v>3</v>
      </c>
      <c r="H134" s="134">
        <v>8.06</v>
      </c>
      <c r="I134" s="135"/>
      <c r="J134" s="121">
        <v>7.1</v>
      </c>
      <c r="K134" s="135">
        <v>9</v>
      </c>
      <c r="L134" s="134">
        <v>7.9</v>
      </c>
      <c r="M134" s="134">
        <v>8.0500000000000007</v>
      </c>
      <c r="N134" s="134">
        <v>3.43</v>
      </c>
      <c r="O134" s="136" t="s">
        <v>24</v>
      </c>
      <c r="P134" s="136" t="s">
        <v>24</v>
      </c>
      <c r="Q134" s="136" t="s">
        <v>24</v>
      </c>
      <c r="R134" s="136" t="s">
        <v>24</v>
      </c>
      <c r="S134" s="136" t="s">
        <v>226</v>
      </c>
      <c r="T134" s="123"/>
      <c r="U134" s="137" t="s">
        <v>225</v>
      </c>
      <c r="V134" s="22"/>
      <c r="W134" s="23">
        <v>0</v>
      </c>
      <c r="X134" s="23"/>
    </row>
    <row r="135" spans="1:24" s="20" customFormat="1" ht="20.25" customHeight="1" x14ac:dyDescent="0.25">
      <c r="A135" s="113">
        <v>89</v>
      </c>
      <c r="B135" s="90">
        <v>25207105817</v>
      </c>
      <c r="C135" s="45" t="s">
        <v>343</v>
      </c>
      <c r="D135" s="46" t="s">
        <v>89</v>
      </c>
      <c r="E135" s="47">
        <v>37063</v>
      </c>
      <c r="F135" s="48" t="s">
        <v>188</v>
      </c>
      <c r="G135" s="21" t="s">
        <v>3</v>
      </c>
      <c r="H135" s="134">
        <v>8.39</v>
      </c>
      <c r="I135" s="135"/>
      <c r="J135" s="121">
        <v>8.6999999999999993</v>
      </c>
      <c r="K135" s="135">
        <v>9.4</v>
      </c>
      <c r="L135" s="134">
        <v>9</v>
      </c>
      <c r="M135" s="134">
        <v>8.41</v>
      </c>
      <c r="N135" s="134">
        <v>3.65</v>
      </c>
      <c r="O135" s="136" t="s">
        <v>24</v>
      </c>
      <c r="P135" s="136" t="s">
        <v>24</v>
      </c>
      <c r="Q135" s="136" t="s">
        <v>24</v>
      </c>
      <c r="R135" s="136" t="s">
        <v>24</v>
      </c>
      <c r="S135" s="136" t="s">
        <v>487</v>
      </c>
      <c r="T135" s="123"/>
      <c r="U135" s="137" t="s">
        <v>225</v>
      </c>
      <c r="V135" s="22"/>
      <c r="W135" s="23">
        <v>0</v>
      </c>
      <c r="X135" s="23"/>
    </row>
    <row r="136" spans="1:24" s="20" customFormat="1" ht="20.25" customHeight="1" x14ac:dyDescent="0.25">
      <c r="A136" s="113">
        <v>90</v>
      </c>
      <c r="B136" s="90">
        <v>25207200587</v>
      </c>
      <c r="C136" s="45" t="s">
        <v>344</v>
      </c>
      <c r="D136" s="46" t="s">
        <v>89</v>
      </c>
      <c r="E136" s="47">
        <v>37065</v>
      </c>
      <c r="F136" s="48" t="s">
        <v>231</v>
      </c>
      <c r="G136" s="21" t="s">
        <v>3</v>
      </c>
      <c r="H136" s="134">
        <v>6.45</v>
      </c>
      <c r="I136" s="135"/>
      <c r="J136" s="121">
        <v>8</v>
      </c>
      <c r="K136" s="135">
        <v>8</v>
      </c>
      <c r="L136" s="134">
        <v>8</v>
      </c>
      <c r="M136" s="134">
        <v>6.5</v>
      </c>
      <c r="N136" s="134">
        <v>2.59</v>
      </c>
      <c r="O136" s="136">
        <v>0</v>
      </c>
      <c r="P136" s="136">
        <v>0</v>
      </c>
      <c r="Q136" s="136" t="s">
        <v>24</v>
      </c>
      <c r="R136" s="136" t="s">
        <v>24</v>
      </c>
      <c r="S136" s="136" t="s">
        <v>487</v>
      </c>
      <c r="T136" s="123"/>
      <c r="U136" s="137" t="s">
        <v>489</v>
      </c>
      <c r="V136" s="22"/>
      <c r="W136" s="23">
        <v>2</v>
      </c>
      <c r="X136" s="23"/>
    </row>
    <row r="137" spans="1:24" s="20" customFormat="1" ht="20.25" customHeight="1" x14ac:dyDescent="0.25">
      <c r="A137" s="113">
        <v>91</v>
      </c>
      <c r="B137" s="90">
        <v>25217207017</v>
      </c>
      <c r="C137" s="45" t="s">
        <v>345</v>
      </c>
      <c r="D137" s="46" t="s">
        <v>89</v>
      </c>
      <c r="E137" s="47">
        <v>37183</v>
      </c>
      <c r="F137" s="48" t="s">
        <v>187</v>
      </c>
      <c r="G137" s="21" t="s">
        <v>5</v>
      </c>
      <c r="H137" s="134">
        <v>7.02</v>
      </c>
      <c r="I137" s="135"/>
      <c r="J137" s="121">
        <v>8</v>
      </c>
      <c r="K137" s="135">
        <v>8.1</v>
      </c>
      <c r="L137" s="134">
        <v>8</v>
      </c>
      <c r="M137" s="134">
        <v>7.06</v>
      </c>
      <c r="N137" s="134">
        <v>2.91</v>
      </c>
      <c r="O137" s="136">
        <v>0</v>
      </c>
      <c r="P137" s="136" t="s">
        <v>24</v>
      </c>
      <c r="Q137" s="136" t="s">
        <v>24</v>
      </c>
      <c r="R137" s="136" t="s">
        <v>24</v>
      </c>
      <c r="S137" s="136" t="s">
        <v>487</v>
      </c>
      <c r="T137" s="123"/>
      <c r="U137" s="137" t="s">
        <v>489</v>
      </c>
      <c r="V137" s="22"/>
      <c r="W137" s="23">
        <v>0</v>
      </c>
      <c r="X137" s="23"/>
    </row>
    <row r="138" spans="1:24" s="20" customFormat="1" ht="20.25" customHeight="1" x14ac:dyDescent="0.25">
      <c r="A138" s="113">
        <v>92</v>
      </c>
      <c r="B138" s="90">
        <v>25207209470</v>
      </c>
      <c r="C138" s="45" t="s">
        <v>348</v>
      </c>
      <c r="D138" s="46" t="s">
        <v>58</v>
      </c>
      <c r="E138" s="47">
        <v>36950</v>
      </c>
      <c r="F138" s="48" t="s">
        <v>187</v>
      </c>
      <c r="G138" s="21" t="s">
        <v>3</v>
      </c>
      <c r="H138" s="134">
        <v>7.51</v>
      </c>
      <c r="I138" s="135"/>
      <c r="J138" s="121">
        <v>8.5</v>
      </c>
      <c r="K138" s="135">
        <v>9.1</v>
      </c>
      <c r="L138" s="134">
        <v>8.6999999999999993</v>
      </c>
      <c r="M138" s="134">
        <v>7.56</v>
      </c>
      <c r="N138" s="134">
        <v>3.15</v>
      </c>
      <c r="O138" s="136" t="s">
        <v>24</v>
      </c>
      <c r="P138" s="136" t="s">
        <v>24</v>
      </c>
      <c r="Q138" s="136" t="s">
        <v>24</v>
      </c>
      <c r="R138" s="136" t="s">
        <v>24</v>
      </c>
      <c r="S138" s="136" t="s">
        <v>500</v>
      </c>
      <c r="T138" s="123"/>
      <c r="U138" s="137" t="s">
        <v>225</v>
      </c>
      <c r="V138" s="22"/>
      <c r="W138" s="23">
        <v>0</v>
      </c>
      <c r="X138" s="23"/>
    </row>
    <row r="139" spans="1:24" s="20" customFormat="1" ht="20.25" customHeight="1" x14ac:dyDescent="0.25">
      <c r="A139" s="113">
        <v>93</v>
      </c>
      <c r="B139" s="90">
        <v>25207210078</v>
      </c>
      <c r="C139" s="45" t="s">
        <v>350</v>
      </c>
      <c r="D139" s="46" t="s">
        <v>93</v>
      </c>
      <c r="E139" s="47">
        <v>37154</v>
      </c>
      <c r="F139" s="48" t="s">
        <v>234</v>
      </c>
      <c r="G139" s="21" t="s">
        <v>3</v>
      </c>
      <c r="H139" s="134">
        <v>8.09</v>
      </c>
      <c r="I139" s="135"/>
      <c r="J139" s="121">
        <v>8.9</v>
      </c>
      <c r="K139" s="135">
        <v>8.9</v>
      </c>
      <c r="L139" s="134">
        <v>8.9</v>
      </c>
      <c r="M139" s="134">
        <v>8.1199999999999992</v>
      </c>
      <c r="N139" s="134">
        <v>3.5</v>
      </c>
      <c r="O139" s="136" t="s">
        <v>24</v>
      </c>
      <c r="P139" s="136" t="s">
        <v>24</v>
      </c>
      <c r="Q139" s="136" t="s">
        <v>24</v>
      </c>
      <c r="R139" s="136" t="s">
        <v>24</v>
      </c>
      <c r="S139" s="136" t="s">
        <v>487</v>
      </c>
      <c r="T139" s="123"/>
      <c r="U139" s="137" t="s">
        <v>225</v>
      </c>
      <c r="V139" s="22"/>
      <c r="W139" s="23">
        <v>0</v>
      </c>
      <c r="X139" s="23"/>
    </row>
    <row r="140" spans="1:24" s="20" customFormat="1" ht="20.25" customHeight="1" x14ac:dyDescent="0.25">
      <c r="A140" s="113">
        <v>94</v>
      </c>
      <c r="B140" s="90">
        <v>25202112859</v>
      </c>
      <c r="C140" s="45" t="s">
        <v>349</v>
      </c>
      <c r="D140" s="46" t="s">
        <v>93</v>
      </c>
      <c r="E140" s="47">
        <v>37085</v>
      </c>
      <c r="F140" s="48" t="s">
        <v>240</v>
      </c>
      <c r="G140" s="21" t="s">
        <v>3</v>
      </c>
      <c r="H140" s="134">
        <v>7.29</v>
      </c>
      <c r="I140" s="135"/>
      <c r="J140" s="121">
        <v>8.3000000000000007</v>
      </c>
      <c r="K140" s="135">
        <v>8.3000000000000007</v>
      </c>
      <c r="L140" s="134">
        <v>8.3000000000000007</v>
      </c>
      <c r="M140" s="134">
        <v>7.33</v>
      </c>
      <c r="N140" s="134">
        <v>3.07</v>
      </c>
      <c r="O140" s="136">
        <v>0</v>
      </c>
      <c r="P140" s="136" t="s">
        <v>24</v>
      </c>
      <c r="Q140" s="136" t="s">
        <v>24</v>
      </c>
      <c r="R140" s="136" t="s">
        <v>24</v>
      </c>
      <c r="S140" s="136" t="s">
        <v>226</v>
      </c>
      <c r="T140" s="123"/>
      <c r="U140" s="137" t="s">
        <v>489</v>
      </c>
      <c r="V140" s="22"/>
      <c r="W140" s="23">
        <v>0</v>
      </c>
      <c r="X140" s="23"/>
    </row>
    <row r="141" spans="1:24" s="20" customFormat="1" ht="20.25" customHeight="1" x14ac:dyDescent="0.25">
      <c r="A141" s="113">
        <v>95</v>
      </c>
      <c r="B141" s="90">
        <v>25207216505</v>
      </c>
      <c r="C141" s="45" t="s">
        <v>351</v>
      </c>
      <c r="D141" s="46" t="s">
        <v>93</v>
      </c>
      <c r="E141" s="47">
        <v>36901</v>
      </c>
      <c r="F141" s="48" t="s">
        <v>187</v>
      </c>
      <c r="G141" s="21" t="s">
        <v>3</v>
      </c>
      <c r="H141" s="134">
        <v>7.86</v>
      </c>
      <c r="I141" s="135"/>
      <c r="J141" s="121">
        <v>8.8000000000000007</v>
      </c>
      <c r="K141" s="135">
        <v>7.5</v>
      </c>
      <c r="L141" s="134">
        <v>8.3000000000000007</v>
      </c>
      <c r="M141" s="134">
        <v>7.88</v>
      </c>
      <c r="N141" s="134">
        <v>3.39</v>
      </c>
      <c r="O141" s="136">
        <v>0</v>
      </c>
      <c r="P141" s="136" t="s">
        <v>24</v>
      </c>
      <c r="Q141" s="136" t="s">
        <v>24</v>
      </c>
      <c r="R141" s="136" t="s">
        <v>24</v>
      </c>
      <c r="S141" s="136" t="s">
        <v>487</v>
      </c>
      <c r="T141" s="123"/>
      <c r="U141" s="137" t="s">
        <v>489</v>
      </c>
      <c r="V141" s="22"/>
      <c r="W141" s="23">
        <v>0</v>
      </c>
      <c r="X141" s="23"/>
    </row>
    <row r="142" spans="1:24" s="20" customFormat="1" ht="20.25" customHeight="1" x14ac:dyDescent="0.25">
      <c r="A142" s="113">
        <v>96</v>
      </c>
      <c r="B142" s="90">
        <v>25202403323</v>
      </c>
      <c r="C142" s="45" t="s">
        <v>246</v>
      </c>
      <c r="D142" s="46" t="s">
        <v>47</v>
      </c>
      <c r="E142" s="47">
        <v>37138</v>
      </c>
      <c r="F142" s="48" t="s">
        <v>331</v>
      </c>
      <c r="G142" s="21" t="s">
        <v>3</v>
      </c>
      <c r="H142" s="134">
        <v>7.12</v>
      </c>
      <c r="I142" s="135"/>
      <c r="J142" s="121">
        <v>8.3000000000000007</v>
      </c>
      <c r="K142" s="135">
        <v>8</v>
      </c>
      <c r="L142" s="134">
        <v>8.1999999999999993</v>
      </c>
      <c r="M142" s="134">
        <v>7.16</v>
      </c>
      <c r="N142" s="134">
        <v>2.99</v>
      </c>
      <c r="O142" s="136">
        <v>0</v>
      </c>
      <c r="P142" s="136" t="s">
        <v>24</v>
      </c>
      <c r="Q142" s="136" t="s">
        <v>24</v>
      </c>
      <c r="R142" s="136" t="s">
        <v>24</v>
      </c>
      <c r="S142" s="136" t="s">
        <v>487</v>
      </c>
      <c r="T142" s="123"/>
      <c r="U142" s="137" t="s">
        <v>489</v>
      </c>
      <c r="V142" s="22"/>
      <c r="W142" s="23">
        <v>1</v>
      </c>
      <c r="X142" s="23"/>
    </row>
    <row r="143" spans="1:24" s="20" customFormat="1" ht="20.25" customHeight="1" x14ac:dyDescent="0.25">
      <c r="A143" s="113">
        <v>97</v>
      </c>
      <c r="B143" s="90">
        <v>25207216548</v>
      </c>
      <c r="C143" s="45" t="s">
        <v>284</v>
      </c>
      <c r="D143" s="46" t="s">
        <v>107</v>
      </c>
      <c r="E143" s="47">
        <v>36952</v>
      </c>
      <c r="F143" s="48" t="s">
        <v>236</v>
      </c>
      <c r="G143" s="21" t="s">
        <v>3</v>
      </c>
      <c r="H143" s="134">
        <v>7.56</v>
      </c>
      <c r="I143" s="135"/>
      <c r="J143" s="121">
        <v>8.5</v>
      </c>
      <c r="K143" s="135">
        <v>8.5</v>
      </c>
      <c r="L143" s="134">
        <v>8.5</v>
      </c>
      <c r="M143" s="134">
        <v>7.59</v>
      </c>
      <c r="N143" s="134">
        <v>3.23</v>
      </c>
      <c r="O143" s="136" t="s">
        <v>24</v>
      </c>
      <c r="P143" s="136" t="s">
        <v>24</v>
      </c>
      <c r="Q143" s="136" t="s">
        <v>24</v>
      </c>
      <c r="R143" s="136" t="s">
        <v>24</v>
      </c>
      <c r="S143" s="136" t="s">
        <v>487</v>
      </c>
      <c r="T143" s="123"/>
      <c r="U143" s="137" t="s">
        <v>225</v>
      </c>
      <c r="V143" s="22"/>
      <c r="W143" s="23">
        <v>0</v>
      </c>
      <c r="X143" s="23"/>
    </row>
    <row r="144" spans="1:24" s="20" customFormat="1" ht="20.25" customHeight="1" x14ac:dyDescent="0.25">
      <c r="A144" s="113">
        <v>98</v>
      </c>
      <c r="B144" s="90">
        <v>25207204412</v>
      </c>
      <c r="C144" s="45" t="s">
        <v>284</v>
      </c>
      <c r="D144" s="46" t="s">
        <v>110</v>
      </c>
      <c r="E144" s="47">
        <v>37069</v>
      </c>
      <c r="F144" s="48" t="s">
        <v>188</v>
      </c>
      <c r="G144" s="21" t="s">
        <v>3</v>
      </c>
      <c r="H144" s="134">
        <v>6.95</v>
      </c>
      <c r="I144" s="135"/>
      <c r="J144" s="121">
        <v>7.7</v>
      </c>
      <c r="K144" s="135">
        <v>8.1999999999999993</v>
      </c>
      <c r="L144" s="134">
        <v>7.9</v>
      </c>
      <c r="M144" s="134">
        <v>6.98</v>
      </c>
      <c r="N144" s="134">
        <v>2.9</v>
      </c>
      <c r="O144" s="136">
        <v>0</v>
      </c>
      <c r="P144" s="136" t="s">
        <v>24</v>
      </c>
      <c r="Q144" s="136" t="s">
        <v>24</v>
      </c>
      <c r="R144" s="136" t="s">
        <v>24</v>
      </c>
      <c r="S144" s="136" t="s">
        <v>487</v>
      </c>
      <c r="T144" s="123"/>
      <c r="U144" s="137" t="s">
        <v>489</v>
      </c>
      <c r="V144" s="22"/>
      <c r="W144" s="23">
        <v>2</v>
      </c>
      <c r="X144" s="23"/>
    </row>
    <row r="145" spans="1:24" s="20" customFormat="1" ht="20.25" customHeight="1" x14ac:dyDescent="0.25">
      <c r="A145" s="113">
        <v>99</v>
      </c>
      <c r="B145" s="90">
        <v>25207203957</v>
      </c>
      <c r="C145" s="45" t="s">
        <v>356</v>
      </c>
      <c r="D145" s="46" t="s">
        <v>96</v>
      </c>
      <c r="E145" s="47">
        <v>37183</v>
      </c>
      <c r="F145" s="48" t="s">
        <v>244</v>
      </c>
      <c r="G145" s="21" t="s">
        <v>3</v>
      </c>
      <c r="H145" s="134">
        <v>8.11</v>
      </c>
      <c r="I145" s="135"/>
      <c r="J145" s="121">
        <v>8</v>
      </c>
      <c r="K145" s="135">
        <v>9.3000000000000007</v>
      </c>
      <c r="L145" s="134">
        <v>8.5</v>
      </c>
      <c r="M145" s="134">
        <v>8.1300000000000008</v>
      </c>
      <c r="N145" s="134">
        <v>3.48</v>
      </c>
      <c r="O145" s="136" t="s">
        <v>24</v>
      </c>
      <c r="P145" s="136" t="s">
        <v>24</v>
      </c>
      <c r="Q145" s="136" t="s">
        <v>24</v>
      </c>
      <c r="R145" s="136" t="s">
        <v>24</v>
      </c>
      <c r="S145" s="136" t="s">
        <v>487</v>
      </c>
      <c r="T145" s="123"/>
      <c r="U145" s="137" t="s">
        <v>225</v>
      </c>
      <c r="V145" s="22"/>
      <c r="W145" s="23">
        <v>0</v>
      </c>
      <c r="X145" s="23"/>
    </row>
    <row r="146" spans="1:24" s="20" customFormat="1" ht="20.25" customHeight="1" x14ac:dyDescent="0.25">
      <c r="A146" s="113">
        <v>100</v>
      </c>
      <c r="B146" s="90">
        <v>25207207055</v>
      </c>
      <c r="C146" s="45" t="s">
        <v>355</v>
      </c>
      <c r="D146" s="46" t="s">
        <v>95</v>
      </c>
      <c r="E146" s="47">
        <v>36926</v>
      </c>
      <c r="F146" s="48" t="s">
        <v>188</v>
      </c>
      <c r="G146" s="21" t="s">
        <v>3</v>
      </c>
      <c r="H146" s="134">
        <v>6.75</v>
      </c>
      <c r="I146" s="135"/>
      <c r="J146" s="121">
        <v>5.7</v>
      </c>
      <c r="K146" s="135">
        <v>6.9</v>
      </c>
      <c r="L146" s="134">
        <v>6.2</v>
      </c>
      <c r="M146" s="134">
        <v>6.73</v>
      </c>
      <c r="N146" s="134">
        <v>2.65</v>
      </c>
      <c r="O146" s="136">
        <v>0</v>
      </c>
      <c r="P146" s="136" t="s">
        <v>24</v>
      </c>
      <c r="Q146" s="136" t="s">
        <v>24</v>
      </c>
      <c r="R146" s="136" t="s">
        <v>24</v>
      </c>
      <c r="S146" s="136" t="s">
        <v>487</v>
      </c>
      <c r="T146" s="123"/>
      <c r="U146" s="137" t="s">
        <v>489</v>
      </c>
      <c r="V146" s="22"/>
      <c r="W146" s="23">
        <v>0</v>
      </c>
      <c r="X146" s="23"/>
    </row>
    <row r="147" spans="1:24" s="20" customFormat="1" ht="20.25" customHeight="1" x14ac:dyDescent="0.25">
      <c r="A147" s="113">
        <v>101</v>
      </c>
      <c r="B147" s="90">
        <v>25207213011</v>
      </c>
      <c r="C147" s="45" t="s">
        <v>275</v>
      </c>
      <c r="D147" s="46" t="s">
        <v>95</v>
      </c>
      <c r="E147" s="47">
        <v>37092</v>
      </c>
      <c r="F147" s="48" t="s">
        <v>247</v>
      </c>
      <c r="G147" s="21" t="s">
        <v>3</v>
      </c>
      <c r="H147" s="134">
        <v>7.59</v>
      </c>
      <c r="I147" s="135"/>
      <c r="J147" s="121">
        <v>7.7</v>
      </c>
      <c r="K147" s="135">
        <v>8.5</v>
      </c>
      <c r="L147" s="134">
        <v>8</v>
      </c>
      <c r="M147" s="134">
        <v>7.61</v>
      </c>
      <c r="N147" s="134">
        <v>3.23</v>
      </c>
      <c r="O147" s="136" t="s">
        <v>24</v>
      </c>
      <c r="P147" s="136" t="s">
        <v>24</v>
      </c>
      <c r="Q147" s="136" t="s">
        <v>24</v>
      </c>
      <c r="R147" s="136" t="s">
        <v>24</v>
      </c>
      <c r="S147" s="136" t="s">
        <v>487</v>
      </c>
      <c r="T147" s="123"/>
      <c r="U147" s="137" t="s">
        <v>225</v>
      </c>
      <c r="V147" s="22"/>
      <c r="W147" s="23">
        <v>0</v>
      </c>
      <c r="X147" s="23"/>
    </row>
    <row r="148" spans="1:24" s="20" customFormat="1" ht="20.25" customHeight="1" x14ac:dyDescent="0.25">
      <c r="A148" s="113">
        <v>102</v>
      </c>
      <c r="B148" s="90">
        <v>25207207710</v>
      </c>
      <c r="C148" s="45" t="s">
        <v>357</v>
      </c>
      <c r="D148" s="46" t="s">
        <v>11</v>
      </c>
      <c r="E148" s="47">
        <v>36943</v>
      </c>
      <c r="F148" s="48" t="s">
        <v>187</v>
      </c>
      <c r="G148" s="21" t="s">
        <v>3</v>
      </c>
      <c r="H148" s="134">
        <v>7.88</v>
      </c>
      <c r="I148" s="135"/>
      <c r="J148" s="121">
        <v>7.3</v>
      </c>
      <c r="K148" s="135">
        <v>8.5</v>
      </c>
      <c r="L148" s="134">
        <v>7.8</v>
      </c>
      <c r="M148" s="134">
        <v>7.87</v>
      </c>
      <c r="N148" s="134">
        <v>3.36</v>
      </c>
      <c r="O148" s="136" t="s">
        <v>24</v>
      </c>
      <c r="P148" s="136" t="s">
        <v>24</v>
      </c>
      <c r="Q148" s="136" t="s">
        <v>24</v>
      </c>
      <c r="R148" s="136" t="s">
        <v>24</v>
      </c>
      <c r="S148" s="136" t="s">
        <v>487</v>
      </c>
      <c r="T148" s="123"/>
      <c r="U148" s="137" t="s">
        <v>225</v>
      </c>
      <c r="V148" s="22"/>
      <c r="W148" s="23">
        <v>0</v>
      </c>
      <c r="X148" s="23"/>
    </row>
    <row r="149" spans="1:24" s="20" customFormat="1" ht="20.25" customHeight="1" x14ac:dyDescent="0.25">
      <c r="A149" s="113">
        <v>103</v>
      </c>
      <c r="B149" s="90">
        <v>25207202543</v>
      </c>
      <c r="C149" s="45" t="s">
        <v>360</v>
      </c>
      <c r="D149" s="46" t="s">
        <v>91</v>
      </c>
      <c r="E149" s="47">
        <v>36642</v>
      </c>
      <c r="F149" s="48" t="s">
        <v>242</v>
      </c>
      <c r="G149" s="21" t="s">
        <v>3</v>
      </c>
      <c r="H149" s="134">
        <v>8.2799999999999994</v>
      </c>
      <c r="I149" s="135"/>
      <c r="J149" s="121">
        <v>8.8000000000000007</v>
      </c>
      <c r="K149" s="135">
        <v>8.4</v>
      </c>
      <c r="L149" s="134">
        <v>8.6</v>
      </c>
      <c r="M149" s="134">
        <v>8.2899999999999991</v>
      </c>
      <c r="N149" s="134">
        <v>3.65</v>
      </c>
      <c r="O149" s="136" t="s">
        <v>24</v>
      </c>
      <c r="P149" s="136" t="s">
        <v>24</v>
      </c>
      <c r="Q149" s="136" t="s">
        <v>24</v>
      </c>
      <c r="R149" s="136" t="s">
        <v>24</v>
      </c>
      <c r="S149" s="136" t="s">
        <v>487</v>
      </c>
      <c r="T149" s="123"/>
      <c r="U149" s="137" t="s">
        <v>225</v>
      </c>
      <c r="V149" s="22"/>
      <c r="W149" s="23">
        <v>0</v>
      </c>
      <c r="X149" s="23"/>
    </row>
    <row r="150" spans="1:24" s="20" customFormat="1" ht="20.25" customHeight="1" x14ac:dyDescent="0.25">
      <c r="A150" s="113">
        <v>104</v>
      </c>
      <c r="B150" s="90">
        <v>25217205298</v>
      </c>
      <c r="C150" s="45" t="s">
        <v>362</v>
      </c>
      <c r="D150" s="46" t="s">
        <v>91</v>
      </c>
      <c r="E150" s="47">
        <v>36346</v>
      </c>
      <c r="F150" s="48" t="s">
        <v>247</v>
      </c>
      <c r="G150" s="21" t="s">
        <v>5</v>
      </c>
      <c r="H150" s="134">
        <v>6.39</v>
      </c>
      <c r="I150" s="135"/>
      <c r="J150" s="121">
        <v>6.8</v>
      </c>
      <c r="K150" s="135">
        <v>7.5</v>
      </c>
      <c r="L150" s="134">
        <v>7.1</v>
      </c>
      <c r="M150" s="134">
        <v>6.42</v>
      </c>
      <c r="N150" s="134">
        <v>2.5099999999999998</v>
      </c>
      <c r="O150" s="136">
        <v>0</v>
      </c>
      <c r="P150" s="136">
        <v>0</v>
      </c>
      <c r="Q150" s="136" t="s">
        <v>24</v>
      </c>
      <c r="R150" s="136" t="s">
        <v>24</v>
      </c>
      <c r="S150" s="136" t="s">
        <v>226</v>
      </c>
      <c r="T150" s="123"/>
      <c r="U150" s="137" t="s">
        <v>489</v>
      </c>
      <c r="V150" s="22"/>
      <c r="W150" s="23">
        <v>0</v>
      </c>
      <c r="X150" s="23"/>
    </row>
    <row r="151" spans="1:24" s="20" customFormat="1" ht="20.25" customHeight="1" x14ac:dyDescent="0.25">
      <c r="A151" s="113">
        <v>105</v>
      </c>
      <c r="B151" s="90">
        <v>25217203654</v>
      </c>
      <c r="C151" s="45" t="s">
        <v>361</v>
      </c>
      <c r="D151" s="46" t="s">
        <v>91</v>
      </c>
      <c r="E151" s="47">
        <v>36990</v>
      </c>
      <c r="F151" s="48" t="s">
        <v>187</v>
      </c>
      <c r="G151" s="21" t="s">
        <v>5</v>
      </c>
      <c r="H151" s="134">
        <v>7.11</v>
      </c>
      <c r="I151" s="135"/>
      <c r="J151" s="121">
        <v>7</v>
      </c>
      <c r="K151" s="135">
        <v>8.3000000000000007</v>
      </c>
      <c r="L151" s="134">
        <v>7.5</v>
      </c>
      <c r="M151" s="134">
        <v>7.12</v>
      </c>
      <c r="N151" s="134">
        <v>2.94</v>
      </c>
      <c r="O151" s="136">
        <v>0</v>
      </c>
      <c r="P151" s="136" t="s">
        <v>24</v>
      </c>
      <c r="Q151" s="136" t="s">
        <v>24</v>
      </c>
      <c r="R151" s="136" t="s">
        <v>24</v>
      </c>
      <c r="S151" s="136" t="s">
        <v>487</v>
      </c>
      <c r="T151" s="123"/>
      <c r="U151" s="137" t="s">
        <v>489</v>
      </c>
      <c r="V151" s="22"/>
      <c r="W151" s="23">
        <v>0</v>
      </c>
      <c r="X151" s="23"/>
    </row>
    <row r="152" spans="1:24" s="20" customFormat="1" ht="20.25" customHeight="1" x14ac:dyDescent="0.25">
      <c r="A152" s="113">
        <v>106</v>
      </c>
      <c r="B152" s="90">
        <v>25217207964</v>
      </c>
      <c r="C152" s="45" t="s">
        <v>366</v>
      </c>
      <c r="D152" s="46" t="s">
        <v>101</v>
      </c>
      <c r="E152" s="47">
        <v>37073</v>
      </c>
      <c r="F152" s="48" t="s">
        <v>236</v>
      </c>
      <c r="G152" s="21" t="s">
        <v>5</v>
      </c>
      <c r="H152" s="134">
        <v>7.87</v>
      </c>
      <c r="I152" s="135"/>
      <c r="J152" s="121">
        <v>7.3</v>
      </c>
      <c r="K152" s="135">
        <v>8.5</v>
      </c>
      <c r="L152" s="134">
        <v>7.8</v>
      </c>
      <c r="M152" s="134">
        <v>7.87</v>
      </c>
      <c r="N152" s="134">
        <v>3.38</v>
      </c>
      <c r="O152" s="136">
        <v>0</v>
      </c>
      <c r="P152" s="136" t="s">
        <v>24</v>
      </c>
      <c r="Q152" s="136" t="s">
        <v>24</v>
      </c>
      <c r="R152" s="136" t="s">
        <v>24</v>
      </c>
      <c r="S152" s="136" t="s">
        <v>487</v>
      </c>
      <c r="T152" s="123"/>
      <c r="U152" s="137" t="s">
        <v>489</v>
      </c>
      <c r="V152" s="22"/>
      <c r="W152" s="23">
        <v>0</v>
      </c>
      <c r="X152" s="23"/>
    </row>
    <row r="153" spans="1:24" s="20" customFormat="1" ht="20.25" customHeight="1" x14ac:dyDescent="0.25">
      <c r="A153" s="113">
        <v>107</v>
      </c>
      <c r="B153" s="90">
        <v>25217213237</v>
      </c>
      <c r="C153" s="45" t="s">
        <v>290</v>
      </c>
      <c r="D153" s="46" t="s">
        <v>101</v>
      </c>
      <c r="E153" s="47">
        <v>37016</v>
      </c>
      <c r="F153" s="48" t="s">
        <v>188</v>
      </c>
      <c r="G153" s="21" t="s">
        <v>5</v>
      </c>
      <c r="H153" s="134">
        <v>7.38</v>
      </c>
      <c r="I153" s="135"/>
      <c r="J153" s="121">
        <v>7.8</v>
      </c>
      <c r="K153" s="135">
        <v>8.4</v>
      </c>
      <c r="L153" s="134">
        <v>8</v>
      </c>
      <c r="M153" s="134">
        <v>7.4</v>
      </c>
      <c r="N153" s="134">
        <v>3.09</v>
      </c>
      <c r="O153" s="136" t="s">
        <v>24</v>
      </c>
      <c r="P153" s="136" t="s">
        <v>24</v>
      </c>
      <c r="Q153" s="136" t="s">
        <v>24</v>
      </c>
      <c r="R153" s="136" t="s">
        <v>24</v>
      </c>
      <c r="S153" s="136" t="s">
        <v>487</v>
      </c>
      <c r="T153" s="123"/>
      <c r="U153" s="137" t="s">
        <v>225</v>
      </c>
      <c r="V153" s="22"/>
      <c r="W153" s="23">
        <v>0</v>
      </c>
      <c r="X153" s="23"/>
    </row>
    <row r="154" spans="1:24" s="20" customFormat="1" ht="20.25" customHeight="1" x14ac:dyDescent="0.25">
      <c r="A154" s="113">
        <v>108</v>
      </c>
      <c r="B154" s="90">
        <v>25207208830</v>
      </c>
      <c r="C154" s="45" t="s">
        <v>369</v>
      </c>
      <c r="D154" s="46" t="s">
        <v>102</v>
      </c>
      <c r="E154" s="47">
        <v>37254</v>
      </c>
      <c r="F154" s="48" t="s">
        <v>238</v>
      </c>
      <c r="G154" s="21" t="s">
        <v>3</v>
      </c>
      <c r="H154" s="134">
        <v>6.99</v>
      </c>
      <c r="I154" s="135"/>
      <c r="J154" s="121">
        <v>6.9</v>
      </c>
      <c r="K154" s="135">
        <v>7.5</v>
      </c>
      <c r="L154" s="134">
        <v>7.1</v>
      </c>
      <c r="M154" s="134">
        <v>6.99</v>
      </c>
      <c r="N154" s="134">
        <v>2.85</v>
      </c>
      <c r="O154" s="136">
        <v>0</v>
      </c>
      <c r="P154" s="136" t="s">
        <v>24</v>
      </c>
      <c r="Q154" s="136" t="s">
        <v>24</v>
      </c>
      <c r="R154" s="136" t="s">
        <v>24</v>
      </c>
      <c r="S154" s="136" t="s">
        <v>487</v>
      </c>
      <c r="T154" s="123"/>
      <c r="U154" s="137" t="s">
        <v>489</v>
      </c>
      <c r="V154" s="22"/>
      <c r="W154" s="23">
        <v>0</v>
      </c>
      <c r="X154" s="23"/>
    </row>
    <row r="155" spans="1:24" s="20" customFormat="1" ht="20.25" customHeight="1" x14ac:dyDescent="0.25">
      <c r="A155" s="113">
        <v>109</v>
      </c>
      <c r="B155" s="90">
        <v>25207200742</v>
      </c>
      <c r="C155" s="45" t="s">
        <v>367</v>
      </c>
      <c r="D155" s="46" t="s">
        <v>102</v>
      </c>
      <c r="E155" s="47">
        <v>37210</v>
      </c>
      <c r="F155" s="48" t="s">
        <v>242</v>
      </c>
      <c r="G155" s="21" t="s">
        <v>3</v>
      </c>
      <c r="H155" s="134">
        <v>8.26</v>
      </c>
      <c r="I155" s="135"/>
      <c r="J155" s="121">
        <v>8.6999999999999993</v>
      </c>
      <c r="K155" s="135">
        <v>8.5</v>
      </c>
      <c r="L155" s="134">
        <v>8.6</v>
      </c>
      <c r="M155" s="134">
        <v>8.27</v>
      </c>
      <c r="N155" s="134">
        <v>3.59</v>
      </c>
      <c r="O155" s="136" t="s">
        <v>24</v>
      </c>
      <c r="P155" s="136" t="s">
        <v>24</v>
      </c>
      <c r="Q155" s="136" t="s">
        <v>24</v>
      </c>
      <c r="R155" s="136" t="s">
        <v>24</v>
      </c>
      <c r="S155" s="136" t="s">
        <v>487</v>
      </c>
      <c r="T155" s="123"/>
      <c r="U155" s="137" t="s">
        <v>225</v>
      </c>
      <c r="V155" s="22"/>
      <c r="W155" s="23">
        <v>0</v>
      </c>
      <c r="X155" s="23"/>
    </row>
    <row r="156" spans="1:24" s="20" customFormat="1" ht="20.25" customHeight="1" x14ac:dyDescent="0.25">
      <c r="A156" s="113">
        <v>110</v>
      </c>
      <c r="B156" s="90">
        <v>25207204820</v>
      </c>
      <c r="C156" s="45" t="s">
        <v>371</v>
      </c>
      <c r="D156" s="46" t="s">
        <v>104</v>
      </c>
      <c r="E156" s="47">
        <v>37113</v>
      </c>
      <c r="F156" s="48" t="s">
        <v>247</v>
      </c>
      <c r="G156" s="21" t="s">
        <v>3</v>
      </c>
      <c r="H156" s="134">
        <v>6.67</v>
      </c>
      <c r="I156" s="135"/>
      <c r="J156" s="121">
        <v>7.4</v>
      </c>
      <c r="K156" s="135">
        <v>7.8</v>
      </c>
      <c r="L156" s="134">
        <v>7.6</v>
      </c>
      <c r="M156" s="134">
        <v>6.7</v>
      </c>
      <c r="N156" s="134">
        <v>2.7</v>
      </c>
      <c r="O156" s="136">
        <v>0</v>
      </c>
      <c r="P156" s="136">
        <v>0</v>
      </c>
      <c r="Q156" s="136">
        <v>0</v>
      </c>
      <c r="R156" s="136" t="s">
        <v>24</v>
      </c>
      <c r="S156" s="136" t="s">
        <v>487</v>
      </c>
      <c r="T156" s="123"/>
      <c r="U156" s="137" t="s">
        <v>489</v>
      </c>
      <c r="V156" s="22"/>
      <c r="W156" s="23">
        <v>4</v>
      </c>
      <c r="X156" s="23"/>
    </row>
    <row r="157" spans="1:24" s="20" customFormat="1" ht="20.25" customHeight="1" x14ac:dyDescent="0.25">
      <c r="A157" s="113">
        <v>111</v>
      </c>
      <c r="B157" s="90">
        <v>25207205447</v>
      </c>
      <c r="C157" s="45" t="s">
        <v>375</v>
      </c>
      <c r="D157" s="46" t="s">
        <v>111</v>
      </c>
      <c r="E157" s="47">
        <v>37077</v>
      </c>
      <c r="F157" s="48" t="s">
        <v>188</v>
      </c>
      <c r="G157" s="21" t="s">
        <v>3</v>
      </c>
      <c r="H157" s="134">
        <v>7.74</v>
      </c>
      <c r="I157" s="135"/>
      <c r="J157" s="121">
        <v>7.2</v>
      </c>
      <c r="K157" s="135">
        <v>7.9</v>
      </c>
      <c r="L157" s="134">
        <v>7.5</v>
      </c>
      <c r="M157" s="134">
        <v>7.73</v>
      </c>
      <c r="N157" s="134">
        <v>3.3</v>
      </c>
      <c r="O157" s="136">
        <v>0</v>
      </c>
      <c r="P157" s="136" t="s">
        <v>24</v>
      </c>
      <c r="Q157" s="136" t="s">
        <v>24</v>
      </c>
      <c r="R157" s="136" t="s">
        <v>24</v>
      </c>
      <c r="S157" s="136" t="s">
        <v>500</v>
      </c>
      <c r="T157" s="123"/>
      <c r="U157" s="137" t="s">
        <v>489</v>
      </c>
      <c r="V157" s="22"/>
      <c r="W157" s="23">
        <v>0</v>
      </c>
      <c r="X157" s="23"/>
    </row>
    <row r="158" spans="1:24" s="20" customFormat="1" ht="20.25" customHeight="1" x14ac:dyDescent="0.25">
      <c r="A158" s="113">
        <v>112</v>
      </c>
      <c r="B158" s="90">
        <v>25217203113</v>
      </c>
      <c r="C158" s="45" t="s">
        <v>377</v>
      </c>
      <c r="D158" s="46" t="s">
        <v>113</v>
      </c>
      <c r="E158" s="47">
        <v>37005</v>
      </c>
      <c r="F158" s="48" t="s">
        <v>247</v>
      </c>
      <c r="G158" s="21" t="s">
        <v>5</v>
      </c>
      <c r="H158" s="134">
        <v>6.99</v>
      </c>
      <c r="I158" s="135"/>
      <c r="J158" s="121">
        <v>8.6</v>
      </c>
      <c r="K158" s="135">
        <v>8.3000000000000007</v>
      </c>
      <c r="L158" s="134">
        <v>8.5</v>
      </c>
      <c r="M158" s="134">
        <v>7.05</v>
      </c>
      <c r="N158" s="134">
        <v>2.9</v>
      </c>
      <c r="O158" s="136">
        <v>0</v>
      </c>
      <c r="P158" s="136" t="s">
        <v>24</v>
      </c>
      <c r="Q158" s="136" t="s">
        <v>24</v>
      </c>
      <c r="R158" s="136" t="s">
        <v>24</v>
      </c>
      <c r="S158" s="136" t="s">
        <v>226</v>
      </c>
      <c r="T158" s="123"/>
      <c r="U158" s="137" t="s">
        <v>489</v>
      </c>
      <c r="V158" s="22"/>
      <c r="W158" s="23">
        <v>0</v>
      </c>
      <c r="X158" s="23"/>
    </row>
    <row r="159" spans="1:24" s="20" customFormat="1" ht="20.25" customHeight="1" x14ac:dyDescent="0.25">
      <c r="A159" s="113">
        <v>113</v>
      </c>
      <c r="B159" s="90">
        <v>25217205013</v>
      </c>
      <c r="C159" s="45" t="s">
        <v>378</v>
      </c>
      <c r="D159" s="46" t="s">
        <v>114</v>
      </c>
      <c r="E159" s="47">
        <v>37066</v>
      </c>
      <c r="F159" s="48" t="s">
        <v>187</v>
      </c>
      <c r="G159" s="21" t="s">
        <v>5</v>
      </c>
      <c r="H159" s="134">
        <v>8.65</v>
      </c>
      <c r="I159" s="135"/>
      <c r="J159" s="121">
        <v>8.6999999999999993</v>
      </c>
      <c r="K159" s="135">
        <v>9.3000000000000007</v>
      </c>
      <c r="L159" s="134">
        <v>8.9</v>
      </c>
      <c r="M159" s="134">
        <v>8.66</v>
      </c>
      <c r="N159" s="134">
        <v>3.79</v>
      </c>
      <c r="O159" s="136" t="s">
        <v>24</v>
      </c>
      <c r="P159" s="136" t="s">
        <v>24</v>
      </c>
      <c r="Q159" s="136" t="s">
        <v>24</v>
      </c>
      <c r="R159" s="136" t="s">
        <v>24</v>
      </c>
      <c r="S159" s="136" t="s">
        <v>487</v>
      </c>
      <c r="T159" s="123"/>
      <c r="U159" s="137" t="s">
        <v>225</v>
      </c>
      <c r="V159" s="22"/>
      <c r="W159" s="23">
        <v>0</v>
      </c>
      <c r="X159" s="23"/>
    </row>
    <row r="160" spans="1:24" s="20" customFormat="1" ht="20.25" customHeight="1" x14ac:dyDescent="0.25">
      <c r="A160" s="113">
        <v>114</v>
      </c>
      <c r="B160" s="90">
        <v>25207207745</v>
      </c>
      <c r="C160" s="45" t="s">
        <v>379</v>
      </c>
      <c r="D160" s="46" t="s">
        <v>115</v>
      </c>
      <c r="E160" s="47">
        <v>37224</v>
      </c>
      <c r="F160" s="48" t="s">
        <v>188</v>
      </c>
      <c r="G160" s="21" t="s">
        <v>3</v>
      </c>
      <c r="H160" s="134">
        <v>7.61</v>
      </c>
      <c r="I160" s="135"/>
      <c r="J160" s="121">
        <v>8.6999999999999993</v>
      </c>
      <c r="K160" s="135">
        <v>8.1999999999999993</v>
      </c>
      <c r="L160" s="134">
        <v>8.5</v>
      </c>
      <c r="M160" s="134">
        <v>7.64</v>
      </c>
      <c r="N160" s="134">
        <v>3.27</v>
      </c>
      <c r="O160" s="136" t="s">
        <v>24</v>
      </c>
      <c r="P160" s="136" t="s">
        <v>24</v>
      </c>
      <c r="Q160" s="136" t="s">
        <v>24</v>
      </c>
      <c r="R160" s="136" t="s">
        <v>24</v>
      </c>
      <c r="S160" s="136" t="s">
        <v>487</v>
      </c>
      <c r="T160" s="123"/>
      <c r="U160" s="137" t="s">
        <v>225</v>
      </c>
      <c r="V160" s="22"/>
      <c r="W160" s="23">
        <v>0</v>
      </c>
      <c r="X160" s="23"/>
    </row>
    <row r="161" spans="1:24" s="20" customFormat="1" ht="20.25" customHeight="1" x14ac:dyDescent="0.25">
      <c r="A161" s="113">
        <v>115</v>
      </c>
      <c r="B161" s="90">
        <v>25217208512</v>
      </c>
      <c r="C161" s="45" t="s">
        <v>380</v>
      </c>
      <c r="D161" s="46" t="s">
        <v>115</v>
      </c>
      <c r="E161" s="47">
        <v>36957</v>
      </c>
      <c r="F161" s="48" t="s">
        <v>238</v>
      </c>
      <c r="G161" s="21" t="s">
        <v>5</v>
      </c>
      <c r="H161" s="134">
        <v>7.62</v>
      </c>
      <c r="I161" s="135"/>
      <c r="J161" s="121">
        <v>7.3</v>
      </c>
      <c r="K161" s="135">
        <v>8</v>
      </c>
      <c r="L161" s="134">
        <v>7.6</v>
      </c>
      <c r="M161" s="134">
        <v>7.62</v>
      </c>
      <c r="N161" s="134">
        <v>3.24</v>
      </c>
      <c r="O161" s="136" t="s">
        <v>24</v>
      </c>
      <c r="P161" s="136" t="s">
        <v>24</v>
      </c>
      <c r="Q161" s="136" t="s">
        <v>24</v>
      </c>
      <c r="R161" s="136" t="s">
        <v>24</v>
      </c>
      <c r="S161" s="136" t="s">
        <v>487</v>
      </c>
      <c r="T161" s="123"/>
      <c r="U161" s="137" t="s">
        <v>225</v>
      </c>
      <c r="V161" s="22"/>
      <c r="W161" s="23">
        <v>0</v>
      </c>
      <c r="X161" s="23"/>
    </row>
    <row r="162" spans="1:24" s="20" customFormat="1" ht="20.25" customHeight="1" x14ac:dyDescent="0.25">
      <c r="A162" s="113">
        <v>116</v>
      </c>
      <c r="B162" s="90">
        <v>25217213624</v>
      </c>
      <c r="C162" s="45" t="s">
        <v>381</v>
      </c>
      <c r="D162" s="46" t="s">
        <v>115</v>
      </c>
      <c r="E162" s="47">
        <v>37220</v>
      </c>
      <c r="F162" s="48" t="s">
        <v>187</v>
      </c>
      <c r="G162" s="21" t="s">
        <v>5</v>
      </c>
      <c r="H162" s="134">
        <v>7.1</v>
      </c>
      <c r="I162" s="135"/>
      <c r="J162" s="121">
        <v>8.5</v>
      </c>
      <c r="K162" s="135">
        <v>8.6999999999999993</v>
      </c>
      <c r="L162" s="134">
        <v>8.6</v>
      </c>
      <c r="M162" s="134">
        <v>7.16</v>
      </c>
      <c r="N162" s="134">
        <v>2.97</v>
      </c>
      <c r="O162" s="136" t="s">
        <v>24</v>
      </c>
      <c r="P162" s="136" t="s">
        <v>24</v>
      </c>
      <c r="Q162" s="136" t="s">
        <v>24</v>
      </c>
      <c r="R162" s="136" t="s">
        <v>24</v>
      </c>
      <c r="S162" s="136" t="s">
        <v>487</v>
      </c>
      <c r="T162" s="123"/>
      <c r="U162" s="137" t="s">
        <v>225</v>
      </c>
      <c r="V162" s="22"/>
      <c r="W162" s="23">
        <v>0</v>
      </c>
      <c r="X162" s="23"/>
    </row>
    <row r="163" spans="1:24" s="20" customFormat="1" ht="20.25" customHeight="1" x14ac:dyDescent="0.25">
      <c r="A163" s="113">
        <v>117</v>
      </c>
      <c r="B163" s="90">
        <v>25207213652</v>
      </c>
      <c r="C163" s="45" t="s">
        <v>386</v>
      </c>
      <c r="D163" s="46" t="s">
        <v>116</v>
      </c>
      <c r="E163" s="47">
        <v>36893</v>
      </c>
      <c r="F163" s="48" t="s">
        <v>244</v>
      </c>
      <c r="G163" s="21" t="s">
        <v>3</v>
      </c>
      <c r="H163" s="134">
        <v>6.99</v>
      </c>
      <c r="I163" s="135"/>
      <c r="J163" s="121">
        <v>7.3</v>
      </c>
      <c r="K163" s="135">
        <v>8</v>
      </c>
      <c r="L163" s="134">
        <v>7.6</v>
      </c>
      <c r="M163" s="134">
        <v>7.01</v>
      </c>
      <c r="N163" s="134">
        <v>2.87</v>
      </c>
      <c r="O163" s="136">
        <v>0</v>
      </c>
      <c r="P163" s="136">
        <v>0</v>
      </c>
      <c r="Q163" s="136" t="s">
        <v>24</v>
      </c>
      <c r="R163" s="136" t="s">
        <v>24</v>
      </c>
      <c r="S163" s="136" t="s">
        <v>226</v>
      </c>
      <c r="T163" s="123"/>
      <c r="U163" s="137" t="s">
        <v>489</v>
      </c>
      <c r="V163" s="22"/>
      <c r="W163" s="23">
        <v>0</v>
      </c>
      <c r="X163" s="23"/>
    </row>
    <row r="164" spans="1:24" s="20" customFormat="1" ht="20.25" customHeight="1" x14ac:dyDescent="0.25">
      <c r="A164" s="113">
        <v>118</v>
      </c>
      <c r="B164" s="90">
        <v>25207202572</v>
      </c>
      <c r="C164" s="45" t="s">
        <v>383</v>
      </c>
      <c r="D164" s="46" t="s">
        <v>116</v>
      </c>
      <c r="E164" s="47">
        <v>36973</v>
      </c>
      <c r="F164" s="48" t="s">
        <v>231</v>
      </c>
      <c r="G164" s="21" t="s">
        <v>3</v>
      </c>
      <c r="H164" s="134">
        <v>7.46</v>
      </c>
      <c r="I164" s="135"/>
      <c r="J164" s="121">
        <v>8.6999999999999993</v>
      </c>
      <c r="K164" s="135">
        <v>8</v>
      </c>
      <c r="L164" s="134">
        <v>8.4</v>
      </c>
      <c r="M164" s="134">
        <v>7.5</v>
      </c>
      <c r="N164" s="134">
        <v>3.15</v>
      </c>
      <c r="O164" s="136" t="s">
        <v>24</v>
      </c>
      <c r="P164" s="136" t="s">
        <v>24</v>
      </c>
      <c r="Q164" s="136" t="s">
        <v>24</v>
      </c>
      <c r="R164" s="136" t="s">
        <v>24</v>
      </c>
      <c r="S164" s="136" t="s">
        <v>487</v>
      </c>
      <c r="T164" s="123"/>
      <c r="U164" s="137" t="s">
        <v>225</v>
      </c>
      <c r="V164" s="22"/>
      <c r="W164" s="23">
        <v>0</v>
      </c>
      <c r="X164" s="23"/>
    </row>
    <row r="165" spans="1:24" s="20" customFormat="1" ht="20.25" customHeight="1" x14ac:dyDescent="0.25">
      <c r="A165" s="113">
        <v>119</v>
      </c>
      <c r="B165" s="90">
        <v>25217203050</v>
      </c>
      <c r="C165" s="45" t="s">
        <v>378</v>
      </c>
      <c r="D165" s="46" t="s">
        <v>116</v>
      </c>
      <c r="E165" s="47">
        <v>37066</v>
      </c>
      <c r="F165" s="48" t="s">
        <v>188</v>
      </c>
      <c r="G165" s="21" t="s">
        <v>5</v>
      </c>
      <c r="H165" s="134">
        <v>7.82</v>
      </c>
      <c r="I165" s="135"/>
      <c r="J165" s="121">
        <v>8.6999999999999993</v>
      </c>
      <c r="K165" s="135">
        <v>8.6</v>
      </c>
      <c r="L165" s="134">
        <v>8.6999999999999993</v>
      </c>
      <c r="M165" s="134">
        <v>7.85</v>
      </c>
      <c r="N165" s="134">
        <v>3.38</v>
      </c>
      <c r="O165" s="136" t="s">
        <v>24</v>
      </c>
      <c r="P165" s="136" t="s">
        <v>24</v>
      </c>
      <c r="Q165" s="136" t="s">
        <v>24</v>
      </c>
      <c r="R165" s="136" t="s">
        <v>24</v>
      </c>
      <c r="S165" s="136" t="s">
        <v>487</v>
      </c>
      <c r="T165" s="123"/>
      <c r="U165" s="137" t="s">
        <v>225</v>
      </c>
      <c r="V165" s="22"/>
      <c r="W165" s="23">
        <v>0</v>
      </c>
      <c r="X165" s="23"/>
    </row>
    <row r="166" spans="1:24" s="20" customFormat="1" ht="20.25" customHeight="1" x14ac:dyDescent="0.25">
      <c r="A166" s="113">
        <v>120</v>
      </c>
      <c r="B166" s="90">
        <v>25207202635</v>
      </c>
      <c r="C166" s="45" t="s">
        <v>384</v>
      </c>
      <c r="D166" s="46" t="s">
        <v>116</v>
      </c>
      <c r="E166" s="47">
        <v>36987</v>
      </c>
      <c r="F166" s="48" t="s">
        <v>236</v>
      </c>
      <c r="G166" s="21" t="s">
        <v>3</v>
      </c>
      <c r="H166" s="134">
        <v>6.7</v>
      </c>
      <c r="I166" s="135"/>
      <c r="J166" s="121">
        <v>7.3</v>
      </c>
      <c r="K166" s="135">
        <v>8.8000000000000007</v>
      </c>
      <c r="L166" s="134">
        <v>7.9</v>
      </c>
      <c r="M166" s="134">
        <v>6.74</v>
      </c>
      <c r="N166" s="134">
        <v>2.71</v>
      </c>
      <c r="O166" s="136">
        <v>0</v>
      </c>
      <c r="P166" s="136">
        <v>0</v>
      </c>
      <c r="Q166" s="136" t="s">
        <v>24</v>
      </c>
      <c r="R166" s="136" t="s">
        <v>24</v>
      </c>
      <c r="S166" s="136" t="s">
        <v>226</v>
      </c>
      <c r="T166" s="123"/>
      <c r="U166" s="137" t="s">
        <v>489</v>
      </c>
      <c r="V166" s="22"/>
      <c r="W166" s="23">
        <v>2</v>
      </c>
      <c r="X166" s="23"/>
    </row>
    <row r="167" spans="1:24" s="20" customFormat="1" ht="20.25" customHeight="1" x14ac:dyDescent="0.25">
      <c r="A167" s="113">
        <v>121</v>
      </c>
      <c r="B167" s="90">
        <v>25213404723</v>
      </c>
      <c r="C167" s="45" t="s">
        <v>387</v>
      </c>
      <c r="D167" s="46" t="s">
        <v>63</v>
      </c>
      <c r="E167" s="47">
        <v>36983</v>
      </c>
      <c r="F167" s="48" t="s">
        <v>188</v>
      </c>
      <c r="G167" s="21" t="s">
        <v>5</v>
      </c>
      <c r="H167" s="134">
        <v>6.86</v>
      </c>
      <c r="I167" s="135"/>
      <c r="J167" s="121">
        <v>6.8</v>
      </c>
      <c r="K167" s="135">
        <v>8.8000000000000007</v>
      </c>
      <c r="L167" s="134">
        <v>7.6</v>
      </c>
      <c r="M167" s="134">
        <v>6.89</v>
      </c>
      <c r="N167" s="134">
        <v>2.78</v>
      </c>
      <c r="O167" s="136" t="s">
        <v>24</v>
      </c>
      <c r="P167" s="136" t="s">
        <v>24</v>
      </c>
      <c r="Q167" s="136" t="s">
        <v>24</v>
      </c>
      <c r="R167" s="136" t="s">
        <v>24</v>
      </c>
      <c r="S167" s="136" t="s">
        <v>226</v>
      </c>
      <c r="T167" s="123"/>
      <c r="U167" s="137" t="s">
        <v>225</v>
      </c>
      <c r="V167" s="22"/>
      <c r="W167" s="23">
        <v>0</v>
      </c>
      <c r="X167" s="23"/>
    </row>
    <row r="168" spans="1:24" s="20" customFormat="1" ht="20.25" customHeight="1" x14ac:dyDescent="0.25">
      <c r="A168" s="113">
        <v>122</v>
      </c>
      <c r="B168" s="90">
        <v>25207201823</v>
      </c>
      <c r="C168" s="45" t="s">
        <v>390</v>
      </c>
      <c r="D168" s="46" t="s">
        <v>121</v>
      </c>
      <c r="E168" s="47">
        <v>37009</v>
      </c>
      <c r="F168" s="48" t="s">
        <v>236</v>
      </c>
      <c r="G168" s="21" t="s">
        <v>3</v>
      </c>
      <c r="H168" s="134">
        <v>8.5299999999999994</v>
      </c>
      <c r="I168" s="135"/>
      <c r="J168" s="121">
        <v>8.9</v>
      </c>
      <c r="K168" s="135">
        <v>8.5</v>
      </c>
      <c r="L168" s="134">
        <v>8.6999999999999993</v>
      </c>
      <c r="M168" s="134">
        <v>8.5399999999999991</v>
      </c>
      <c r="N168" s="134">
        <v>3.73</v>
      </c>
      <c r="O168" s="136" t="s">
        <v>24</v>
      </c>
      <c r="P168" s="136" t="s">
        <v>24</v>
      </c>
      <c r="Q168" s="136" t="s">
        <v>24</v>
      </c>
      <c r="R168" s="136" t="s">
        <v>24</v>
      </c>
      <c r="S168" s="136" t="s">
        <v>487</v>
      </c>
      <c r="T168" s="123"/>
      <c r="U168" s="137" t="s">
        <v>225</v>
      </c>
      <c r="V168" s="22"/>
      <c r="W168" s="23">
        <v>0</v>
      </c>
      <c r="X168" s="23"/>
    </row>
    <row r="169" spans="1:24" s="20" customFormat="1" ht="20.25" customHeight="1" x14ac:dyDescent="0.25">
      <c r="A169" s="113">
        <v>123</v>
      </c>
      <c r="B169" s="90">
        <v>25207203394</v>
      </c>
      <c r="C169" s="45" t="s">
        <v>391</v>
      </c>
      <c r="D169" s="46" t="s">
        <v>121</v>
      </c>
      <c r="E169" s="47">
        <v>36896</v>
      </c>
      <c r="F169" s="48" t="s">
        <v>242</v>
      </c>
      <c r="G169" s="21" t="s">
        <v>3</v>
      </c>
      <c r="H169" s="134">
        <v>7.08</v>
      </c>
      <c r="I169" s="135"/>
      <c r="J169" s="121">
        <v>6.5</v>
      </c>
      <c r="K169" s="135" t="s">
        <v>179</v>
      </c>
      <c r="L169" s="134">
        <v>3.9</v>
      </c>
      <c r="M169" s="134">
        <v>6.96</v>
      </c>
      <c r="N169" s="134">
        <v>2.92</v>
      </c>
      <c r="O169" s="136">
        <v>0</v>
      </c>
      <c r="P169" s="136" t="s">
        <v>24</v>
      </c>
      <c r="Q169" s="136" t="s">
        <v>24</v>
      </c>
      <c r="R169" s="136" t="s">
        <v>24</v>
      </c>
      <c r="S169" s="136" t="s">
        <v>500</v>
      </c>
      <c r="T169" s="123"/>
      <c r="U169" s="137" t="s">
        <v>543</v>
      </c>
      <c r="V169" s="22"/>
      <c r="W169" s="23">
        <v>6</v>
      </c>
      <c r="X169" s="23"/>
    </row>
    <row r="170" spans="1:24" s="20" customFormat="1" ht="20.25" customHeight="1" x14ac:dyDescent="0.25">
      <c r="A170" s="113">
        <v>124</v>
      </c>
      <c r="B170" s="90">
        <v>25203304474</v>
      </c>
      <c r="C170" s="45" t="s">
        <v>330</v>
      </c>
      <c r="D170" s="46" t="s">
        <v>121</v>
      </c>
      <c r="E170" s="47">
        <v>36901</v>
      </c>
      <c r="F170" s="48" t="s">
        <v>188</v>
      </c>
      <c r="G170" s="21" t="s">
        <v>3</v>
      </c>
      <c r="H170" s="134">
        <v>7.21</v>
      </c>
      <c r="I170" s="135"/>
      <c r="J170" s="121">
        <v>7.5</v>
      </c>
      <c r="K170" s="135">
        <v>7.8</v>
      </c>
      <c r="L170" s="134">
        <v>7.6</v>
      </c>
      <c r="M170" s="134">
        <v>7.22</v>
      </c>
      <c r="N170" s="134">
        <v>3.01</v>
      </c>
      <c r="O170" s="136" t="s">
        <v>24</v>
      </c>
      <c r="P170" s="136" t="s">
        <v>24</v>
      </c>
      <c r="Q170" s="136" t="s">
        <v>24</v>
      </c>
      <c r="R170" s="136" t="s">
        <v>24</v>
      </c>
      <c r="S170" s="136" t="s">
        <v>487</v>
      </c>
      <c r="T170" s="123"/>
      <c r="U170" s="137" t="s">
        <v>225</v>
      </c>
      <c r="V170" s="22"/>
      <c r="W170" s="23">
        <v>0</v>
      </c>
      <c r="X170" s="23"/>
    </row>
    <row r="171" spans="1:24" s="20" customFormat="1" ht="20.25" customHeight="1" x14ac:dyDescent="0.25">
      <c r="A171" s="113">
        <v>125</v>
      </c>
      <c r="B171" s="90">
        <v>25207207329</v>
      </c>
      <c r="C171" s="45" t="s">
        <v>394</v>
      </c>
      <c r="D171" s="46" t="s">
        <v>124</v>
      </c>
      <c r="E171" s="47">
        <v>36948</v>
      </c>
      <c r="F171" s="48" t="s">
        <v>188</v>
      </c>
      <c r="G171" s="21" t="s">
        <v>3</v>
      </c>
      <c r="H171" s="134">
        <v>8.92</v>
      </c>
      <c r="I171" s="135"/>
      <c r="J171" s="121">
        <v>8.8000000000000007</v>
      </c>
      <c r="K171" s="135">
        <v>9</v>
      </c>
      <c r="L171" s="134">
        <v>8.9</v>
      </c>
      <c r="M171" s="134">
        <v>8.92</v>
      </c>
      <c r="N171" s="134">
        <v>3.9</v>
      </c>
      <c r="O171" s="136" t="s">
        <v>24</v>
      </c>
      <c r="P171" s="136" t="s">
        <v>24</v>
      </c>
      <c r="Q171" s="136" t="s">
        <v>24</v>
      </c>
      <c r="R171" s="136" t="s">
        <v>24</v>
      </c>
      <c r="S171" s="136" t="s">
        <v>487</v>
      </c>
      <c r="T171" s="123"/>
      <c r="U171" s="137" t="s">
        <v>225</v>
      </c>
      <c r="V171" s="22"/>
      <c r="W171" s="23">
        <v>0</v>
      </c>
      <c r="X171" s="23"/>
    </row>
    <row r="172" spans="1:24" s="20" customFormat="1" ht="20.25" customHeight="1" x14ac:dyDescent="0.25">
      <c r="A172" s="113">
        <v>126</v>
      </c>
      <c r="B172" s="90">
        <v>25207205207</v>
      </c>
      <c r="C172" s="45" t="s">
        <v>393</v>
      </c>
      <c r="D172" s="46" t="s">
        <v>124</v>
      </c>
      <c r="E172" s="47">
        <v>37245</v>
      </c>
      <c r="F172" s="48" t="s">
        <v>188</v>
      </c>
      <c r="G172" s="21" t="s">
        <v>3</v>
      </c>
      <c r="H172" s="134">
        <v>7.46</v>
      </c>
      <c r="I172" s="135"/>
      <c r="J172" s="121">
        <v>7.7</v>
      </c>
      <c r="K172" s="135">
        <v>8.1999999999999993</v>
      </c>
      <c r="L172" s="134">
        <v>7.9</v>
      </c>
      <c r="M172" s="134">
        <v>7.48</v>
      </c>
      <c r="N172" s="134">
        <v>3.14</v>
      </c>
      <c r="O172" s="136">
        <v>0</v>
      </c>
      <c r="P172" s="136" t="s">
        <v>24</v>
      </c>
      <c r="Q172" s="136" t="s">
        <v>24</v>
      </c>
      <c r="R172" s="136" t="s">
        <v>24</v>
      </c>
      <c r="S172" s="136" t="s">
        <v>487</v>
      </c>
      <c r="T172" s="123"/>
      <c r="U172" s="137" t="s">
        <v>489</v>
      </c>
      <c r="V172" s="22"/>
      <c r="W172" s="23">
        <v>1</v>
      </c>
      <c r="X172" s="23"/>
    </row>
    <row r="173" spans="1:24" s="20" customFormat="1" ht="20.25" customHeight="1" x14ac:dyDescent="0.25">
      <c r="A173" s="113">
        <v>127</v>
      </c>
      <c r="B173" s="90">
        <v>25207206367</v>
      </c>
      <c r="C173" s="45" t="s">
        <v>317</v>
      </c>
      <c r="D173" s="46" t="s">
        <v>124</v>
      </c>
      <c r="E173" s="47">
        <v>36713</v>
      </c>
      <c r="F173" s="48" t="s">
        <v>187</v>
      </c>
      <c r="G173" s="21" t="s">
        <v>3</v>
      </c>
      <c r="H173" s="134">
        <v>7.73</v>
      </c>
      <c r="I173" s="135"/>
      <c r="J173" s="121">
        <v>8.6</v>
      </c>
      <c r="K173" s="135">
        <v>8.5</v>
      </c>
      <c r="L173" s="134">
        <v>8.6</v>
      </c>
      <c r="M173" s="134">
        <v>7.76</v>
      </c>
      <c r="N173" s="134">
        <v>3.35</v>
      </c>
      <c r="O173" s="136" t="s">
        <v>24</v>
      </c>
      <c r="P173" s="136" t="s">
        <v>24</v>
      </c>
      <c r="Q173" s="136" t="s">
        <v>24</v>
      </c>
      <c r="R173" s="136" t="s">
        <v>24</v>
      </c>
      <c r="S173" s="136" t="s">
        <v>226</v>
      </c>
      <c r="T173" s="123"/>
      <c r="U173" s="137" t="s">
        <v>225</v>
      </c>
      <c r="V173" s="22"/>
      <c r="W173" s="23">
        <v>0</v>
      </c>
      <c r="X173" s="23"/>
    </row>
    <row r="174" spans="1:24" s="20" customFormat="1" ht="20.25" customHeight="1" x14ac:dyDescent="0.25">
      <c r="A174" s="113">
        <v>128</v>
      </c>
      <c r="B174" s="90">
        <v>25207205793</v>
      </c>
      <c r="C174" s="45" t="s">
        <v>317</v>
      </c>
      <c r="D174" s="46" t="s">
        <v>124</v>
      </c>
      <c r="E174" s="47">
        <v>37191</v>
      </c>
      <c r="F174" s="48" t="s">
        <v>188</v>
      </c>
      <c r="G174" s="21" t="s">
        <v>3</v>
      </c>
      <c r="H174" s="134">
        <v>6.56</v>
      </c>
      <c r="I174" s="135"/>
      <c r="J174" s="121">
        <v>8</v>
      </c>
      <c r="K174" s="135">
        <v>8.5</v>
      </c>
      <c r="L174" s="134">
        <v>8.1999999999999993</v>
      </c>
      <c r="M174" s="134">
        <v>6.62</v>
      </c>
      <c r="N174" s="134">
        <v>2.68</v>
      </c>
      <c r="O174" s="136" t="s">
        <v>24</v>
      </c>
      <c r="P174" s="136">
        <v>0</v>
      </c>
      <c r="Q174" s="136" t="s">
        <v>24</v>
      </c>
      <c r="R174" s="136" t="s">
        <v>24</v>
      </c>
      <c r="S174" s="136" t="s">
        <v>487</v>
      </c>
      <c r="T174" s="123"/>
      <c r="U174" s="137" t="s">
        <v>489</v>
      </c>
      <c r="V174" s="22"/>
      <c r="W174" s="23">
        <v>4</v>
      </c>
      <c r="X174" s="23"/>
    </row>
    <row r="175" spans="1:24" s="20" customFormat="1" ht="20.25" customHeight="1" x14ac:dyDescent="0.25">
      <c r="A175" s="113">
        <v>129</v>
      </c>
      <c r="B175" s="90">
        <v>25217209350</v>
      </c>
      <c r="C175" s="45" t="s">
        <v>396</v>
      </c>
      <c r="D175" s="46" t="s">
        <v>125</v>
      </c>
      <c r="E175" s="47">
        <v>37242</v>
      </c>
      <c r="F175" s="48" t="s">
        <v>1008</v>
      </c>
      <c r="G175" s="21" t="s">
        <v>3</v>
      </c>
      <c r="H175" s="134">
        <v>7.25</v>
      </c>
      <c r="I175" s="135"/>
      <c r="J175" s="121">
        <v>6.9</v>
      </c>
      <c r="K175" s="135">
        <v>8</v>
      </c>
      <c r="L175" s="134">
        <v>7.3</v>
      </c>
      <c r="M175" s="134">
        <v>7.25</v>
      </c>
      <c r="N175" s="134">
        <v>3.03</v>
      </c>
      <c r="O175" s="136" t="s">
        <v>24</v>
      </c>
      <c r="P175" s="136" t="s">
        <v>24</v>
      </c>
      <c r="Q175" s="136" t="s">
        <v>24</v>
      </c>
      <c r="R175" s="136" t="s">
        <v>24</v>
      </c>
      <c r="S175" s="136" t="s">
        <v>487</v>
      </c>
      <c r="T175" s="123"/>
      <c r="U175" s="137" t="s">
        <v>225</v>
      </c>
      <c r="V175" s="22"/>
      <c r="W175" s="23">
        <v>0</v>
      </c>
      <c r="X175" s="23"/>
    </row>
    <row r="176" spans="1:24" s="20" customFormat="1" ht="20.25" customHeight="1" x14ac:dyDescent="0.25">
      <c r="A176" s="113">
        <v>130</v>
      </c>
      <c r="B176" s="90">
        <v>25211703679</v>
      </c>
      <c r="C176" s="45" t="s">
        <v>395</v>
      </c>
      <c r="D176" s="46" t="s">
        <v>125</v>
      </c>
      <c r="E176" s="47">
        <v>36955</v>
      </c>
      <c r="F176" s="48" t="s">
        <v>188</v>
      </c>
      <c r="G176" s="21" t="s">
        <v>5</v>
      </c>
      <c r="H176" s="134">
        <v>7.69</v>
      </c>
      <c r="I176" s="135"/>
      <c r="J176" s="121">
        <v>7.4</v>
      </c>
      <c r="K176" s="135">
        <v>8.3000000000000007</v>
      </c>
      <c r="L176" s="134">
        <v>7.8</v>
      </c>
      <c r="M176" s="134">
        <v>7.69</v>
      </c>
      <c r="N176" s="134">
        <v>3.25</v>
      </c>
      <c r="O176" s="136" t="s">
        <v>24</v>
      </c>
      <c r="P176" s="136" t="s">
        <v>24</v>
      </c>
      <c r="Q176" s="136" t="s">
        <v>24</v>
      </c>
      <c r="R176" s="136" t="s">
        <v>24</v>
      </c>
      <c r="S176" s="136" t="s">
        <v>487</v>
      </c>
      <c r="T176" s="123"/>
      <c r="U176" s="137" t="s">
        <v>225</v>
      </c>
      <c r="V176" s="22"/>
      <c r="W176" s="23">
        <v>0</v>
      </c>
      <c r="X176" s="23"/>
    </row>
    <row r="177" spans="1:24" s="20" customFormat="1" ht="20.25" customHeight="1" x14ac:dyDescent="0.25">
      <c r="A177" s="113">
        <v>131</v>
      </c>
      <c r="B177" s="90">
        <v>25217202235</v>
      </c>
      <c r="C177" s="45" t="s">
        <v>397</v>
      </c>
      <c r="D177" s="46" t="s">
        <v>128</v>
      </c>
      <c r="E177" s="47">
        <v>36351</v>
      </c>
      <c r="F177" s="48" t="s">
        <v>187</v>
      </c>
      <c r="G177" s="21" t="s">
        <v>5</v>
      </c>
      <c r="H177" s="134">
        <v>7.68</v>
      </c>
      <c r="I177" s="135"/>
      <c r="J177" s="121">
        <v>5.8</v>
      </c>
      <c r="K177" s="135">
        <v>9</v>
      </c>
      <c r="L177" s="134">
        <v>7.1</v>
      </c>
      <c r="M177" s="134">
        <v>7.66</v>
      </c>
      <c r="N177" s="134">
        <v>3.23</v>
      </c>
      <c r="O177" s="136" t="s">
        <v>24</v>
      </c>
      <c r="P177" s="136" t="s">
        <v>24</v>
      </c>
      <c r="Q177" s="136" t="s">
        <v>24</v>
      </c>
      <c r="R177" s="136" t="s">
        <v>24</v>
      </c>
      <c r="S177" s="136" t="s">
        <v>487</v>
      </c>
      <c r="T177" s="123"/>
      <c r="U177" s="137" t="s">
        <v>225</v>
      </c>
      <c r="V177" s="22"/>
      <c r="W177" s="23">
        <v>0</v>
      </c>
      <c r="X177" s="23"/>
    </row>
    <row r="178" spans="1:24" s="20" customFormat="1" ht="20.25" customHeight="1" x14ac:dyDescent="0.25">
      <c r="A178" s="113">
        <v>132</v>
      </c>
      <c r="B178" s="90">
        <v>25217210337</v>
      </c>
      <c r="C178" s="45" t="s">
        <v>398</v>
      </c>
      <c r="D178" s="46" t="s">
        <v>130</v>
      </c>
      <c r="E178" s="47">
        <v>37171</v>
      </c>
      <c r="F178" s="48" t="s">
        <v>240</v>
      </c>
      <c r="G178" s="21" t="s">
        <v>3</v>
      </c>
      <c r="H178" s="134">
        <v>8.43</v>
      </c>
      <c r="I178" s="135"/>
      <c r="J178" s="121">
        <v>8.1</v>
      </c>
      <c r="K178" s="135">
        <v>8.4</v>
      </c>
      <c r="L178" s="134">
        <v>8.1999999999999993</v>
      </c>
      <c r="M178" s="134">
        <v>8.43</v>
      </c>
      <c r="N178" s="134">
        <v>3.68</v>
      </c>
      <c r="O178" s="136" t="s">
        <v>24</v>
      </c>
      <c r="P178" s="136" t="s">
        <v>24</v>
      </c>
      <c r="Q178" s="136" t="s">
        <v>24</v>
      </c>
      <c r="R178" s="136" t="s">
        <v>24</v>
      </c>
      <c r="S178" s="136" t="s">
        <v>500</v>
      </c>
      <c r="T178" s="123"/>
      <c r="U178" s="137" t="s">
        <v>225</v>
      </c>
      <c r="V178" s="22"/>
      <c r="W178" s="23">
        <v>0</v>
      </c>
      <c r="X178" s="23"/>
    </row>
    <row r="179" spans="1:24" s="20" customFormat="1" ht="20.25" customHeight="1" x14ac:dyDescent="0.25">
      <c r="A179" s="113">
        <v>133</v>
      </c>
      <c r="B179" s="90">
        <v>25217205129</v>
      </c>
      <c r="C179" s="45" t="s">
        <v>399</v>
      </c>
      <c r="D179" s="46" t="s">
        <v>131</v>
      </c>
      <c r="E179" s="47">
        <v>36983</v>
      </c>
      <c r="F179" s="48" t="s">
        <v>187</v>
      </c>
      <c r="G179" s="21" t="s">
        <v>5</v>
      </c>
      <c r="H179" s="134">
        <v>7.98</v>
      </c>
      <c r="I179" s="135"/>
      <c r="J179" s="121">
        <v>8.6999999999999993</v>
      </c>
      <c r="K179" s="135">
        <v>8.5</v>
      </c>
      <c r="L179" s="134">
        <v>8.6</v>
      </c>
      <c r="M179" s="134">
        <v>8</v>
      </c>
      <c r="N179" s="134">
        <v>3.42</v>
      </c>
      <c r="O179" s="136" t="s">
        <v>24</v>
      </c>
      <c r="P179" s="136" t="s">
        <v>24</v>
      </c>
      <c r="Q179" s="136" t="s">
        <v>24</v>
      </c>
      <c r="R179" s="136" t="s">
        <v>24</v>
      </c>
      <c r="S179" s="136" t="s">
        <v>226</v>
      </c>
      <c r="T179" s="123"/>
      <c r="U179" s="137" t="s">
        <v>225</v>
      </c>
      <c r="V179" s="22"/>
      <c r="W179" s="23">
        <v>0</v>
      </c>
      <c r="X179" s="23"/>
    </row>
    <row r="180" spans="1:24" s="20" customFormat="1" ht="20.25" customHeight="1" x14ac:dyDescent="0.25">
      <c r="A180" s="113">
        <v>134</v>
      </c>
      <c r="B180" s="90">
        <v>25217214039</v>
      </c>
      <c r="C180" s="45" t="s">
        <v>400</v>
      </c>
      <c r="D180" s="46" t="s">
        <v>131</v>
      </c>
      <c r="E180" s="47">
        <v>37014</v>
      </c>
      <c r="F180" s="48" t="s">
        <v>188</v>
      </c>
      <c r="G180" s="21" t="s">
        <v>5</v>
      </c>
      <c r="H180" s="134">
        <v>7.65</v>
      </c>
      <c r="I180" s="135"/>
      <c r="J180" s="121">
        <v>8</v>
      </c>
      <c r="K180" s="135">
        <v>8.4</v>
      </c>
      <c r="L180" s="134">
        <v>8.1999999999999993</v>
      </c>
      <c r="M180" s="134">
        <v>7.67</v>
      </c>
      <c r="N180" s="134">
        <v>3.26</v>
      </c>
      <c r="O180" s="136" t="s">
        <v>24</v>
      </c>
      <c r="P180" s="136" t="s">
        <v>24</v>
      </c>
      <c r="Q180" s="136" t="s">
        <v>24</v>
      </c>
      <c r="R180" s="136" t="s">
        <v>24</v>
      </c>
      <c r="S180" s="136" t="s">
        <v>500</v>
      </c>
      <c r="T180" s="123"/>
      <c r="U180" s="137" t="s">
        <v>225</v>
      </c>
      <c r="V180" s="22"/>
      <c r="W180" s="23">
        <v>0</v>
      </c>
      <c r="X180" s="23"/>
    </row>
    <row r="181" spans="1:24" s="20" customFormat="1" ht="20.25" customHeight="1" x14ac:dyDescent="0.25">
      <c r="A181" s="113">
        <v>135</v>
      </c>
      <c r="B181" s="90">
        <v>25207210306</v>
      </c>
      <c r="C181" s="45" t="s">
        <v>401</v>
      </c>
      <c r="D181" s="46" t="s">
        <v>132</v>
      </c>
      <c r="E181" s="47">
        <v>37119</v>
      </c>
      <c r="F181" s="48" t="s">
        <v>188</v>
      </c>
      <c r="G181" s="21" t="s">
        <v>3</v>
      </c>
      <c r="H181" s="134">
        <v>8.5</v>
      </c>
      <c r="I181" s="135"/>
      <c r="J181" s="121">
        <v>8.6999999999999993</v>
      </c>
      <c r="K181" s="135">
        <v>8.3000000000000007</v>
      </c>
      <c r="L181" s="134">
        <v>8.5</v>
      </c>
      <c r="M181" s="134">
        <v>8.5</v>
      </c>
      <c r="N181" s="134">
        <v>3.77</v>
      </c>
      <c r="O181" s="136" t="s">
        <v>24</v>
      </c>
      <c r="P181" s="136" t="s">
        <v>24</v>
      </c>
      <c r="Q181" s="136" t="s">
        <v>24</v>
      </c>
      <c r="R181" s="136" t="s">
        <v>24</v>
      </c>
      <c r="S181" s="136" t="s">
        <v>500</v>
      </c>
      <c r="T181" s="123"/>
      <c r="U181" s="137" t="s">
        <v>225</v>
      </c>
      <c r="V181" s="22"/>
      <c r="W181" s="23">
        <v>0</v>
      </c>
      <c r="X181" s="23"/>
    </row>
    <row r="182" spans="1:24" s="20" customFormat="1" ht="20.25" customHeight="1" x14ac:dyDescent="0.25">
      <c r="A182" s="113">
        <v>136</v>
      </c>
      <c r="B182" s="90">
        <v>25207216623</v>
      </c>
      <c r="C182" s="45" t="s">
        <v>402</v>
      </c>
      <c r="D182" s="46" t="s">
        <v>132</v>
      </c>
      <c r="E182" s="47">
        <v>37100</v>
      </c>
      <c r="F182" s="48" t="s">
        <v>188</v>
      </c>
      <c r="G182" s="21" t="s">
        <v>3</v>
      </c>
      <c r="H182" s="134">
        <v>7.29</v>
      </c>
      <c r="I182" s="135"/>
      <c r="J182" s="121">
        <v>6.9</v>
      </c>
      <c r="K182" s="135">
        <v>8.8000000000000007</v>
      </c>
      <c r="L182" s="134">
        <v>7.7</v>
      </c>
      <c r="M182" s="134">
        <v>7.31</v>
      </c>
      <c r="N182" s="134">
        <v>3.05</v>
      </c>
      <c r="O182" s="136">
        <v>0</v>
      </c>
      <c r="P182" s="136" t="s">
        <v>24</v>
      </c>
      <c r="Q182" s="136" t="s">
        <v>24</v>
      </c>
      <c r="R182" s="136" t="s">
        <v>24</v>
      </c>
      <c r="S182" s="136" t="s">
        <v>226</v>
      </c>
      <c r="T182" s="123"/>
      <c r="U182" s="137" t="s">
        <v>489</v>
      </c>
      <c r="V182" s="22"/>
      <c r="W182" s="23">
        <v>0</v>
      </c>
      <c r="X182" s="23"/>
    </row>
    <row r="183" spans="1:24" s="20" customFormat="1" ht="20.25" customHeight="1" x14ac:dyDescent="0.25">
      <c r="A183" s="113">
        <v>137</v>
      </c>
      <c r="B183" s="90">
        <v>25217216349</v>
      </c>
      <c r="C183" s="45" t="s">
        <v>404</v>
      </c>
      <c r="D183" s="46" t="s">
        <v>133</v>
      </c>
      <c r="E183" s="47">
        <v>37006</v>
      </c>
      <c r="F183" s="48" t="s">
        <v>247</v>
      </c>
      <c r="G183" s="21" t="s">
        <v>5</v>
      </c>
      <c r="H183" s="134">
        <v>8.41</v>
      </c>
      <c r="I183" s="135"/>
      <c r="J183" s="121">
        <v>9.1</v>
      </c>
      <c r="K183" s="135">
        <v>8.8000000000000007</v>
      </c>
      <c r="L183" s="134">
        <v>9</v>
      </c>
      <c r="M183" s="134">
        <v>8.43</v>
      </c>
      <c r="N183" s="134">
        <v>3.63</v>
      </c>
      <c r="O183" s="136" t="s">
        <v>24</v>
      </c>
      <c r="P183" s="136" t="s">
        <v>24</v>
      </c>
      <c r="Q183" s="136" t="s">
        <v>24</v>
      </c>
      <c r="R183" s="136" t="s">
        <v>24</v>
      </c>
      <c r="S183" s="136" t="s">
        <v>487</v>
      </c>
      <c r="T183" s="123"/>
      <c r="U183" s="137" t="s">
        <v>489</v>
      </c>
      <c r="V183" s="22"/>
      <c r="W183" s="23">
        <v>2</v>
      </c>
      <c r="X183" s="23"/>
    </row>
    <row r="184" spans="1:24" s="20" customFormat="1" ht="20.25" customHeight="1" x14ac:dyDescent="0.25">
      <c r="A184" s="113">
        <v>138</v>
      </c>
      <c r="B184" s="90">
        <v>25217207889</v>
      </c>
      <c r="C184" s="45" t="s">
        <v>403</v>
      </c>
      <c r="D184" s="46" t="s">
        <v>133</v>
      </c>
      <c r="E184" s="47">
        <v>36917</v>
      </c>
      <c r="F184" s="48" t="s">
        <v>312</v>
      </c>
      <c r="G184" s="21" t="s">
        <v>5</v>
      </c>
      <c r="H184" s="134">
        <v>6.88</v>
      </c>
      <c r="I184" s="135"/>
      <c r="J184" s="121">
        <v>6.9</v>
      </c>
      <c r="K184" s="135">
        <v>7.8</v>
      </c>
      <c r="L184" s="134">
        <v>7.3</v>
      </c>
      <c r="M184" s="134">
        <v>6.89</v>
      </c>
      <c r="N184" s="134">
        <v>2.86</v>
      </c>
      <c r="O184" s="136">
        <v>0</v>
      </c>
      <c r="P184" s="136">
        <v>0</v>
      </c>
      <c r="Q184" s="136" t="s">
        <v>24</v>
      </c>
      <c r="R184" s="136" t="s">
        <v>24</v>
      </c>
      <c r="S184" s="136" t="s">
        <v>487</v>
      </c>
      <c r="T184" s="123"/>
      <c r="U184" s="137" t="s">
        <v>489</v>
      </c>
      <c r="V184" s="22"/>
      <c r="W184" s="23">
        <v>4</v>
      </c>
      <c r="X184" s="23"/>
    </row>
    <row r="185" spans="1:24" s="20" customFormat="1" ht="20.25" customHeight="1" x14ac:dyDescent="0.25">
      <c r="A185" s="113">
        <v>139</v>
      </c>
      <c r="B185" s="90">
        <v>25207214700</v>
      </c>
      <c r="C185" s="45" t="s">
        <v>284</v>
      </c>
      <c r="D185" s="46" t="s">
        <v>150</v>
      </c>
      <c r="E185" s="47">
        <v>37021</v>
      </c>
      <c r="F185" s="48" t="s">
        <v>188</v>
      </c>
      <c r="G185" s="21" t="s">
        <v>3</v>
      </c>
      <c r="H185" s="134">
        <v>7.34</v>
      </c>
      <c r="I185" s="135"/>
      <c r="J185" s="121">
        <v>7.1</v>
      </c>
      <c r="K185" s="135">
        <v>8.3000000000000007</v>
      </c>
      <c r="L185" s="134">
        <v>7.6</v>
      </c>
      <c r="M185" s="134">
        <v>7.35</v>
      </c>
      <c r="N185" s="134">
        <v>3.09</v>
      </c>
      <c r="O185" s="136">
        <v>0</v>
      </c>
      <c r="P185" s="136">
        <v>0</v>
      </c>
      <c r="Q185" s="136" t="s">
        <v>24</v>
      </c>
      <c r="R185" s="136" t="s">
        <v>24</v>
      </c>
      <c r="S185" s="136" t="s">
        <v>487</v>
      </c>
      <c r="T185" s="123"/>
      <c r="U185" s="137" t="s">
        <v>489</v>
      </c>
      <c r="V185" s="22"/>
      <c r="W185" s="23">
        <v>0</v>
      </c>
      <c r="X185" s="23"/>
    </row>
    <row r="186" spans="1:24" s="20" customFormat="1" ht="20.25" customHeight="1" x14ac:dyDescent="0.25">
      <c r="A186" s="113">
        <v>140</v>
      </c>
      <c r="B186" s="90">
        <v>25207207331</v>
      </c>
      <c r="C186" s="45" t="s">
        <v>424</v>
      </c>
      <c r="D186" s="46" t="s">
        <v>150</v>
      </c>
      <c r="E186" s="47">
        <v>37151</v>
      </c>
      <c r="F186" s="48" t="s">
        <v>188</v>
      </c>
      <c r="G186" s="21" t="s">
        <v>3</v>
      </c>
      <c r="H186" s="134">
        <v>7.18</v>
      </c>
      <c r="I186" s="135"/>
      <c r="J186" s="121">
        <v>7.1</v>
      </c>
      <c r="K186" s="135">
        <v>8.3000000000000007</v>
      </c>
      <c r="L186" s="134">
        <v>7.6</v>
      </c>
      <c r="M186" s="134">
        <v>7.19</v>
      </c>
      <c r="N186" s="134">
        <v>2.97</v>
      </c>
      <c r="O186" s="136" t="s">
        <v>24</v>
      </c>
      <c r="P186" s="136">
        <v>0</v>
      </c>
      <c r="Q186" s="136" t="s">
        <v>24</v>
      </c>
      <c r="R186" s="136" t="s">
        <v>24</v>
      </c>
      <c r="S186" s="136" t="s">
        <v>487</v>
      </c>
      <c r="T186" s="123"/>
      <c r="U186" s="137" t="s">
        <v>489</v>
      </c>
      <c r="V186" s="22"/>
      <c r="W186" s="23">
        <v>0</v>
      </c>
      <c r="X186" s="23"/>
    </row>
    <row r="187" spans="1:24" s="20" customFormat="1" ht="20.25" customHeight="1" x14ac:dyDescent="0.25">
      <c r="A187" s="113">
        <v>141</v>
      </c>
      <c r="B187" s="90">
        <v>25207216157</v>
      </c>
      <c r="C187" s="45" t="s">
        <v>307</v>
      </c>
      <c r="D187" s="46" t="s">
        <v>12</v>
      </c>
      <c r="E187" s="47">
        <v>37035</v>
      </c>
      <c r="F187" s="48" t="s">
        <v>188</v>
      </c>
      <c r="G187" s="21" t="s">
        <v>3</v>
      </c>
      <c r="H187" s="134">
        <v>7.8</v>
      </c>
      <c r="I187" s="135"/>
      <c r="J187" s="121">
        <v>8.1</v>
      </c>
      <c r="K187" s="135" t="s">
        <v>179</v>
      </c>
      <c r="L187" s="134">
        <v>4.9000000000000004</v>
      </c>
      <c r="M187" s="134">
        <v>7.69</v>
      </c>
      <c r="N187" s="134">
        <v>3.28</v>
      </c>
      <c r="O187" s="136">
        <v>0</v>
      </c>
      <c r="P187" s="136" t="s">
        <v>24</v>
      </c>
      <c r="Q187" s="136" t="s">
        <v>24</v>
      </c>
      <c r="R187" s="136" t="s">
        <v>24</v>
      </c>
      <c r="S187" s="136" t="s">
        <v>487</v>
      </c>
      <c r="T187" s="123"/>
      <c r="U187" s="137" t="s">
        <v>543</v>
      </c>
      <c r="V187" s="22"/>
      <c r="W187" s="23">
        <v>3</v>
      </c>
      <c r="X187" s="23"/>
    </row>
    <row r="188" spans="1:24" s="20" customFormat="1" ht="20.25" customHeight="1" x14ac:dyDescent="0.25">
      <c r="A188" s="113">
        <v>142</v>
      </c>
      <c r="B188" s="90">
        <v>25217214718</v>
      </c>
      <c r="C188" s="45" t="s">
        <v>428</v>
      </c>
      <c r="D188" s="46" t="s">
        <v>12</v>
      </c>
      <c r="E188" s="47">
        <v>37237</v>
      </c>
      <c r="F188" s="48" t="s">
        <v>236</v>
      </c>
      <c r="G188" s="21" t="s">
        <v>5</v>
      </c>
      <c r="H188" s="134">
        <v>7.43</v>
      </c>
      <c r="I188" s="135"/>
      <c r="J188" s="121">
        <v>8.6</v>
      </c>
      <c r="K188" s="135">
        <v>8.5</v>
      </c>
      <c r="L188" s="134">
        <v>8.6</v>
      </c>
      <c r="M188" s="134">
        <v>7.48</v>
      </c>
      <c r="N188" s="134">
        <v>3.16</v>
      </c>
      <c r="O188" s="136">
        <v>0</v>
      </c>
      <c r="P188" s="136">
        <v>0</v>
      </c>
      <c r="Q188" s="136" t="s">
        <v>24</v>
      </c>
      <c r="R188" s="136" t="s">
        <v>24</v>
      </c>
      <c r="S188" s="136" t="s">
        <v>226</v>
      </c>
      <c r="T188" s="123"/>
      <c r="U188" s="137" t="s">
        <v>489</v>
      </c>
      <c r="V188" s="22"/>
      <c r="W188" s="23">
        <v>0</v>
      </c>
      <c r="X188" s="23"/>
    </row>
    <row r="189" spans="1:24" s="20" customFormat="1" ht="20.25" customHeight="1" x14ac:dyDescent="0.25">
      <c r="A189" s="113">
        <v>143</v>
      </c>
      <c r="B189" s="90">
        <v>25217207021</v>
      </c>
      <c r="C189" s="45" t="s">
        <v>427</v>
      </c>
      <c r="D189" s="46" t="s">
        <v>12</v>
      </c>
      <c r="E189" s="47">
        <v>37158</v>
      </c>
      <c r="F189" s="48" t="s">
        <v>187</v>
      </c>
      <c r="G189" s="21" t="s">
        <v>5</v>
      </c>
      <c r="H189" s="134">
        <v>6.57</v>
      </c>
      <c r="I189" s="135"/>
      <c r="J189" s="121">
        <v>0</v>
      </c>
      <c r="K189" s="135">
        <v>8.1999999999999993</v>
      </c>
      <c r="L189" s="134">
        <v>3.3</v>
      </c>
      <c r="M189" s="134">
        <v>6.45</v>
      </c>
      <c r="N189" s="134">
        <v>2.62</v>
      </c>
      <c r="O189" s="136">
        <v>0</v>
      </c>
      <c r="P189" s="136">
        <v>0</v>
      </c>
      <c r="Q189" s="136" t="s">
        <v>24</v>
      </c>
      <c r="R189" s="136" t="s">
        <v>24</v>
      </c>
      <c r="S189" s="136" t="s">
        <v>487</v>
      </c>
      <c r="T189" s="123"/>
      <c r="U189" s="137" t="s">
        <v>543</v>
      </c>
      <c r="V189" s="22"/>
      <c r="W189" s="23">
        <v>7</v>
      </c>
      <c r="X189" s="23"/>
    </row>
    <row r="190" spans="1:24" s="20" customFormat="1" ht="20.25" customHeight="1" x14ac:dyDescent="0.25">
      <c r="A190" s="113">
        <v>144</v>
      </c>
      <c r="B190" s="90">
        <v>25213104580</v>
      </c>
      <c r="C190" s="45" t="s">
        <v>425</v>
      </c>
      <c r="D190" s="46" t="s">
        <v>12</v>
      </c>
      <c r="E190" s="47">
        <v>36897</v>
      </c>
      <c r="F190" s="48" t="s">
        <v>188</v>
      </c>
      <c r="G190" s="21" t="s">
        <v>5</v>
      </c>
      <c r="H190" s="134">
        <v>6.3</v>
      </c>
      <c r="I190" s="135"/>
      <c r="J190" s="121">
        <v>0</v>
      </c>
      <c r="K190" s="135">
        <v>7.2</v>
      </c>
      <c r="L190" s="134">
        <v>2.9</v>
      </c>
      <c r="M190" s="134">
        <v>6.16</v>
      </c>
      <c r="N190" s="134">
        <v>2.4</v>
      </c>
      <c r="O190" s="136">
        <v>0</v>
      </c>
      <c r="P190" s="136">
        <v>0</v>
      </c>
      <c r="Q190" s="136" t="s">
        <v>24</v>
      </c>
      <c r="R190" s="136" t="s">
        <v>24</v>
      </c>
      <c r="S190" s="136" t="s">
        <v>487</v>
      </c>
      <c r="T190" s="123"/>
      <c r="U190" s="137" t="s">
        <v>543</v>
      </c>
      <c r="V190" s="22"/>
      <c r="W190" s="23">
        <v>7</v>
      </c>
      <c r="X190" s="23"/>
    </row>
    <row r="191" spans="1:24" s="20" customFormat="1" ht="20.25" customHeight="1" x14ac:dyDescent="0.25">
      <c r="A191" s="113">
        <v>145</v>
      </c>
      <c r="B191" s="90">
        <v>25217202200</v>
      </c>
      <c r="C191" s="45" t="s">
        <v>426</v>
      </c>
      <c r="D191" s="46" t="s">
        <v>12</v>
      </c>
      <c r="E191" s="47">
        <v>37075</v>
      </c>
      <c r="F191" s="48" t="s">
        <v>236</v>
      </c>
      <c r="G191" s="21" t="s">
        <v>5</v>
      </c>
      <c r="H191" s="134">
        <v>7.87</v>
      </c>
      <c r="I191" s="135"/>
      <c r="J191" s="121">
        <v>7.3</v>
      </c>
      <c r="K191" s="135">
        <v>8.5</v>
      </c>
      <c r="L191" s="134">
        <v>7.8</v>
      </c>
      <c r="M191" s="134">
        <v>7.86</v>
      </c>
      <c r="N191" s="134">
        <v>3.33</v>
      </c>
      <c r="O191" s="136" t="s">
        <v>24</v>
      </c>
      <c r="P191" s="136">
        <v>0</v>
      </c>
      <c r="Q191" s="136" t="s">
        <v>24</v>
      </c>
      <c r="R191" s="136" t="s">
        <v>24</v>
      </c>
      <c r="S191" s="136" t="s">
        <v>487</v>
      </c>
      <c r="T191" s="123"/>
      <c r="U191" s="137" t="s">
        <v>489</v>
      </c>
      <c r="V191" s="22"/>
      <c r="W191" s="23">
        <v>0</v>
      </c>
      <c r="X191" s="23"/>
    </row>
    <row r="192" spans="1:24" s="20" customFormat="1" ht="20.25" customHeight="1" x14ac:dyDescent="0.25">
      <c r="A192" s="113">
        <v>146</v>
      </c>
      <c r="B192" s="90">
        <v>25217208318</v>
      </c>
      <c r="C192" s="45" t="s">
        <v>429</v>
      </c>
      <c r="D192" s="46" t="s">
        <v>153</v>
      </c>
      <c r="E192" s="47">
        <v>37058</v>
      </c>
      <c r="F192" s="48" t="s">
        <v>451</v>
      </c>
      <c r="G192" s="21" t="s">
        <v>5</v>
      </c>
      <c r="H192" s="134">
        <v>6.5</v>
      </c>
      <c r="I192" s="135"/>
      <c r="J192" s="121">
        <v>7.6</v>
      </c>
      <c r="K192" s="135">
        <v>8.6</v>
      </c>
      <c r="L192" s="134">
        <v>8</v>
      </c>
      <c r="M192" s="134">
        <v>6.55</v>
      </c>
      <c r="N192" s="134">
        <v>2.64</v>
      </c>
      <c r="O192" s="136" t="s">
        <v>24</v>
      </c>
      <c r="P192" s="136">
        <v>0</v>
      </c>
      <c r="Q192" s="136" t="s">
        <v>24</v>
      </c>
      <c r="R192" s="136" t="s">
        <v>24</v>
      </c>
      <c r="S192" s="136" t="s">
        <v>487</v>
      </c>
      <c r="T192" s="123"/>
      <c r="U192" s="137" t="s">
        <v>489</v>
      </c>
      <c r="V192" s="22"/>
      <c r="W192" s="23">
        <v>3</v>
      </c>
      <c r="X192" s="23"/>
    </row>
    <row r="193" spans="1:24" s="20" customFormat="1" ht="20.25" customHeight="1" x14ac:dyDescent="0.25">
      <c r="A193" s="113">
        <v>147</v>
      </c>
      <c r="B193" s="90">
        <v>25217202394</v>
      </c>
      <c r="C193" s="45" t="s">
        <v>432</v>
      </c>
      <c r="D193" s="46" t="s">
        <v>155</v>
      </c>
      <c r="E193" s="47">
        <v>36829</v>
      </c>
      <c r="F193" s="48" t="s">
        <v>1009</v>
      </c>
      <c r="G193" s="21" t="s">
        <v>5</v>
      </c>
      <c r="H193" s="134">
        <v>7.62</v>
      </c>
      <c r="I193" s="135"/>
      <c r="J193" s="121">
        <v>7.2</v>
      </c>
      <c r="K193" s="135">
        <v>8.4</v>
      </c>
      <c r="L193" s="134">
        <v>7.7</v>
      </c>
      <c r="M193" s="134">
        <v>7.62</v>
      </c>
      <c r="N193" s="134">
        <v>3.22</v>
      </c>
      <c r="O193" s="136">
        <v>0</v>
      </c>
      <c r="P193" s="136" t="s">
        <v>24</v>
      </c>
      <c r="Q193" s="136" t="s">
        <v>24</v>
      </c>
      <c r="R193" s="136" t="s">
        <v>24</v>
      </c>
      <c r="S193" s="136" t="s">
        <v>487</v>
      </c>
      <c r="T193" s="123"/>
      <c r="U193" s="137" t="s">
        <v>489</v>
      </c>
      <c r="V193" s="22"/>
      <c r="W193" s="23">
        <v>0</v>
      </c>
      <c r="X193" s="23"/>
    </row>
    <row r="194" spans="1:24" s="20" customFormat="1" ht="20.25" customHeight="1" x14ac:dyDescent="0.25">
      <c r="A194" s="113">
        <v>148</v>
      </c>
      <c r="B194" s="90">
        <v>24217206702</v>
      </c>
      <c r="C194" s="45" t="s">
        <v>431</v>
      </c>
      <c r="D194" s="46" t="s">
        <v>155</v>
      </c>
      <c r="E194" s="47">
        <v>36760</v>
      </c>
      <c r="F194" s="48" t="s">
        <v>188</v>
      </c>
      <c r="G194" s="21" t="s">
        <v>5</v>
      </c>
      <c r="H194" s="134">
        <v>6.78</v>
      </c>
      <c r="I194" s="135"/>
      <c r="J194" s="121">
        <v>8.1</v>
      </c>
      <c r="K194" s="135">
        <v>8.3000000000000007</v>
      </c>
      <c r="L194" s="134">
        <v>8.1999999999999993</v>
      </c>
      <c r="M194" s="134">
        <v>6.83</v>
      </c>
      <c r="N194" s="134">
        <v>2.8</v>
      </c>
      <c r="O194" s="136" t="s">
        <v>24</v>
      </c>
      <c r="P194" s="136" t="s">
        <v>24</v>
      </c>
      <c r="Q194" s="136" t="s">
        <v>24</v>
      </c>
      <c r="R194" s="136" t="s">
        <v>24</v>
      </c>
      <c r="S194" s="136" t="s">
        <v>226</v>
      </c>
      <c r="T194" s="123"/>
      <c r="U194" s="137" t="s">
        <v>489</v>
      </c>
      <c r="V194" s="22"/>
      <c r="W194" s="23">
        <v>2</v>
      </c>
      <c r="X194" s="23"/>
    </row>
    <row r="195" spans="1:24" s="20" customFormat="1" ht="20.25" customHeight="1" x14ac:dyDescent="0.25">
      <c r="A195" s="113">
        <v>149</v>
      </c>
      <c r="B195" s="90">
        <v>25217217129</v>
      </c>
      <c r="C195" s="45" t="s">
        <v>433</v>
      </c>
      <c r="D195" s="46" t="s">
        <v>156</v>
      </c>
      <c r="E195" s="47">
        <v>37039</v>
      </c>
      <c r="F195" s="48" t="s">
        <v>247</v>
      </c>
      <c r="G195" s="21" t="s">
        <v>5</v>
      </c>
      <c r="H195" s="134">
        <v>8.07</v>
      </c>
      <c r="I195" s="135"/>
      <c r="J195" s="121">
        <v>7.7</v>
      </c>
      <c r="K195" s="135">
        <v>8.6999999999999993</v>
      </c>
      <c r="L195" s="134">
        <v>8.1</v>
      </c>
      <c r="M195" s="134">
        <v>8.07</v>
      </c>
      <c r="N195" s="134">
        <v>3.5</v>
      </c>
      <c r="O195" s="136">
        <v>0</v>
      </c>
      <c r="P195" s="136" t="s">
        <v>24</v>
      </c>
      <c r="Q195" s="136" t="s">
        <v>24</v>
      </c>
      <c r="R195" s="136" t="s">
        <v>24</v>
      </c>
      <c r="S195" s="136" t="s">
        <v>487</v>
      </c>
      <c r="T195" s="123"/>
      <c r="U195" s="137" t="s">
        <v>489</v>
      </c>
      <c r="V195" s="22"/>
      <c r="W195" s="23">
        <v>0</v>
      </c>
      <c r="X195" s="23"/>
    </row>
    <row r="196" spans="1:24" s="20" customFormat="1" ht="20.25" customHeight="1" x14ac:dyDescent="0.25">
      <c r="A196" s="113">
        <v>150</v>
      </c>
      <c r="B196" s="90">
        <v>25207205715</v>
      </c>
      <c r="C196" s="45" t="s">
        <v>447</v>
      </c>
      <c r="D196" s="46" t="s">
        <v>163</v>
      </c>
      <c r="E196" s="47">
        <v>37182</v>
      </c>
      <c r="F196" s="48" t="s">
        <v>231</v>
      </c>
      <c r="G196" s="21" t="s">
        <v>3</v>
      </c>
      <c r="H196" s="134">
        <v>7.6</v>
      </c>
      <c r="I196" s="135"/>
      <c r="J196" s="121">
        <v>7.4</v>
      </c>
      <c r="K196" s="135">
        <v>9.3000000000000007</v>
      </c>
      <c r="L196" s="134">
        <v>8.1999999999999993</v>
      </c>
      <c r="M196" s="134">
        <v>7.62</v>
      </c>
      <c r="N196" s="134">
        <v>3.24</v>
      </c>
      <c r="O196" s="136">
        <v>0</v>
      </c>
      <c r="P196" s="136" t="s">
        <v>24</v>
      </c>
      <c r="Q196" s="136" t="s">
        <v>24</v>
      </c>
      <c r="R196" s="136" t="s">
        <v>24</v>
      </c>
      <c r="S196" s="136" t="s">
        <v>487</v>
      </c>
      <c r="T196" s="123"/>
      <c r="U196" s="137" t="s">
        <v>489</v>
      </c>
      <c r="V196" s="22"/>
      <c r="W196" s="23">
        <v>0</v>
      </c>
      <c r="X196" s="23"/>
    </row>
    <row r="197" spans="1:24" s="20" customFormat="1" ht="20.25" customHeight="1" x14ac:dyDescent="0.25">
      <c r="A197" s="113">
        <v>151</v>
      </c>
      <c r="B197" s="90">
        <v>25217208524</v>
      </c>
      <c r="C197" s="45" t="s">
        <v>449</v>
      </c>
      <c r="D197" s="46" t="s">
        <v>165</v>
      </c>
      <c r="E197" s="47">
        <v>37054</v>
      </c>
      <c r="F197" s="48" t="s">
        <v>188</v>
      </c>
      <c r="G197" s="21" t="s">
        <v>5</v>
      </c>
      <c r="H197" s="134">
        <v>7.86</v>
      </c>
      <c r="I197" s="135"/>
      <c r="J197" s="121">
        <v>6.6</v>
      </c>
      <c r="K197" s="135">
        <v>8.8000000000000007</v>
      </c>
      <c r="L197" s="134">
        <v>7.5</v>
      </c>
      <c r="M197" s="134">
        <v>7.84</v>
      </c>
      <c r="N197" s="134">
        <v>3.36</v>
      </c>
      <c r="O197" s="136" t="s">
        <v>24</v>
      </c>
      <c r="P197" s="136" t="s">
        <v>24</v>
      </c>
      <c r="Q197" s="136" t="s">
        <v>24</v>
      </c>
      <c r="R197" s="136" t="s">
        <v>24</v>
      </c>
      <c r="S197" s="136" t="s">
        <v>500</v>
      </c>
      <c r="T197" s="123"/>
      <c r="U197" s="137" t="s">
        <v>225</v>
      </c>
      <c r="V197" s="22"/>
      <c r="W197" s="23">
        <v>0</v>
      </c>
      <c r="X197" s="23"/>
    </row>
    <row r="198" spans="1:24" s="20" customFormat="1" ht="20.25" customHeight="1" x14ac:dyDescent="0.25">
      <c r="A198" s="113">
        <v>152</v>
      </c>
      <c r="B198" s="90">
        <v>25207209352</v>
      </c>
      <c r="C198" s="45" t="s">
        <v>410</v>
      </c>
      <c r="D198" s="46" t="s">
        <v>16</v>
      </c>
      <c r="E198" s="47">
        <v>37197</v>
      </c>
      <c r="F198" s="48" t="s">
        <v>188</v>
      </c>
      <c r="G198" s="21" t="s">
        <v>3</v>
      </c>
      <c r="H198" s="134">
        <v>7.32</v>
      </c>
      <c r="I198" s="135"/>
      <c r="J198" s="121">
        <v>5.9</v>
      </c>
      <c r="K198" s="135">
        <v>8.1</v>
      </c>
      <c r="L198" s="134">
        <v>6.8</v>
      </c>
      <c r="M198" s="134">
        <v>7.3</v>
      </c>
      <c r="N198" s="134">
        <v>3.05</v>
      </c>
      <c r="O198" s="136">
        <v>0</v>
      </c>
      <c r="P198" s="136" t="s">
        <v>24</v>
      </c>
      <c r="Q198" s="136" t="s">
        <v>24</v>
      </c>
      <c r="R198" s="136" t="s">
        <v>24</v>
      </c>
      <c r="S198" s="136" t="s">
        <v>487</v>
      </c>
      <c r="T198" s="123"/>
      <c r="U198" s="137" t="s">
        <v>489</v>
      </c>
      <c r="V198" s="22"/>
      <c r="W198" s="23">
        <v>0</v>
      </c>
      <c r="X198" s="23"/>
    </row>
    <row r="199" spans="1:24" s="20" customFormat="1" ht="20.25" customHeight="1" x14ac:dyDescent="0.25">
      <c r="A199" s="113">
        <v>153</v>
      </c>
      <c r="B199" s="90">
        <v>25217101803</v>
      </c>
      <c r="C199" s="45" t="s">
        <v>411</v>
      </c>
      <c r="D199" s="46" t="s">
        <v>25</v>
      </c>
      <c r="E199" s="47">
        <v>36352</v>
      </c>
      <c r="F199" s="48" t="s">
        <v>240</v>
      </c>
      <c r="G199" s="21" t="s">
        <v>5</v>
      </c>
      <c r="H199" s="134">
        <v>7</v>
      </c>
      <c r="I199" s="135"/>
      <c r="J199" s="121">
        <v>6</v>
      </c>
      <c r="K199" s="135">
        <v>9</v>
      </c>
      <c r="L199" s="134">
        <v>7.2</v>
      </c>
      <c r="M199" s="134">
        <v>7.01</v>
      </c>
      <c r="N199" s="134">
        <v>2.87</v>
      </c>
      <c r="O199" s="136" t="s">
        <v>24</v>
      </c>
      <c r="P199" s="136" t="s">
        <v>24</v>
      </c>
      <c r="Q199" s="136" t="s">
        <v>24</v>
      </c>
      <c r="R199" s="136" t="s">
        <v>24</v>
      </c>
      <c r="S199" s="136" t="s">
        <v>226</v>
      </c>
      <c r="T199" s="123"/>
      <c r="U199" s="137" t="s">
        <v>225</v>
      </c>
      <c r="V199" s="22"/>
      <c r="W199" s="23">
        <v>0</v>
      </c>
      <c r="X199" s="23"/>
    </row>
    <row r="200" spans="1:24" s="20" customFormat="1" ht="20.25" customHeight="1" x14ac:dyDescent="0.25">
      <c r="A200" s="113">
        <v>154</v>
      </c>
      <c r="B200" s="90">
        <v>25207214207</v>
      </c>
      <c r="C200" s="45" t="s">
        <v>414</v>
      </c>
      <c r="D200" s="46" t="s">
        <v>138</v>
      </c>
      <c r="E200" s="47">
        <v>37028</v>
      </c>
      <c r="F200" s="48" t="s">
        <v>188</v>
      </c>
      <c r="G200" s="21" t="s">
        <v>3</v>
      </c>
      <c r="H200" s="134">
        <v>7.77</v>
      </c>
      <c r="I200" s="135"/>
      <c r="J200" s="121">
        <v>7.9</v>
      </c>
      <c r="K200" s="135">
        <v>8.9</v>
      </c>
      <c r="L200" s="134">
        <v>8.3000000000000007</v>
      </c>
      <c r="M200" s="134">
        <v>7.79</v>
      </c>
      <c r="N200" s="134">
        <v>3.33</v>
      </c>
      <c r="O200" s="136" t="s">
        <v>24</v>
      </c>
      <c r="P200" s="136" t="s">
        <v>24</v>
      </c>
      <c r="Q200" s="136" t="s">
        <v>24</v>
      </c>
      <c r="R200" s="136" t="s">
        <v>24</v>
      </c>
      <c r="S200" s="136" t="s">
        <v>226</v>
      </c>
      <c r="T200" s="123"/>
      <c r="U200" s="137" t="s">
        <v>225</v>
      </c>
      <c r="V200" s="22"/>
      <c r="W200" s="23">
        <v>0</v>
      </c>
      <c r="X200" s="23"/>
    </row>
    <row r="201" spans="1:24" s="20" customFormat="1" ht="20.25" customHeight="1" x14ac:dyDescent="0.25">
      <c r="A201" s="113">
        <v>155</v>
      </c>
      <c r="B201" s="90">
        <v>25207214259</v>
      </c>
      <c r="C201" s="45" t="s">
        <v>229</v>
      </c>
      <c r="D201" s="46" t="s">
        <v>138</v>
      </c>
      <c r="E201" s="47">
        <v>37051</v>
      </c>
      <c r="F201" s="48" t="s">
        <v>331</v>
      </c>
      <c r="G201" s="21" t="s">
        <v>3</v>
      </c>
      <c r="H201" s="134">
        <v>7.85</v>
      </c>
      <c r="I201" s="135"/>
      <c r="J201" s="121">
        <v>7.9</v>
      </c>
      <c r="K201" s="135">
        <v>8</v>
      </c>
      <c r="L201" s="134">
        <v>7.9</v>
      </c>
      <c r="M201" s="134">
        <v>7.86</v>
      </c>
      <c r="N201" s="134">
        <v>3.38</v>
      </c>
      <c r="O201" s="136" t="s">
        <v>24</v>
      </c>
      <c r="P201" s="136">
        <v>0</v>
      </c>
      <c r="Q201" s="136" t="s">
        <v>24</v>
      </c>
      <c r="R201" s="136" t="s">
        <v>24</v>
      </c>
      <c r="S201" s="136" t="s">
        <v>487</v>
      </c>
      <c r="T201" s="123"/>
      <c r="U201" s="137" t="s">
        <v>489</v>
      </c>
      <c r="V201" s="22"/>
      <c r="W201" s="23">
        <v>0</v>
      </c>
      <c r="X201" s="23"/>
    </row>
    <row r="202" spans="1:24" s="20" customFormat="1" ht="20.25" customHeight="1" x14ac:dyDescent="0.25">
      <c r="A202" s="113">
        <v>156</v>
      </c>
      <c r="B202" s="90">
        <v>25208707628</v>
      </c>
      <c r="C202" s="45" t="s">
        <v>280</v>
      </c>
      <c r="D202" s="46" t="s">
        <v>138</v>
      </c>
      <c r="E202" s="47">
        <v>37113</v>
      </c>
      <c r="F202" s="48" t="s">
        <v>188</v>
      </c>
      <c r="G202" s="21" t="s">
        <v>3</v>
      </c>
      <c r="H202" s="134">
        <v>8</v>
      </c>
      <c r="I202" s="135"/>
      <c r="J202" s="121">
        <v>8.3000000000000007</v>
      </c>
      <c r="K202" s="135">
        <v>9</v>
      </c>
      <c r="L202" s="134">
        <v>8.6</v>
      </c>
      <c r="M202" s="134">
        <v>8.02</v>
      </c>
      <c r="N202" s="134">
        <v>3.47</v>
      </c>
      <c r="O202" s="136">
        <v>0</v>
      </c>
      <c r="P202" s="136" t="s">
        <v>24</v>
      </c>
      <c r="Q202" s="136" t="s">
        <v>24</v>
      </c>
      <c r="R202" s="136" t="s">
        <v>24</v>
      </c>
      <c r="S202" s="136" t="s">
        <v>487</v>
      </c>
      <c r="T202" s="123"/>
      <c r="U202" s="137" t="s">
        <v>489</v>
      </c>
      <c r="V202" s="22"/>
      <c r="W202" s="23">
        <v>0</v>
      </c>
      <c r="X202" s="23"/>
    </row>
    <row r="203" spans="1:24" s="20" customFormat="1" ht="20.25" customHeight="1" x14ac:dyDescent="0.25">
      <c r="A203" s="113">
        <v>157</v>
      </c>
      <c r="B203" s="90">
        <v>25207217167</v>
      </c>
      <c r="C203" s="45" t="s">
        <v>415</v>
      </c>
      <c r="D203" s="46" t="s">
        <v>138</v>
      </c>
      <c r="E203" s="47">
        <v>37212</v>
      </c>
      <c r="F203" s="48" t="s">
        <v>760</v>
      </c>
      <c r="G203" s="21" t="s">
        <v>3</v>
      </c>
      <c r="H203" s="134">
        <v>6.97</v>
      </c>
      <c r="I203" s="135"/>
      <c r="J203" s="121">
        <v>8.3000000000000007</v>
      </c>
      <c r="K203" s="135">
        <v>9</v>
      </c>
      <c r="L203" s="134">
        <v>8.6</v>
      </c>
      <c r="M203" s="134">
        <v>7.03</v>
      </c>
      <c r="N203" s="134">
        <v>2.85</v>
      </c>
      <c r="O203" s="136">
        <v>0</v>
      </c>
      <c r="P203" s="136" t="s">
        <v>24</v>
      </c>
      <c r="Q203" s="136" t="s">
        <v>24</v>
      </c>
      <c r="R203" s="136" t="s">
        <v>24</v>
      </c>
      <c r="S203" s="136" t="s">
        <v>487</v>
      </c>
      <c r="T203" s="123"/>
      <c r="U203" s="137" t="s">
        <v>489</v>
      </c>
      <c r="V203" s="22"/>
      <c r="W203" s="23">
        <v>0</v>
      </c>
      <c r="X203" s="23"/>
    </row>
    <row r="204" spans="1:24" s="20" customFormat="1" ht="20.25" customHeight="1" x14ac:dyDescent="0.25">
      <c r="A204" s="113">
        <v>158</v>
      </c>
      <c r="B204" s="90">
        <v>25207108647</v>
      </c>
      <c r="C204" s="45" t="s">
        <v>412</v>
      </c>
      <c r="D204" s="46" t="s">
        <v>138</v>
      </c>
      <c r="E204" s="47">
        <v>36963</v>
      </c>
      <c r="F204" s="48" t="s">
        <v>187</v>
      </c>
      <c r="G204" s="21" t="s">
        <v>3</v>
      </c>
      <c r="H204" s="134">
        <v>7.46</v>
      </c>
      <c r="I204" s="135"/>
      <c r="J204" s="121">
        <v>0</v>
      </c>
      <c r="K204" s="135">
        <v>8.3000000000000007</v>
      </c>
      <c r="L204" s="134">
        <v>3.3</v>
      </c>
      <c r="M204" s="134">
        <v>7.3</v>
      </c>
      <c r="N204" s="134">
        <v>3.07</v>
      </c>
      <c r="O204" s="136">
        <v>0</v>
      </c>
      <c r="P204" s="136">
        <v>0</v>
      </c>
      <c r="Q204" s="136">
        <v>0</v>
      </c>
      <c r="R204" s="136" t="s">
        <v>24</v>
      </c>
      <c r="S204" s="136" t="s">
        <v>226</v>
      </c>
      <c r="T204" s="123"/>
      <c r="U204" s="137" t="s">
        <v>543</v>
      </c>
      <c r="V204" s="22"/>
      <c r="W204" s="23">
        <v>4</v>
      </c>
      <c r="X204" s="23"/>
    </row>
    <row r="205" spans="1:24" s="20" customFormat="1" ht="20.25" customHeight="1" x14ac:dyDescent="0.25">
      <c r="A205" s="113">
        <v>159</v>
      </c>
      <c r="B205" s="90">
        <v>25217214325</v>
      </c>
      <c r="C205" s="45" t="s">
        <v>408</v>
      </c>
      <c r="D205" s="46" t="s">
        <v>136</v>
      </c>
      <c r="E205" s="47">
        <v>37020</v>
      </c>
      <c r="F205" s="48" t="s">
        <v>188</v>
      </c>
      <c r="G205" s="21" t="s">
        <v>5</v>
      </c>
      <c r="H205" s="134">
        <v>7.12</v>
      </c>
      <c r="I205" s="135"/>
      <c r="J205" s="121">
        <v>0</v>
      </c>
      <c r="K205" s="135">
        <v>8.3000000000000007</v>
      </c>
      <c r="L205" s="134">
        <v>3.3</v>
      </c>
      <c r="M205" s="134">
        <v>6.97</v>
      </c>
      <c r="N205" s="134">
        <v>2.89</v>
      </c>
      <c r="O205" s="136">
        <v>0</v>
      </c>
      <c r="P205" s="136">
        <v>0</v>
      </c>
      <c r="Q205" s="136" t="s">
        <v>24</v>
      </c>
      <c r="R205" s="136" t="s">
        <v>24</v>
      </c>
      <c r="S205" s="136" t="s">
        <v>226</v>
      </c>
      <c r="T205" s="123"/>
      <c r="U205" s="137" t="s">
        <v>543</v>
      </c>
      <c r="V205" s="22"/>
      <c r="W205" s="23">
        <v>3</v>
      </c>
      <c r="X205" s="23"/>
    </row>
    <row r="206" spans="1:24" s="20" customFormat="1" ht="20.25" customHeight="1" x14ac:dyDescent="0.25">
      <c r="A206" s="113">
        <v>160</v>
      </c>
      <c r="B206" s="90">
        <v>25217204853</v>
      </c>
      <c r="C206" s="45" t="s">
        <v>407</v>
      </c>
      <c r="D206" s="46" t="s">
        <v>136</v>
      </c>
      <c r="E206" s="47">
        <v>36952</v>
      </c>
      <c r="F206" s="48" t="s">
        <v>240</v>
      </c>
      <c r="G206" s="21" t="s">
        <v>5</v>
      </c>
      <c r="H206" s="134">
        <v>7.79</v>
      </c>
      <c r="I206" s="135"/>
      <c r="J206" s="121">
        <v>9</v>
      </c>
      <c r="K206" s="135">
        <v>8.8000000000000007</v>
      </c>
      <c r="L206" s="134">
        <v>8.9</v>
      </c>
      <c r="M206" s="134">
        <v>7.83</v>
      </c>
      <c r="N206" s="134">
        <v>3.37</v>
      </c>
      <c r="O206" s="136" t="s">
        <v>24</v>
      </c>
      <c r="P206" s="136" t="s">
        <v>24</v>
      </c>
      <c r="Q206" s="136" t="s">
        <v>24</v>
      </c>
      <c r="R206" s="136" t="s">
        <v>24</v>
      </c>
      <c r="S206" s="136" t="s">
        <v>487</v>
      </c>
      <c r="T206" s="123"/>
      <c r="U206" s="137" t="s">
        <v>489</v>
      </c>
      <c r="V206" s="22"/>
      <c r="W206" s="23">
        <v>2</v>
      </c>
      <c r="X206" s="23"/>
    </row>
    <row r="207" spans="1:24" s="20" customFormat="1" ht="20.25" customHeight="1" x14ac:dyDescent="0.25">
      <c r="A207" s="113">
        <v>161</v>
      </c>
      <c r="B207" s="90">
        <v>25217209046</v>
      </c>
      <c r="C207" s="45" t="s">
        <v>416</v>
      </c>
      <c r="D207" s="46" t="s">
        <v>140</v>
      </c>
      <c r="E207" s="47">
        <v>37161</v>
      </c>
      <c r="F207" s="48" t="s">
        <v>188</v>
      </c>
      <c r="G207" s="21" t="s">
        <v>5</v>
      </c>
      <c r="H207" s="134">
        <v>7.64</v>
      </c>
      <c r="I207" s="135"/>
      <c r="J207" s="121">
        <v>7.7</v>
      </c>
      <c r="K207" s="135">
        <v>8.3000000000000007</v>
      </c>
      <c r="L207" s="134">
        <v>7.9</v>
      </c>
      <c r="M207" s="134">
        <v>7.65</v>
      </c>
      <c r="N207" s="134">
        <v>3.33</v>
      </c>
      <c r="O207" s="136" t="s">
        <v>24</v>
      </c>
      <c r="P207" s="136" t="s">
        <v>24</v>
      </c>
      <c r="Q207" s="136" t="s">
        <v>24</v>
      </c>
      <c r="R207" s="136" t="s">
        <v>24</v>
      </c>
      <c r="S207" s="136" t="s">
        <v>487</v>
      </c>
      <c r="T207" s="123"/>
      <c r="U207" s="137" t="s">
        <v>489</v>
      </c>
      <c r="V207" s="22"/>
      <c r="W207" s="23">
        <v>3</v>
      </c>
      <c r="X207" s="23"/>
    </row>
    <row r="208" spans="1:24" s="20" customFormat="1" ht="20.25" customHeight="1" x14ac:dyDescent="0.25">
      <c r="A208" s="113">
        <v>162</v>
      </c>
      <c r="B208" s="90">
        <v>25217216986</v>
      </c>
      <c r="C208" s="45" t="s">
        <v>417</v>
      </c>
      <c r="D208" s="46" t="s">
        <v>141</v>
      </c>
      <c r="E208" s="47">
        <v>36742</v>
      </c>
      <c r="F208" s="48" t="s">
        <v>187</v>
      </c>
      <c r="G208" s="21" t="s">
        <v>5</v>
      </c>
      <c r="H208" s="134">
        <v>8.01</v>
      </c>
      <c r="I208" s="135"/>
      <c r="J208" s="121">
        <v>8.6</v>
      </c>
      <c r="K208" s="135">
        <v>8.5</v>
      </c>
      <c r="L208" s="134">
        <v>8.6</v>
      </c>
      <c r="M208" s="134">
        <v>8.0299999999999994</v>
      </c>
      <c r="N208" s="134">
        <v>3.49</v>
      </c>
      <c r="O208" s="136">
        <v>0</v>
      </c>
      <c r="P208" s="136">
        <v>0</v>
      </c>
      <c r="Q208" s="136" t="s">
        <v>24</v>
      </c>
      <c r="R208" s="136" t="s">
        <v>24</v>
      </c>
      <c r="S208" s="136" t="s">
        <v>487</v>
      </c>
      <c r="T208" s="123"/>
      <c r="U208" s="137" t="s">
        <v>489</v>
      </c>
      <c r="V208" s="22"/>
      <c r="W208" s="23">
        <v>0</v>
      </c>
      <c r="X208" s="23"/>
    </row>
    <row r="209" spans="1:24" s="20" customFormat="1" ht="20.25" customHeight="1" x14ac:dyDescent="0.25">
      <c r="A209" s="113">
        <v>163</v>
      </c>
      <c r="B209" s="90">
        <v>25207210505</v>
      </c>
      <c r="C209" s="45" t="s">
        <v>418</v>
      </c>
      <c r="D209" s="46" t="s">
        <v>142</v>
      </c>
      <c r="E209" s="47">
        <v>36221</v>
      </c>
      <c r="F209" s="48" t="s">
        <v>188</v>
      </c>
      <c r="G209" s="21" t="s">
        <v>3</v>
      </c>
      <c r="H209" s="134">
        <v>8.89</v>
      </c>
      <c r="I209" s="135"/>
      <c r="J209" s="121">
        <v>8.6</v>
      </c>
      <c r="K209" s="135">
        <v>8.5</v>
      </c>
      <c r="L209" s="134">
        <v>8.6</v>
      </c>
      <c r="M209" s="134">
        <v>8.8800000000000008</v>
      </c>
      <c r="N209" s="134">
        <v>3.85</v>
      </c>
      <c r="O209" s="136" t="s">
        <v>24</v>
      </c>
      <c r="P209" s="136" t="s">
        <v>24</v>
      </c>
      <c r="Q209" s="136" t="s">
        <v>24</v>
      </c>
      <c r="R209" s="136" t="s">
        <v>24</v>
      </c>
      <c r="S209" s="136" t="s">
        <v>487</v>
      </c>
      <c r="T209" s="123"/>
      <c r="U209" s="137" t="s">
        <v>225</v>
      </c>
      <c r="V209" s="22"/>
      <c r="W209" s="23">
        <v>0</v>
      </c>
      <c r="X209" s="23"/>
    </row>
    <row r="210" spans="1:24" s="20" customFormat="1" ht="20.25" customHeight="1" x14ac:dyDescent="0.25">
      <c r="A210" s="113">
        <v>164</v>
      </c>
      <c r="B210" s="90">
        <v>25217204636</v>
      </c>
      <c r="C210" s="45" t="s">
        <v>290</v>
      </c>
      <c r="D210" s="46" t="s">
        <v>144</v>
      </c>
      <c r="E210" s="47">
        <v>37092</v>
      </c>
      <c r="F210" s="48" t="s">
        <v>188</v>
      </c>
      <c r="G210" s="21" t="s">
        <v>5</v>
      </c>
      <c r="H210" s="134">
        <v>6.72</v>
      </c>
      <c r="I210" s="135"/>
      <c r="J210" s="121">
        <v>7.4</v>
      </c>
      <c r="K210" s="135">
        <v>8.6</v>
      </c>
      <c r="L210" s="134">
        <v>7.9</v>
      </c>
      <c r="M210" s="134">
        <v>6.77</v>
      </c>
      <c r="N210" s="134">
        <v>2.75</v>
      </c>
      <c r="O210" s="136">
        <v>0</v>
      </c>
      <c r="P210" s="136" t="s">
        <v>24</v>
      </c>
      <c r="Q210" s="136" t="s">
        <v>24</v>
      </c>
      <c r="R210" s="136" t="s">
        <v>24</v>
      </c>
      <c r="S210" s="136" t="s">
        <v>487</v>
      </c>
      <c r="T210" s="123"/>
      <c r="U210" s="137" t="s">
        <v>489</v>
      </c>
      <c r="V210" s="22"/>
      <c r="W210" s="23">
        <v>3</v>
      </c>
      <c r="X210" s="23"/>
    </row>
    <row r="211" spans="1:24" s="20" customFormat="1" ht="20.25" customHeight="1" x14ac:dyDescent="0.25">
      <c r="A211" s="113">
        <v>165</v>
      </c>
      <c r="B211" s="90">
        <v>25207204895</v>
      </c>
      <c r="C211" s="45" t="s">
        <v>420</v>
      </c>
      <c r="D211" s="46" t="s">
        <v>98</v>
      </c>
      <c r="E211" s="47">
        <v>37215</v>
      </c>
      <c r="F211" s="48" t="s">
        <v>187</v>
      </c>
      <c r="G211" s="21" t="s">
        <v>3</v>
      </c>
      <c r="H211" s="134">
        <v>7.9</v>
      </c>
      <c r="I211" s="135"/>
      <c r="J211" s="121">
        <v>7</v>
      </c>
      <c r="K211" s="135">
        <v>8.4</v>
      </c>
      <c r="L211" s="134">
        <v>7.6</v>
      </c>
      <c r="M211" s="134">
        <v>7.89</v>
      </c>
      <c r="N211" s="134">
        <v>3.4</v>
      </c>
      <c r="O211" s="136" t="s">
        <v>24</v>
      </c>
      <c r="P211" s="136" t="s">
        <v>24</v>
      </c>
      <c r="Q211" s="136" t="s">
        <v>24</v>
      </c>
      <c r="R211" s="136" t="s">
        <v>24</v>
      </c>
      <c r="S211" s="136" t="s">
        <v>487</v>
      </c>
      <c r="T211" s="123"/>
      <c r="U211" s="137" t="s">
        <v>225</v>
      </c>
      <c r="V211" s="22"/>
      <c r="W211" s="23">
        <v>0</v>
      </c>
      <c r="X211" s="23"/>
    </row>
    <row r="212" spans="1:24" s="20" customFormat="1" ht="20.25" customHeight="1" x14ac:dyDescent="0.25">
      <c r="A212" s="113">
        <v>166</v>
      </c>
      <c r="B212" s="90">
        <v>25207205821</v>
      </c>
      <c r="C212" s="45" t="s">
        <v>423</v>
      </c>
      <c r="D212" s="46" t="s">
        <v>148</v>
      </c>
      <c r="E212" s="47">
        <v>37108</v>
      </c>
      <c r="F212" s="48" t="s">
        <v>242</v>
      </c>
      <c r="G212" s="21" t="s">
        <v>3</v>
      </c>
      <c r="H212" s="134">
        <v>7.95</v>
      </c>
      <c r="I212" s="135"/>
      <c r="J212" s="121">
        <v>8.4</v>
      </c>
      <c r="K212" s="135">
        <v>8.1999999999999993</v>
      </c>
      <c r="L212" s="134">
        <v>8.3000000000000007</v>
      </c>
      <c r="M212" s="134">
        <v>7.97</v>
      </c>
      <c r="N212" s="134">
        <v>3.46</v>
      </c>
      <c r="O212" s="136" t="s">
        <v>24</v>
      </c>
      <c r="P212" s="136" t="s">
        <v>24</v>
      </c>
      <c r="Q212" s="136" t="s">
        <v>24</v>
      </c>
      <c r="R212" s="136" t="s">
        <v>24</v>
      </c>
      <c r="S212" s="136" t="s">
        <v>487</v>
      </c>
      <c r="T212" s="123"/>
      <c r="U212" s="137" t="s">
        <v>225</v>
      </c>
      <c r="V212" s="22"/>
      <c r="W212" s="23">
        <v>0</v>
      </c>
      <c r="X212" s="23"/>
    </row>
    <row r="213" spans="1:24" s="20" customFormat="1" ht="20.25" customHeight="1" x14ac:dyDescent="0.25">
      <c r="A213" s="113">
        <v>167</v>
      </c>
      <c r="B213" s="90">
        <v>25207208679</v>
      </c>
      <c r="C213" s="45" t="s">
        <v>229</v>
      </c>
      <c r="D213" s="46" t="s">
        <v>148</v>
      </c>
      <c r="E213" s="47">
        <v>36912</v>
      </c>
      <c r="F213" s="48" t="s">
        <v>187</v>
      </c>
      <c r="G213" s="21" t="s">
        <v>3</v>
      </c>
      <c r="H213" s="134">
        <v>7.19</v>
      </c>
      <c r="I213" s="135"/>
      <c r="J213" s="121">
        <v>8</v>
      </c>
      <c r="K213" s="135">
        <v>8.8000000000000007</v>
      </c>
      <c r="L213" s="134">
        <v>8.3000000000000007</v>
      </c>
      <c r="M213" s="134">
        <v>7.23</v>
      </c>
      <c r="N213" s="134">
        <v>3.02</v>
      </c>
      <c r="O213" s="136">
        <v>0</v>
      </c>
      <c r="P213" s="136" t="s">
        <v>24</v>
      </c>
      <c r="Q213" s="136" t="s">
        <v>24</v>
      </c>
      <c r="R213" s="136" t="s">
        <v>24</v>
      </c>
      <c r="S213" s="136" t="s">
        <v>487</v>
      </c>
      <c r="T213" s="123"/>
      <c r="U213" s="137" t="s">
        <v>489</v>
      </c>
      <c r="V213" s="22"/>
      <c r="W213" s="23">
        <v>0</v>
      </c>
      <c r="X213" s="23"/>
    </row>
    <row r="214" spans="1:24" s="20" customFormat="1" ht="20.25" customHeight="1" x14ac:dyDescent="0.25">
      <c r="A214" s="113">
        <v>168</v>
      </c>
      <c r="B214" s="90">
        <v>25207204619</v>
      </c>
      <c r="C214" s="45" t="s">
        <v>422</v>
      </c>
      <c r="D214" s="46" t="s">
        <v>148</v>
      </c>
      <c r="E214" s="47">
        <v>37021</v>
      </c>
      <c r="F214" s="48" t="s">
        <v>188</v>
      </c>
      <c r="G214" s="21" t="s">
        <v>3</v>
      </c>
      <c r="H214" s="134">
        <v>8.17</v>
      </c>
      <c r="I214" s="135"/>
      <c r="J214" s="121">
        <v>9</v>
      </c>
      <c r="K214" s="135">
        <v>8.3000000000000007</v>
      </c>
      <c r="L214" s="134">
        <v>8.6999999999999993</v>
      </c>
      <c r="M214" s="134">
        <v>8.19</v>
      </c>
      <c r="N214" s="134">
        <v>3.6</v>
      </c>
      <c r="O214" s="136" t="s">
        <v>24</v>
      </c>
      <c r="P214" s="136" t="s">
        <v>24</v>
      </c>
      <c r="Q214" s="136" t="s">
        <v>24</v>
      </c>
      <c r="R214" s="136" t="s">
        <v>24</v>
      </c>
      <c r="S214" s="136" t="s">
        <v>500</v>
      </c>
      <c r="T214" s="123"/>
      <c r="U214" s="137" t="s">
        <v>225</v>
      </c>
      <c r="V214" s="22"/>
      <c r="W214" s="23">
        <v>0</v>
      </c>
      <c r="X214" s="23"/>
    </row>
    <row r="215" spans="1:24" s="20" customFormat="1" ht="20.25" customHeight="1" x14ac:dyDescent="0.25">
      <c r="A215" s="113">
        <v>169</v>
      </c>
      <c r="B215" s="90">
        <v>25207201674</v>
      </c>
      <c r="C215" s="45" t="s">
        <v>382</v>
      </c>
      <c r="D215" s="46" t="s">
        <v>145</v>
      </c>
      <c r="E215" s="47">
        <v>37125</v>
      </c>
      <c r="F215" s="48" t="s">
        <v>238</v>
      </c>
      <c r="G215" s="21" t="s">
        <v>3</v>
      </c>
      <c r="H215" s="134">
        <v>7.22</v>
      </c>
      <c r="I215" s="135"/>
      <c r="J215" s="121">
        <v>6.9</v>
      </c>
      <c r="K215" s="135">
        <v>7</v>
      </c>
      <c r="L215" s="134">
        <v>6.9</v>
      </c>
      <c r="M215" s="134">
        <v>7.21</v>
      </c>
      <c r="N215" s="134">
        <v>3</v>
      </c>
      <c r="O215" s="136">
        <v>0</v>
      </c>
      <c r="P215" s="136">
        <v>0</v>
      </c>
      <c r="Q215" s="136" t="s">
        <v>24</v>
      </c>
      <c r="R215" s="136" t="s">
        <v>24</v>
      </c>
      <c r="S215" s="136" t="s">
        <v>487</v>
      </c>
      <c r="T215" s="123"/>
      <c r="U215" s="137" t="s">
        <v>489</v>
      </c>
      <c r="V215" s="22"/>
      <c r="W215" s="23">
        <v>0</v>
      </c>
      <c r="X215" s="23"/>
    </row>
    <row r="216" spans="1:24" s="20" customFormat="1" ht="20.25" customHeight="1" x14ac:dyDescent="0.25">
      <c r="A216" s="113">
        <v>170</v>
      </c>
      <c r="B216" s="90">
        <v>25207217654</v>
      </c>
      <c r="C216" s="45" t="s">
        <v>439</v>
      </c>
      <c r="D216" s="46" t="s">
        <v>159</v>
      </c>
      <c r="E216" s="47">
        <v>36947</v>
      </c>
      <c r="F216" s="48" t="s">
        <v>236</v>
      </c>
      <c r="G216" s="21" t="s">
        <v>3</v>
      </c>
      <c r="H216" s="134">
        <v>7.29</v>
      </c>
      <c r="I216" s="135"/>
      <c r="J216" s="121">
        <v>6.7</v>
      </c>
      <c r="K216" s="135">
        <v>8.8000000000000007</v>
      </c>
      <c r="L216" s="134">
        <v>7.5</v>
      </c>
      <c r="M216" s="134">
        <v>7.3</v>
      </c>
      <c r="N216" s="134">
        <v>3.04</v>
      </c>
      <c r="O216" s="136">
        <v>0</v>
      </c>
      <c r="P216" s="136">
        <v>0</v>
      </c>
      <c r="Q216" s="136" t="s">
        <v>24</v>
      </c>
      <c r="R216" s="136" t="s">
        <v>24</v>
      </c>
      <c r="S216" s="136" t="s">
        <v>487</v>
      </c>
      <c r="T216" s="123"/>
      <c r="U216" s="137" t="s">
        <v>489</v>
      </c>
      <c r="V216" s="22"/>
      <c r="W216" s="23">
        <v>0</v>
      </c>
      <c r="X216" s="23"/>
    </row>
    <row r="217" spans="1:24" s="20" customFormat="1" ht="20.25" customHeight="1" x14ac:dyDescent="0.25">
      <c r="A217" s="113">
        <v>171</v>
      </c>
      <c r="B217" s="90">
        <v>25207202311</v>
      </c>
      <c r="C217" s="45" t="s">
        <v>437</v>
      </c>
      <c r="D217" s="46" t="s">
        <v>159</v>
      </c>
      <c r="E217" s="47">
        <v>37034</v>
      </c>
      <c r="F217" s="48" t="s">
        <v>234</v>
      </c>
      <c r="G217" s="21" t="s">
        <v>3</v>
      </c>
      <c r="H217" s="134">
        <v>7.14</v>
      </c>
      <c r="I217" s="135"/>
      <c r="J217" s="121">
        <v>6.7</v>
      </c>
      <c r="K217" s="135">
        <v>8.3000000000000007</v>
      </c>
      <c r="L217" s="134">
        <v>7.3</v>
      </c>
      <c r="M217" s="134">
        <v>7.15</v>
      </c>
      <c r="N217" s="134">
        <v>2.94</v>
      </c>
      <c r="O217" s="136" t="s">
        <v>24</v>
      </c>
      <c r="P217" s="136">
        <v>0</v>
      </c>
      <c r="Q217" s="136" t="s">
        <v>24</v>
      </c>
      <c r="R217" s="136" t="s">
        <v>24</v>
      </c>
      <c r="S217" s="136" t="s">
        <v>487</v>
      </c>
      <c r="T217" s="123"/>
      <c r="U217" s="137" t="s">
        <v>489</v>
      </c>
      <c r="V217" s="22"/>
      <c r="W217" s="23">
        <v>0</v>
      </c>
      <c r="X217" s="23"/>
    </row>
    <row r="218" spans="1:24" s="20" customFormat="1" ht="20.25" customHeight="1" x14ac:dyDescent="0.25">
      <c r="A218" s="113">
        <v>172</v>
      </c>
      <c r="B218" s="90">
        <v>25217210456</v>
      </c>
      <c r="C218" s="45" t="s">
        <v>440</v>
      </c>
      <c r="D218" s="46" t="s">
        <v>160</v>
      </c>
      <c r="E218" s="47">
        <v>36719</v>
      </c>
      <c r="F218" s="48" t="s">
        <v>188</v>
      </c>
      <c r="G218" s="21" t="s">
        <v>5</v>
      </c>
      <c r="H218" s="134">
        <v>6.68</v>
      </c>
      <c r="I218" s="135"/>
      <c r="J218" s="121">
        <v>0</v>
      </c>
      <c r="K218" s="135" t="s">
        <v>179</v>
      </c>
      <c r="L218" s="134">
        <v>0</v>
      </c>
      <c r="M218" s="134">
        <v>6.44</v>
      </c>
      <c r="N218" s="134">
        <v>2.57</v>
      </c>
      <c r="O218" s="136">
        <v>0</v>
      </c>
      <c r="P218" s="136" t="s">
        <v>24</v>
      </c>
      <c r="Q218" s="136">
        <v>0</v>
      </c>
      <c r="R218" s="136">
        <v>0</v>
      </c>
      <c r="S218" s="136" t="s">
        <v>488</v>
      </c>
      <c r="T218" s="123"/>
      <c r="U218" s="137" t="s">
        <v>543</v>
      </c>
      <c r="V218" s="22"/>
      <c r="W218" s="23">
        <v>8</v>
      </c>
      <c r="X218" s="23"/>
    </row>
    <row r="219" spans="1:24" s="20" customFormat="1" ht="20.25" customHeight="1" x14ac:dyDescent="0.25">
      <c r="A219" s="113">
        <v>173</v>
      </c>
      <c r="B219" s="90">
        <v>25207103728</v>
      </c>
      <c r="C219" s="45" t="s">
        <v>280</v>
      </c>
      <c r="D219" s="46" t="s">
        <v>161</v>
      </c>
      <c r="E219" s="47">
        <v>37052</v>
      </c>
      <c r="F219" s="48" t="s">
        <v>188</v>
      </c>
      <c r="G219" s="21" t="s">
        <v>3</v>
      </c>
      <c r="H219" s="134">
        <v>7.43</v>
      </c>
      <c r="I219" s="135"/>
      <c r="J219" s="121">
        <v>9.3000000000000007</v>
      </c>
      <c r="K219" s="135">
        <v>8.6</v>
      </c>
      <c r="L219" s="134">
        <v>9</v>
      </c>
      <c r="M219" s="134">
        <v>7.49</v>
      </c>
      <c r="N219" s="134">
        <v>3.14</v>
      </c>
      <c r="O219" s="136" t="s">
        <v>24</v>
      </c>
      <c r="P219" s="136">
        <v>0</v>
      </c>
      <c r="Q219" s="136" t="s">
        <v>24</v>
      </c>
      <c r="R219" s="136" t="s">
        <v>24</v>
      </c>
      <c r="S219" s="136" t="s">
        <v>487</v>
      </c>
      <c r="T219" s="123"/>
      <c r="U219" s="137" t="s">
        <v>489</v>
      </c>
      <c r="V219" s="22"/>
      <c r="W219" s="23">
        <v>0</v>
      </c>
      <c r="X219" s="23"/>
    </row>
    <row r="220" spans="1:24" s="20" customFormat="1" ht="20.25" customHeight="1" x14ac:dyDescent="0.25">
      <c r="A220" s="113">
        <v>174</v>
      </c>
      <c r="B220" s="90">
        <v>25217217475</v>
      </c>
      <c r="C220" s="45" t="s">
        <v>378</v>
      </c>
      <c r="D220" s="46" t="s">
        <v>94</v>
      </c>
      <c r="E220" s="47">
        <v>36955</v>
      </c>
      <c r="F220" s="48" t="s">
        <v>247</v>
      </c>
      <c r="G220" s="21" t="s">
        <v>5</v>
      </c>
      <c r="H220" s="134">
        <v>6.36</v>
      </c>
      <c r="I220" s="135"/>
      <c r="J220" s="121">
        <v>5.5</v>
      </c>
      <c r="K220" s="135" t="s">
        <v>179</v>
      </c>
      <c r="L220" s="134">
        <v>3.3</v>
      </c>
      <c r="M220" s="134">
        <v>6.24</v>
      </c>
      <c r="N220" s="134">
        <v>2.38</v>
      </c>
      <c r="O220" s="136">
        <v>0</v>
      </c>
      <c r="P220" s="136">
        <v>0</v>
      </c>
      <c r="Q220" s="136" t="s">
        <v>24</v>
      </c>
      <c r="R220" s="136" t="s">
        <v>24</v>
      </c>
      <c r="S220" s="136" t="s">
        <v>487</v>
      </c>
      <c r="T220" s="123"/>
      <c r="U220" s="137" t="s">
        <v>543</v>
      </c>
      <c r="V220" s="22"/>
      <c r="W220" s="23">
        <v>2</v>
      </c>
      <c r="X220" s="23"/>
    </row>
    <row r="221" spans="1:24" s="20" customFormat="1" ht="20.25" customHeight="1" x14ac:dyDescent="0.25">
      <c r="A221" s="113">
        <v>175</v>
      </c>
      <c r="B221" s="90">
        <v>25207202592</v>
      </c>
      <c r="C221" s="45" t="s">
        <v>441</v>
      </c>
      <c r="D221" s="46" t="s">
        <v>162</v>
      </c>
      <c r="E221" s="47">
        <v>36902</v>
      </c>
      <c r="F221" s="48" t="s">
        <v>188</v>
      </c>
      <c r="G221" s="21" t="s">
        <v>3</v>
      </c>
      <c r="H221" s="134">
        <v>7.59</v>
      </c>
      <c r="I221" s="135"/>
      <c r="J221" s="121">
        <v>9.1</v>
      </c>
      <c r="K221" s="135">
        <v>8.6999999999999993</v>
      </c>
      <c r="L221" s="134">
        <v>8.9</v>
      </c>
      <c r="M221" s="134">
        <v>7.64</v>
      </c>
      <c r="N221" s="134">
        <v>3.27</v>
      </c>
      <c r="O221" s="136">
        <v>0</v>
      </c>
      <c r="P221" s="136" t="s">
        <v>24</v>
      </c>
      <c r="Q221" s="136" t="s">
        <v>24</v>
      </c>
      <c r="R221" s="136" t="s">
        <v>24</v>
      </c>
      <c r="S221" s="136" t="s">
        <v>487</v>
      </c>
      <c r="T221" s="123"/>
      <c r="U221" s="137" t="s">
        <v>489</v>
      </c>
      <c r="V221" s="22"/>
      <c r="W221" s="23">
        <v>0</v>
      </c>
      <c r="X221" s="23"/>
    </row>
    <row r="222" spans="1:24" s="20" customFormat="1" ht="20.25" customHeight="1" x14ac:dyDescent="0.25">
      <c r="A222" s="113">
        <v>176</v>
      </c>
      <c r="B222" s="90">
        <v>25207215087</v>
      </c>
      <c r="C222" s="45" t="s">
        <v>365</v>
      </c>
      <c r="D222" s="46" t="s">
        <v>162</v>
      </c>
      <c r="E222" s="47">
        <v>37227</v>
      </c>
      <c r="F222" s="48" t="s">
        <v>188</v>
      </c>
      <c r="G222" s="21" t="s">
        <v>3</v>
      </c>
      <c r="H222" s="134">
        <v>7.9</v>
      </c>
      <c r="I222" s="135"/>
      <c r="J222" s="121">
        <v>8.8000000000000007</v>
      </c>
      <c r="K222" s="135">
        <v>8.1</v>
      </c>
      <c r="L222" s="134">
        <v>8.5</v>
      </c>
      <c r="M222" s="134">
        <v>7.92</v>
      </c>
      <c r="N222" s="134">
        <v>3.41</v>
      </c>
      <c r="O222" s="136">
        <v>0</v>
      </c>
      <c r="P222" s="136" t="s">
        <v>24</v>
      </c>
      <c r="Q222" s="136" t="s">
        <v>24</v>
      </c>
      <c r="R222" s="136" t="s">
        <v>24</v>
      </c>
      <c r="S222" s="136" t="s">
        <v>487</v>
      </c>
      <c r="T222" s="123"/>
      <c r="U222" s="137" t="s">
        <v>489</v>
      </c>
      <c r="V222" s="22"/>
      <c r="W222" s="23">
        <v>0</v>
      </c>
      <c r="X222" s="23"/>
    </row>
    <row r="223" spans="1:24" s="20" customFormat="1" ht="20.25" customHeight="1" x14ac:dyDescent="0.25">
      <c r="A223" s="113">
        <v>177</v>
      </c>
      <c r="B223" s="90">
        <v>25207207402</v>
      </c>
      <c r="C223" s="45" t="s">
        <v>350</v>
      </c>
      <c r="D223" s="46" t="s">
        <v>151</v>
      </c>
      <c r="E223" s="47">
        <v>37099</v>
      </c>
      <c r="F223" s="48" t="s">
        <v>188</v>
      </c>
      <c r="G223" s="21" t="s">
        <v>3</v>
      </c>
      <c r="H223" s="134">
        <v>7.97</v>
      </c>
      <c r="I223" s="135"/>
      <c r="J223" s="121">
        <v>9.1999999999999993</v>
      </c>
      <c r="K223" s="135">
        <v>8.6</v>
      </c>
      <c r="L223" s="134">
        <v>9</v>
      </c>
      <c r="M223" s="134">
        <v>8.01</v>
      </c>
      <c r="N223" s="134">
        <v>3.43</v>
      </c>
      <c r="O223" s="136" t="s">
        <v>24</v>
      </c>
      <c r="P223" s="136" t="s">
        <v>24</v>
      </c>
      <c r="Q223" s="136" t="s">
        <v>24</v>
      </c>
      <c r="R223" s="136" t="s">
        <v>24</v>
      </c>
      <c r="S223" s="136" t="s">
        <v>487</v>
      </c>
      <c r="T223" s="123"/>
      <c r="U223" s="137" t="s">
        <v>225</v>
      </c>
      <c r="V223" s="22"/>
      <c r="W223" s="23">
        <v>0</v>
      </c>
      <c r="X223" s="23"/>
    </row>
    <row r="224" spans="1:24" s="20" customFormat="1" ht="20.25" customHeight="1" x14ac:dyDescent="0.25">
      <c r="A224" s="113">
        <v>178</v>
      </c>
      <c r="B224" s="90">
        <v>25207210484</v>
      </c>
      <c r="C224" s="45" t="s">
        <v>442</v>
      </c>
      <c r="D224" s="46" t="s">
        <v>80</v>
      </c>
      <c r="E224" s="47">
        <v>36851</v>
      </c>
      <c r="F224" s="48" t="s">
        <v>187</v>
      </c>
      <c r="G224" s="21" t="s">
        <v>3</v>
      </c>
      <c r="H224" s="134">
        <v>8.1300000000000008</v>
      </c>
      <c r="I224" s="135"/>
      <c r="J224" s="121">
        <v>9</v>
      </c>
      <c r="K224" s="135">
        <v>8.1999999999999993</v>
      </c>
      <c r="L224" s="134">
        <v>8.6999999999999993</v>
      </c>
      <c r="M224" s="134">
        <v>8.15</v>
      </c>
      <c r="N224" s="134">
        <v>3.55</v>
      </c>
      <c r="O224" s="136" t="s">
        <v>24</v>
      </c>
      <c r="P224" s="136" t="s">
        <v>24</v>
      </c>
      <c r="Q224" s="136" t="s">
        <v>24</v>
      </c>
      <c r="R224" s="136" t="s">
        <v>24</v>
      </c>
      <c r="S224" s="136" t="s">
        <v>487</v>
      </c>
      <c r="T224" s="123"/>
      <c r="U224" s="137" t="s">
        <v>225</v>
      </c>
      <c r="V224" s="22"/>
      <c r="W224" s="23">
        <v>0</v>
      </c>
      <c r="X224" s="23"/>
    </row>
    <row r="225" spans="1:24" s="20" customFormat="1" ht="20.25" customHeight="1" x14ac:dyDescent="0.25">
      <c r="A225" s="113">
        <v>179</v>
      </c>
      <c r="B225" s="90">
        <v>25217209194</v>
      </c>
      <c r="C225" s="45" t="s">
        <v>445</v>
      </c>
      <c r="D225" s="46" t="s">
        <v>74</v>
      </c>
      <c r="E225" s="47">
        <v>37100</v>
      </c>
      <c r="F225" s="48" t="s">
        <v>187</v>
      </c>
      <c r="G225" s="21" t="s">
        <v>5</v>
      </c>
      <c r="H225" s="134">
        <v>7.51</v>
      </c>
      <c r="I225" s="135"/>
      <c r="J225" s="121">
        <v>7.6</v>
      </c>
      <c r="K225" s="135">
        <v>7.8</v>
      </c>
      <c r="L225" s="134">
        <v>7.7</v>
      </c>
      <c r="M225" s="134">
        <v>7.51</v>
      </c>
      <c r="N225" s="134">
        <v>3.2</v>
      </c>
      <c r="O225" s="136">
        <v>0</v>
      </c>
      <c r="P225" s="136">
        <v>0</v>
      </c>
      <c r="Q225" s="136" t="s">
        <v>24</v>
      </c>
      <c r="R225" s="136" t="s">
        <v>24</v>
      </c>
      <c r="S225" s="136" t="s">
        <v>487</v>
      </c>
      <c r="T225" s="123"/>
      <c r="U225" s="137" t="s">
        <v>489</v>
      </c>
      <c r="V225" s="22"/>
      <c r="W225" s="23">
        <v>2</v>
      </c>
      <c r="X225" s="23"/>
    </row>
    <row r="226" spans="1:24" s="20" customFormat="1" ht="20.25" customHeight="1" x14ac:dyDescent="0.25">
      <c r="A226" s="113">
        <v>180</v>
      </c>
      <c r="B226" s="90">
        <v>25217209600</v>
      </c>
      <c r="C226" s="45" t="s">
        <v>334</v>
      </c>
      <c r="D226" s="46" t="s">
        <v>74</v>
      </c>
      <c r="E226" s="47">
        <v>36968</v>
      </c>
      <c r="F226" s="48" t="s">
        <v>188</v>
      </c>
      <c r="G226" s="21" t="s">
        <v>5</v>
      </c>
      <c r="H226" s="134">
        <v>8.08</v>
      </c>
      <c r="I226" s="135"/>
      <c r="J226" s="121">
        <v>7.6</v>
      </c>
      <c r="K226" s="135">
        <v>8</v>
      </c>
      <c r="L226" s="134">
        <v>7.8</v>
      </c>
      <c r="M226" s="134">
        <v>8.07</v>
      </c>
      <c r="N226" s="134">
        <v>3.51</v>
      </c>
      <c r="O226" s="136" t="s">
        <v>24</v>
      </c>
      <c r="P226" s="136" t="s">
        <v>24</v>
      </c>
      <c r="Q226" s="136" t="s">
        <v>24</v>
      </c>
      <c r="R226" s="136" t="s">
        <v>24</v>
      </c>
      <c r="S226" s="136" t="s">
        <v>487</v>
      </c>
      <c r="T226" s="123"/>
      <c r="U226" s="137" t="s">
        <v>225</v>
      </c>
      <c r="V226" s="22"/>
      <c r="W226" s="23">
        <v>0</v>
      </c>
      <c r="X226" s="23"/>
    </row>
    <row r="227" spans="1:24" s="20" customFormat="1" ht="20.25" customHeight="1" x14ac:dyDescent="0.25">
      <c r="A227" s="113">
        <v>181</v>
      </c>
      <c r="B227" s="90">
        <v>25217204511</v>
      </c>
      <c r="C227" s="45" t="s">
        <v>443</v>
      </c>
      <c r="D227" s="46" t="s">
        <v>74</v>
      </c>
      <c r="E227" s="47">
        <v>37026</v>
      </c>
      <c r="F227" s="48" t="s">
        <v>188</v>
      </c>
      <c r="G227" s="21" t="s">
        <v>5</v>
      </c>
      <c r="H227" s="134">
        <v>6.88</v>
      </c>
      <c r="I227" s="135"/>
      <c r="J227" s="121">
        <v>0</v>
      </c>
      <c r="K227" s="135">
        <v>7</v>
      </c>
      <c r="L227" s="134">
        <v>2.8</v>
      </c>
      <c r="M227" s="134">
        <v>6.73</v>
      </c>
      <c r="N227" s="134">
        <v>2.76</v>
      </c>
      <c r="O227" s="136">
        <v>0</v>
      </c>
      <c r="P227" s="136">
        <v>0</v>
      </c>
      <c r="Q227" s="136" t="s">
        <v>24</v>
      </c>
      <c r="R227" s="136" t="s">
        <v>24</v>
      </c>
      <c r="S227" s="136" t="s">
        <v>226</v>
      </c>
      <c r="T227" s="123"/>
      <c r="U227" s="137" t="s">
        <v>543</v>
      </c>
      <c r="V227" s="22"/>
      <c r="W227" s="23">
        <v>5</v>
      </c>
      <c r="X227" s="23"/>
    </row>
    <row r="228" spans="1:24" s="20" customFormat="1" ht="20.25" customHeight="1" x14ac:dyDescent="0.25">
      <c r="A228" s="113">
        <v>182</v>
      </c>
      <c r="B228" s="90">
        <v>25203409494</v>
      </c>
      <c r="C228" s="45" t="s">
        <v>452</v>
      </c>
      <c r="D228" s="46" t="s">
        <v>167</v>
      </c>
      <c r="E228" s="47">
        <v>37125</v>
      </c>
      <c r="F228" s="48" t="s">
        <v>187</v>
      </c>
      <c r="G228" s="21" t="s">
        <v>3</v>
      </c>
      <c r="H228" s="134">
        <v>7.89</v>
      </c>
      <c r="I228" s="135"/>
      <c r="J228" s="121">
        <v>9.1999999999999993</v>
      </c>
      <c r="K228" s="135">
        <v>8.6999999999999993</v>
      </c>
      <c r="L228" s="134">
        <v>9</v>
      </c>
      <c r="M228" s="134">
        <v>7.93</v>
      </c>
      <c r="N228" s="134">
        <v>3.39</v>
      </c>
      <c r="O228" s="136" t="s">
        <v>24</v>
      </c>
      <c r="P228" s="136" t="s">
        <v>24</v>
      </c>
      <c r="Q228" s="136" t="s">
        <v>24</v>
      </c>
      <c r="R228" s="136" t="s">
        <v>24</v>
      </c>
      <c r="S228" s="136" t="s">
        <v>487</v>
      </c>
      <c r="T228" s="123"/>
      <c r="U228" s="137" t="s">
        <v>225</v>
      </c>
      <c r="V228" s="22"/>
      <c r="W228" s="23">
        <v>0</v>
      </c>
      <c r="X228" s="23"/>
    </row>
    <row r="229" spans="1:24" s="20" customFormat="1" ht="20.25" customHeight="1" x14ac:dyDescent="0.25">
      <c r="A229" s="113">
        <v>183</v>
      </c>
      <c r="B229" s="90">
        <v>25207208698</v>
      </c>
      <c r="C229" s="45" t="s">
        <v>454</v>
      </c>
      <c r="D229" s="46" t="s">
        <v>167</v>
      </c>
      <c r="E229" s="47">
        <v>37215</v>
      </c>
      <c r="F229" s="48" t="s">
        <v>247</v>
      </c>
      <c r="G229" s="21" t="s">
        <v>3</v>
      </c>
      <c r="H229" s="134">
        <v>7.43</v>
      </c>
      <c r="I229" s="135"/>
      <c r="J229" s="121">
        <v>9.3000000000000007</v>
      </c>
      <c r="K229" s="135">
        <v>8.6</v>
      </c>
      <c r="L229" s="134">
        <v>9</v>
      </c>
      <c r="M229" s="134">
        <v>7.49</v>
      </c>
      <c r="N229" s="134">
        <v>3.14</v>
      </c>
      <c r="O229" s="136">
        <v>0</v>
      </c>
      <c r="P229" s="136">
        <v>0</v>
      </c>
      <c r="Q229" s="136" t="s">
        <v>24</v>
      </c>
      <c r="R229" s="136" t="s">
        <v>24</v>
      </c>
      <c r="S229" s="136" t="s">
        <v>487</v>
      </c>
      <c r="T229" s="123"/>
      <c r="U229" s="137" t="s">
        <v>489</v>
      </c>
      <c r="V229" s="22"/>
      <c r="W229" s="23">
        <v>0</v>
      </c>
      <c r="X229" s="23"/>
    </row>
    <row r="230" spans="1:24" s="20" customFormat="1" ht="20.25" customHeight="1" x14ac:dyDescent="0.25">
      <c r="A230" s="113">
        <v>184</v>
      </c>
      <c r="B230" s="90">
        <v>25207216340</v>
      </c>
      <c r="C230" s="45" t="s">
        <v>455</v>
      </c>
      <c r="D230" s="46" t="s">
        <v>167</v>
      </c>
      <c r="E230" s="47">
        <v>37176</v>
      </c>
      <c r="F230" s="48" t="s">
        <v>435</v>
      </c>
      <c r="G230" s="21" t="s">
        <v>3</v>
      </c>
      <c r="H230" s="134">
        <v>7.7</v>
      </c>
      <c r="I230" s="135"/>
      <c r="J230" s="121">
        <v>7.9</v>
      </c>
      <c r="K230" s="135">
        <v>8.8000000000000007</v>
      </c>
      <c r="L230" s="134">
        <v>8.3000000000000007</v>
      </c>
      <c r="M230" s="134">
        <v>7.72</v>
      </c>
      <c r="N230" s="134">
        <v>3.32</v>
      </c>
      <c r="O230" s="136">
        <v>0</v>
      </c>
      <c r="P230" s="136" t="s">
        <v>24</v>
      </c>
      <c r="Q230" s="136" t="s">
        <v>24</v>
      </c>
      <c r="R230" s="136" t="s">
        <v>24</v>
      </c>
      <c r="S230" s="136" t="s">
        <v>487</v>
      </c>
      <c r="T230" s="123"/>
      <c r="U230" s="137" t="s">
        <v>489</v>
      </c>
      <c r="V230" s="22"/>
      <c r="W230" s="23">
        <v>0</v>
      </c>
      <c r="X230" s="23"/>
    </row>
    <row r="231" spans="1:24" s="20" customFormat="1" ht="20.25" customHeight="1" x14ac:dyDescent="0.25">
      <c r="A231" s="113">
        <v>185</v>
      </c>
      <c r="B231" s="90">
        <v>25207204282</v>
      </c>
      <c r="C231" s="45" t="s">
        <v>453</v>
      </c>
      <c r="D231" s="46" t="s">
        <v>167</v>
      </c>
      <c r="E231" s="47">
        <v>37152</v>
      </c>
      <c r="F231" s="48" t="s">
        <v>188</v>
      </c>
      <c r="G231" s="21" t="s">
        <v>3</v>
      </c>
      <c r="H231" s="134">
        <v>6.86</v>
      </c>
      <c r="I231" s="135"/>
      <c r="J231" s="121">
        <v>6.8</v>
      </c>
      <c r="K231" s="135" t="s">
        <v>179</v>
      </c>
      <c r="L231" s="134">
        <v>4.0999999999999996</v>
      </c>
      <c r="M231" s="134">
        <v>6.75</v>
      </c>
      <c r="N231" s="134">
        <v>2.75</v>
      </c>
      <c r="O231" s="136">
        <v>0</v>
      </c>
      <c r="P231" s="136" t="s">
        <v>24</v>
      </c>
      <c r="Q231" s="136" t="s">
        <v>24</v>
      </c>
      <c r="R231" s="136" t="s">
        <v>24</v>
      </c>
      <c r="S231" s="136" t="s">
        <v>226</v>
      </c>
      <c r="T231" s="123"/>
      <c r="U231" s="137" t="s">
        <v>543</v>
      </c>
      <c r="V231" s="22"/>
      <c r="W231" s="23">
        <v>4</v>
      </c>
      <c r="X231" s="23"/>
    </row>
    <row r="232" spans="1:24" s="20" customFormat="1" ht="20.25" customHeight="1" x14ac:dyDescent="0.25">
      <c r="A232" s="113">
        <v>186</v>
      </c>
      <c r="B232" s="90">
        <v>25207201197</v>
      </c>
      <c r="C232" s="45" t="s">
        <v>253</v>
      </c>
      <c r="D232" s="46" t="s">
        <v>168</v>
      </c>
      <c r="E232" s="47">
        <v>37058</v>
      </c>
      <c r="F232" s="48" t="s">
        <v>312</v>
      </c>
      <c r="G232" s="21" t="s">
        <v>3</v>
      </c>
      <c r="H232" s="134">
        <v>8.41</v>
      </c>
      <c r="I232" s="135"/>
      <c r="J232" s="121">
        <v>9.1</v>
      </c>
      <c r="K232" s="135">
        <v>9.1</v>
      </c>
      <c r="L232" s="134">
        <v>9.1</v>
      </c>
      <c r="M232" s="134">
        <v>8.44</v>
      </c>
      <c r="N232" s="134">
        <v>3.67</v>
      </c>
      <c r="O232" s="136" t="s">
        <v>24</v>
      </c>
      <c r="P232" s="136" t="s">
        <v>24</v>
      </c>
      <c r="Q232" s="136" t="s">
        <v>24</v>
      </c>
      <c r="R232" s="136" t="s">
        <v>24</v>
      </c>
      <c r="S232" s="136" t="s">
        <v>487</v>
      </c>
      <c r="T232" s="123"/>
      <c r="U232" s="137" t="s">
        <v>225</v>
      </c>
      <c r="V232" s="22"/>
      <c r="W232" s="23">
        <v>0</v>
      </c>
      <c r="X232" s="23"/>
    </row>
    <row r="233" spans="1:24" s="20" customFormat="1" ht="20.25" customHeight="1" x14ac:dyDescent="0.25">
      <c r="A233" s="113">
        <v>187</v>
      </c>
      <c r="B233" s="90">
        <v>25207215418</v>
      </c>
      <c r="C233" s="45" t="s">
        <v>458</v>
      </c>
      <c r="D233" s="46" t="s">
        <v>168</v>
      </c>
      <c r="E233" s="47">
        <v>37055</v>
      </c>
      <c r="F233" s="48" t="s">
        <v>247</v>
      </c>
      <c r="G233" s="21" t="s">
        <v>3</v>
      </c>
      <c r="H233" s="134">
        <v>7.67</v>
      </c>
      <c r="I233" s="135"/>
      <c r="J233" s="121">
        <v>9.1999999999999993</v>
      </c>
      <c r="K233" s="135">
        <v>8.4</v>
      </c>
      <c r="L233" s="134">
        <v>8.9</v>
      </c>
      <c r="M233" s="134">
        <v>7.71</v>
      </c>
      <c r="N233" s="134">
        <v>3.29</v>
      </c>
      <c r="O233" s="136">
        <v>0</v>
      </c>
      <c r="P233" s="136">
        <v>0</v>
      </c>
      <c r="Q233" s="136" t="s">
        <v>24</v>
      </c>
      <c r="R233" s="136" t="s">
        <v>24</v>
      </c>
      <c r="S233" s="136" t="s">
        <v>487</v>
      </c>
      <c r="T233" s="123"/>
      <c r="U233" s="137" t="s">
        <v>489</v>
      </c>
      <c r="V233" s="22"/>
      <c r="W233" s="23">
        <v>0</v>
      </c>
      <c r="X233" s="23"/>
    </row>
    <row r="234" spans="1:24" s="20" customFormat="1" ht="20.25" customHeight="1" x14ac:dyDescent="0.25">
      <c r="A234" s="113">
        <v>188</v>
      </c>
      <c r="B234" s="90">
        <v>25207205059</v>
      </c>
      <c r="C234" s="45" t="s">
        <v>459</v>
      </c>
      <c r="D234" s="46" t="s">
        <v>169</v>
      </c>
      <c r="E234" s="47">
        <v>36966</v>
      </c>
      <c r="F234" s="48" t="s">
        <v>187</v>
      </c>
      <c r="G234" s="21" t="s">
        <v>3</v>
      </c>
      <c r="H234" s="134">
        <v>8.35</v>
      </c>
      <c r="I234" s="135"/>
      <c r="J234" s="121">
        <v>9.1999999999999993</v>
      </c>
      <c r="K234" s="135">
        <v>8</v>
      </c>
      <c r="L234" s="134">
        <v>8.6999999999999993</v>
      </c>
      <c r="M234" s="134">
        <v>8.36</v>
      </c>
      <c r="N234" s="134">
        <v>3.65</v>
      </c>
      <c r="O234" s="136">
        <v>0</v>
      </c>
      <c r="P234" s="136">
        <v>0</v>
      </c>
      <c r="Q234" s="136" t="s">
        <v>24</v>
      </c>
      <c r="R234" s="136" t="s">
        <v>24</v>
      </c>
      <c r="S234" s="136" t="s">
        <v>487</v>
      </c>
      <c r="T234" s="123"/>
      <c r="U234" s="137" t="s">
        <v>489</v>
      </c>
      <c r="V234" s="22"/>
      <c r="W234" s="23">
        <v>0</v>
      </c>
      <c r="X234" s="23"/>
    </row>
    <row r="235" spans="1:24" s="20" customFormat="1" ht="20.25" customHeight="1" x14ac:dyDescent="0.25">
      <c r="A235" s="113">
        <v>189</v>
      </c>
      <c r="B235" s="90">
        <v>25207207652</v>
      </c>
      <c r="C235" s="45" t="s">
        <v>460</v>
      </c>
      <c r="D235" s="46" t="s">
        <v>170</v>
      </c>
      <c r="E235" s="47">
        <v>36423</v>
      </c>
      <c r="F235" s="48" t="s">
        <v>188</v>
      </c>
      <c r="G235" s="21" t="s">
        <v>3</v>
      </c>
      <c r="H235" s="134">
        <v>9.1999999999999993</v>
      </c>
      <c r="I235" s="135"/>
      <c r="J235" s="121">
        <v>9.5</v>
      </c>
      <c r="K235" s="135">
        <v>8.8000000000000007</v>
      </c>
      <c r="L235" s="134">
        <v>9.1999999999999993</v>
      </c>
      <c r="M235" s="134">
        <v>9.1999999999999993</v>
      </c>
      <c r="N235" s="134">
        <v>3.96</v>
      </c>
      <c r="O235" s="136" t="s">
        <v>24</v>
      </c>
      <c r="P235" s="136" t="s">
        <v>24</v>
      </c>
      <c r="Q235" s="136" t="s">
        <v>24</v>
      </c>
      <c r="R235" s="136" t="s">
        <v>24</v>
      </c>
      <c r="S235" s="136" t="s">
        <v>500</v>
      </c>
      <c r="T235" s="123"/>
      <c r="U235" s="137" t="s">
        <v>225</v>
      </c>
      <c r="V235" s="22"/>
      <c r="W235" s="23">
        <v>0</v>
      </c>
      <c r="X235" s="23"/>
    </row>
    <row r="236" spans="1:24" s="20" customFormat="1" ht="20.25" customHeight="1" x14ac:dyDescent="0.25">
      <c r="A236" s="113">
        <v>190</v>
      </c>
      <c r="B236" s="90">
        <v>25207216575</v>
      </c>
      <c r="C236" s="45" t="s">
        <v>462</v>
      </c>
      <c r="D236" s="46" t="s">
        <v>170</v>
      </c>
      <c r="E236" s="47">
        <v>37192</v>
      </c>
      <c r="F236" s="48" t="s">
        <v>188</v>
      </c>
      <c r="G236" s="21" t="s">
        <v>3</v>
      </c>
      <c r="H236" s="134">
        <v>7.94</v>
      </c>
      <c r="I236" s="135"/>
      <c r="J236" s="121">
        <v>7.2</v>
      </c>
      <c r="K236" s="135">
        <v>8.4</v>
      </c>
      <c r="L236" s="134">
        <v>7.7</v>
      </c>
      <c r="M236" s="134">
        <v>7.93</v>
      </c>
      <c r="N236" s="134">
        <v>3.44</v>
      </c>
      <c r="O236" s="136" t="s">
        <v>24</v>
      </c>
      <c r="P236" s="136" t="s">
        <v>24</v>
      </c>
      <c r="Q236" s="136" t="s">
        <v>24</v>
      </c>
      <c r="R236" s="136" t="s">
        <v>24</v>
      </c>
      <c r="S236" s="136" t="s">
        <v>500</v>
      </c>
      <c r="T236" s="123"/>
      <c r="U236" s="137" t="s">
        <v>225</v>
      </c>
      <c r="V236" s="22"/>
      <c r="W236" s="23">
        <v>0</v>
      </c>
      <c r="X236" s="23"/>
    </row>
    <row r="237" spans="1:24" s="20" customFormat="1" ht="20.25" customHeight="1" x14ac:dyDescent="0.25">
      <c r="A237" s="113">
        <v>191</v>
      </c>
      <c r="B237" s="90">
        <v>25207210500</v>
      </c>
      <c r="C237" s="45" t="s">
        <v>461</v>
      </c>
      <c r="D237" s="46" t="s">
        <v>170</v>
      </c>
      <c r="E237" s="47">
        <v>37017</v>
      </c>
      <c r="F237" s="48" t="s">
        <v>188</v>
      </c>
      <c r="G237" s="21" t="s">
        <v>3</v>
      </c>
      <c r="H237" s="134">
        <v>6.97</v>
      </c>
      <c r="I237" s="135"/>
      <c r="J237" s="121">
        <v>7.7</v>
      </c>
      <c r="K237" s="135">
        <v>7.8</v>
      </c>
      <c r="L237" s="134">
        <v>7.7</v>
      </c>
      <c r="M237" s="134">
        <v>7</v>
      </c>
      <c r="N237" s="134">
        <v>2.84</v>
      </c>
      <c r="O237" s="136">
        <v>0</v>
      </c>
      <c r="P237" s="136">
        <v>0</v>
      </c>
      <c r="Q237" s="136" t="s">
        <v>24</v>
      </c>
      <c r="R237" s="136" t="s">
        <v>24</v>
      </c>
      <c r="S237" s="136" t="s">
        <v>226</v>
      </c>
      <c r="T237" s="123"/>
      <c r="U237" s="137" t="s">
        <v>489</v>
      </c>
      <c r="V237" s="22"/>
      <c r="W237" s="23">
        <v>0</v>
      </c>
      <c r="X237" s="23"/>
    </row>
    <row r="238" spans="1:24" s="20" customFormat="1" ht="20.25" customHeight="1" x14ac:dyDescent="0.25">
      <c r="A238" s="113">
        <v>192</v>
      </c>
      <c r="B238" s="90">
        <v>25207215473</v>
      </c>
      <c r="C238" s="45" t="s">
        <v>463</v>
      </c>
      <c r="D238" s="46" t="s">
        <v>171</v>
      </c>
      <c r="E238" s="47">
        <v>36892</v>
      </c>
      <c r="F238" s="48" t="s">
        <v>231</v>
      </c>
      <c r="G238" s="21" t="s">
        <v>3</v>
      </c>
      <c r="H238" s="134">
        <v>8.34</v>
      </c>
      <c r="I238" s="135"/>
      <c r="J238" s="121">
        <v>9.1</v>
      </c>
      <c r="K238" s="135">
        <v>9.1999999999999993</v>
      </c>
      <c r="L238" s="134">
        <v>9.1</v>
      </c>
      <c r="M238" s="134">
        <v>8.3699999999999992</v>
      </c>
      <c r="N238" s="134">
        <v>3.65</v>
      </c>
      <c r="O238" s="136" t="s">
        <v>24</v>
      </c>
      <c r="P238" s="136" t="s">
        <v>24</v>
      </c>
      <c r="Q238" s="136" t="s">
        <v>24</v>
      </c>
      <c r="R238" s="136" t="s">
        <v>24</v>
      </c>
      <c r="S238" s="136" t="s">
        <v>500</v>
      </c>
      <c r="T238" s="123"/>
      <c r="U238" s="137" t="s">
        <v>225</v>
      </c>
      <c r="V238" s="22"/>
      <c r="W238" s="23">
        <v>0</v>
      </c>
      <c r="X238" s="23"/>
    </row>
    <row r="239" spans="1:24" s="20" customFormat="1" ht="20.25" customHeight="1" x14ac:dyDescent="0.25">
      <c r="A239" s="113">
        <v>193</v>
      </c>
      <c r="B239" s="90">
        <v>25217209257</v>
      </c>
      <c r="C239" s="45" t="s">
        <v>378</v>
      </c>
      <c r="D239" s="46" t="s">
        <v>172</v>
      </c>
      <c r="E239" s="47">
        <v>36824</v>
      </c>
      <c r="F239" s="48" t="s">
        <v>244</v>
      </c>
      <c r="G239" s="21" t="s">
        <v>5</v>
      </c>
      <c r="H239" s="134">
        <v>6.95</v>
      </c>
      <c r="I239" s="135"/>
      <c r="J239" s="121">
        <v>7.8</v>
      </c>
      <c r="K239" s="135">
        <v>8.5</v>
      </c>
      <c r="L239" s="134">
        <v>8.1</v>
      </c>
      <c r="M239" s="134">
        <v>6.99</v>
      </c>
      <c r="N239" s="134">
        <v>2.87</v>
      </c>
      <c r="O239" s="136" t="s">
        <v>24</v>
      </c>
      <c r="P239" s="136" t="s">
        <v>24</v>
      </c>
      <c r="Q239" s="136" t="s">
        <v>24</v>
      </c>
      <c r="R239" s="136" t="s">
        <v>24</v>
      </c>
      <c r="S239" s="136" t="s">
        <v>226</v>
      </c>
      <c r="T239" s="123"/>
      <c r="U239" s="137" t="s">
        <v>225</v>
      </c>
      <c r="V239" s="22"/>
      <c r="W239" s="23">
        <v>0</v>
      </c>
      <c r="X239" s="23"/>
    </row>
    <row r="240" spans="1:24" s="20" customFormat="1" ht="20.25" customHeight="1" x14ac:dyDescent="0.25">
      <c r="A240" s="113">
        <v>194</v>
      </c>
      <c r="B240" s="90">
        <v>25217210011</v>
      </c>
      <c r="C240" s="45" t="s">
        <v>464</v>
      </c>
      <c r="D240" s="46" t="s">
        <v>172</v>
      </c>
      <c r="E240" s="47">
        <v>37057</v>
      </c>
      <c r="F240" s="48" t="s">
        <v>231</v>
      </c>
      <c r="G240" s="21" t="s">
        <v>5</v>
      </c>
      <c r="H240" s="134">
        <v>7.63</v>
      </c>
      <c r="I240" s="135"/>
      <c r="J240" s="121">
        <v>8</v>
      </c>
      <c r="K240" s="135">
        <v>8.1999999999999993</v>
      </c>
      <c r="L240" s="134">
        <v>8.1</v>
      </c>
      <c r="M240" s="134">
        <v>7.64</v>
      </c>
      <c r="N240" s="134">
        <v>3.27</v>
      </c>
      <c r="O240" s="136" t="s">
        <v>24</v>
      </c>
      <c r="P240" s="136" t="s">
        <v>24</v>
      </c>
      <c r="Q240" s="136" t="s">
        <v>24</v>
      </c>
      <c r="R240" s="136" t="s">
        <v>24</v>
      </c>
      <c r="S240" s="136" t="s">
        <v>487</v>
      </c>
      <c r="T240" s="123"/>
      <c r="U240" s="137" t="s">
        <v>225</v>
      </c>
      <c r="V240" s="22"/>
      <c r="W240" s="23">
        <v>0</v>
      </c>
      <c r="X240" s="23"/>
    </row>
    <row r="241" spans="1:24" s="20" customFormat="1" ht="20.25" customHeight="1" x14ac:dyDescent="0.25">
      <c r="A241" s="113">
        <v>195</v>
      </c>
      <c r="B241" s="90">
        <v>25217210540</v>
      </c>
      <c r="C241" s="45" t="s">
        <v>465</v>
      </c>
      <c r="D241" s="46" t="s">
        <v>172</v>
      </c>
      <c r="E241" s="47">
        <v>37250</v>
      </c>
      <c r="F241" s="48" t="s">
        <v>188</v>
      </c>
      <c r="G241" s="21" t="s">
        <v>5</v>
      </c>
      <c r="H241" s="134">
        <v>7.09</v>
      </c>
      <c r="I241" s="135"/>
      <c r="J241" s="121">
        <v>6.9</v>
      </c>
      <c r="K241" s="135">
        <v>6.5</v>
      </c>
      <c r="L241" s="134">
        <v>6.7</v>
      </c>
      <c r="M241" s="134">
        <v>7.08</v>
      </c>
      <c r="N241" s="134">
        <v>2.9</v>
      </c>
      <c r="O241" s="136">
        <v>0</v>
      </c>
      <c r="P241" s="136">
        <v>0</v>
      </c>
      <c r="Q241" s="136" t="s">
        <v>24</v>
      </c>
      <c r="R241" s="136" t="s">
        <v>24</v>
      </c>
      <c r="S241" s="136" t="s">
        <v>226</v>
      </c>
      <c r="T241" s="123"/>
      <c r="U241" s="137" t="s">
        <v>489</v>
      </c>
      <c r="V241" s="22"/>
      <c r="W241" s="23">
        <v>1</v>
      </c>
      <c r="X241" s="23"/>
    </row>
    <row r="242" spans="1:24" s="20" customFormat="1" ht="20.25" customHeight="1" x14ac:dyDescent="0.25">
      <c r="A242" s="113">
        <v>196</v>
      </c>
      <c r="B242" s="90">
        <v>25213304294</v>
      </c>
      <c r="C242" s="45" t="s">
        <v>467</v>
      </c>
      <c r="D242" s="46" t="s">
        <v>56</v>
      </c>
      <c r="E242" s="47">
        <v>37036</v>
      </c>
      <c r="F242" s="48" t="s">
        <v>187</v>
      </c>
      <c r="G242" s="21" t="s">
        <v>5</v>
      </c>
      <c r="H242" s="134">
        <v>7.54</v>
      </c>
      <c r="I242" s="135"/>
      <c r="J242" s="121">
        <v>8.3000000000000007</v>
      </c>
      <c r="K242" s="135">
        <v>8.6</v>
      </c>
      <c r="L242" s="134">
        <v>8.4</v>
      </c>
      <c r="M242" s="134">
        <v>7.57</v>
      </c>
      <c r="N242" s="134">
        <v>3.2</v>
      </c>
      <c r="O242" s="136">
        <v>0</v>
      </c>
      <c r="P242" s="136" t="s">
        <v>24</v>
      </c>
      <c r="Q242" s="136" t="s">
        <v>24</v>
      </c>
      <c r="R242" s="136" t="s">
        <v>24</v>
      </c>
      <c r="S242" s="136" t="s">
        <v>487</v>
      </c>
      <c r="T242" s="123"/>
      <c r="U242" s="137" t="s">
        <v>489</v>
      </c>
      <c r="V242" s="22"/>
      <c r="W242" s="23">
        <v>0</v>
      </c>
      <c r="X242" s="23"/>
    </row>
    <row r="243" spans="1:24" s="20" customFormat="1" ht="20.25" customHeight="1" x14ac:dyDescent="0.25">
      <c r="A243" s="113">
        <v>197</v>
      </c>
      <c r="B243" s="90">
        <v>25207205213</v>
      </c>
      <c r="C243" s="45" t="s">
        <v>466</v>
      </c>
      <c r="D243" s="46" t="s">
        <v>56</v>
      </c>
      <c r="E243" s="47">
        <v>37154</v>
      </c>
      <c r="F243" s="48" t="s">
        <v>236</v>
      </c>
      <c r="G243" s="21" t="s">
        <v>3</v>
      </c>
      <c r="H243" s="134">
        <v>6.97</v>
      </c>
      <c r="I243" s="135"/>
      <c r="J243" s="121">
        <v>8.4</v>
      </c>
      <c r="K243" s="135">
        <v>8.3000000000000007</v>
      </c>
      <c r="L243" s="134">
        <v>8.4</v>
      </c>
      <c r="M243" s="134">
        <v>7.02</v>
      </c>
      <c r="N243" s="134">
        <v>2.91</v>
      </c>
      <c r="O243" s="136">
        <v>0</v>
      </c>
      <c r="P243" s="136" t="s">
        <v>24</v>
      </c>
      <c r="Q243" s="136" t="s">
        <v>24</v>
      </c>
      <c r="R243" s="136" t="s">
        <v>24</v>
      </c>
      <c r="S243" s="136" t="s">
        <v>487</v>
      </c>
      <c r="T243" s="123"/>
      <c r="U243" s="137" t="s">
        <v>489</v>
      </c>
      <c r="V243" s="22"/>
      <c r="W243" s="23">
        <v>0</v>
      </c>
      <c r="X243" s="23"/>
    </row>
    <row r="244" spans="1:24" s="20" customFormat="1" ht="20.25" customHeight="1" x14ac:dyDescent="0.25">
      <c r="A244" s="113">
        <v>198</v>
      </c>
      <c r="B244" s="90">
        <v>25217217506</v>
      </c>
      <c r="C244" s="45" t="s">
        <v>468</v>
      </c>
      <c r="D244" s="46" t="s">
        <v>56</v>
      </c>
      <c r="E244" s="47">
        <v>37167</v>
      </c>
      <c r="F244" s="48" t="s">
        <v>188</v>
      </c>
      <c r="G244" s="21" t="s">
        <v>5</v>
      </c>
      <c r="H244" s="134">
        <v>6.88</v>
      </c>
      <c r="I244" s="135"/>
      <c r="J244" s="121">
        <v>8.5</v>
      </c>
      <c r="K244" s="135">
        <v>8.9</v>
      </c>
      <c r="L244" s="134">
        <v>8.6999999999999993</v>
      </c>
      <c r="M244" s="134">
        <v>6.94</v>
      </c>
      <c r="N244" s="134">
        <v>2.85</v>
      </c>
      <c r="O244" s="136">
        <v>0</v>
      </c>
      <c r="P244" s="136" t="s">
        <v>24</v>
      </c>
      <c r="Q244" s="136" t="s">
        <v>24</v>
      </c>
      <c r="R244" s="136" t="s">
        <v>24</v>
      </c>
      <c r="S244" s="136" t="s">
        <v>226</v>
      </c>
      <c r="T244" s="123"/>
      <c r="U244" s="137" t="s">
        <v>489</v>
      </c>
      <c r="V244" s="22"/>
      <c r="W244" s="23">
        <v>0</v>
      </c>
      <c r="X244" s="23"/>
    </row>
    <row r="245" spans="1:24" s="20" customFormat="1" ht="20.25" customHeight="1" x14ac:dyDescent="0.25">
      <c r="A245" s="113">
        <v>199</v>
      </c>
      <c r="B245" s="90">
        <v>25207207611</v>
      </c>
      <c r="C245" s="45" t="s">
        <v>470</v>
      </c>
      <c r="D245" s="46" t="s">
        <v>173</v>
      </c>
      <c r="E245" s="47">
        <v>37106</v>
      </c>
      <c r="F245" s="48" t="s">
        <v>188</v>
      </c>
      <c r="G245" s="21" t="s">
        <v>3</v>
      </c>
      <c r="H245" s="134">
        <v>8.23</v>
      </c>
      <c r="I245" s="135"/>
      <c r="J245" s="121">
        <v>9</v>
      </c>
      <c r="K245" s="135">
        <v>8.8000000000000007</v>
      </c>
      <c r="L245" s="134">
        <v>8.9</v>
      </c>
      <c r="M245" s="134">
        <v>8.25</v>
      </c>
      <c r="N245" s="134">
        <v>3.58</v>
      </c>
      <c r="O245" s="136" t="s">
        <v>24</v>
      </c>
      <c r="P245" s="136" t="s">
        <v>24</v>
      </c>
      <c r="Q245" s="136" t="s">
        <v>24</v>
      </c>
      <c r="R245" s="136" t="s">
        <v>24</v>
      </c>
      <c r="S245" s="136" t="s">
        <v>500</v>
      </c>
      <c r="T245" s="123"/>
      <c r="U245" s="137" t="s">
        <v>225</v>
      </c>
      <c r="V245" s="22"/>
      <c r="W245" s="23">
        <v>0</v>
      </c>
      <c r="X245" s="23"/>
    </row>
    <row r="246" spans="1:24" s="20" customFormat="1" ht="20.25" customHeight="1" x14ac:dyDescent="0.25">
      <c r="A246" s="113">
        <v>200</v>
      </c>
      <c r="B246" s="90">
        <v>25202202732</v>
      </c>
      <c r="C246" s="45" t="s">
        <v>469</v>
      </c>
      <c r="D246" s="46" t="s">
        <v>173</v>
      </c>
      <c r="E246" s="47">
        <v>37117</v>
      </c>
      <c r="F246" s="48" t="s">
        <v>247</v>
      </c>
      <c r="G246" s="21" t="s">
        <v>3</v>
      </c>
      <c r="H246" s="134">
        <v>6.78</v>
      </c>
      <c r="I246" s="135"/>
      <c r="J246" s="121">
        <v>0</v>
      </c>
      <c r="K246" s="135">
        <v>7</v>
      </c>
      <c r="L246" s="134">
        <v>2.8</v>
      </c>
      <c r="M246" s="134">
        <v>6.63</v>
      </c>
      <c r="N246" s="134">
        <v>2.65</v>
      </c>
      <c r="O246" s="136">
        <v>0</v>
      </c>
      <c r="P246" s="136">
        <v>0</v>
      </c>
      <c r="Q246" s="136" t="s">
        <v>24</v>
      </c>
      <c r="R246" s="136" t="s">
        <v>24</v>
      </c>
      <c r="S246" s="136" t="s">
        <v>487</v>
      </c>
      <c r="T246" s="123"/>
      <c r="U246" s="137" t="s">
        <v>543</v>
      </c>
      <c r="V246" s="22"/>
      <c r="W246" s="23">
        <v>3</v>
      </c>
      <c r="X246" s="23"/>
    </row>
    <row r="247" spans="1:24" s="20" customFormat="1" ht="20.25" customHeight="1" x14ac:dyDescent="0.25">
      <c r="A247" s="113">
        <v>201</v>
      </c>
      <c r="B247" s="90">
        <v>25217210588</v>
      </c>
      <c r="C247" s="45" t="s">
        <v>471</v>
      </c>
      <c r="D247" s="46" t="s">
        <v>176</v>
      </c>
      <c r="E247" s="47">
        <v>36579</v>
      </c>
      <c r="F247" s="48" t="s">
        <v>247</v>
      </c>
      <c r="G247" s="21" t="s">
        <v>5</v>
      </c>
      <c r="H247" s="134">
        <v>7.88</v>
      </c>
      <c r="I247" s="135"/>
      <c r="J247" s="121">
        <v>5.8</v>
      </c>
      <c r="K247" s="135">
        <v>7</v>
      </c>
      <c r="L247" s="134">
        <v>6.3</v>
      </c>
      <c r="M247" s="134">
        <v>7.82</v>
      </c>
      <c r="N247" s="134">
        <v>3.28</v>
      </c>
      <c r="O247" s="136">
        <v>0</v>
      </c>
      <c r="P247" s="136">
        <v>0</v>
      </c>
      <c r="Q247" s="136" t="s">
        <v>24</v>
      </c>
      <c r="R247" s="136" t="s">
        <v>24</v>
      </c>
      <c r="S247" s="136" t="s">
        <v>487</v>
      </c>
      <c r="T247" s="123"/>
      <c r="U247" s="137" t="s">
        <v>489</v>
      </c>
      <c r="V247" s="22"/>
      <c r="W247" s="23">
        <v>0</v>
      </c>
      <c r="X247" s="23"/>
    </row>
    <row r="248" spans="1:24" s="20" customFormat="1" ht="20.25" customHeight="1" x14ac:dyDescent="0.25">
      <c r="A248" s="113">
        <v>202</v>
      </c>
      <c r="B248" s="90">
        <v>25207205065</v>
      </c>
      <c r="C248" s="45" t="s">
        <v>472</v>
      </c>
      <c r="D248" s="46" t="s">
        <v>52</v>
      </c>
      <c r="E248" s="47">
        <v>37073</v>
      </c>
      <c r="F248" s="48" t="s">
        <v>188</v>
      </c>
      <c r="G248" s="21" t="s">
        <v>3</v>
      </c>
      <c r="H248" s="134">
        <v>8.6</v>
      </c>
      <c r="I248" s="135"/>
      <c r="J248" s="121">
        <v>8.4</v>
      </c>
      <c r="K248" s="135">
        <v>8.5</v>
      </c>
      <c r="L248" s="134">
        <v>8.4</v>
      </c>
      <c r="M248" s="134">
        <v>8.6</v>
      </c>
      <c r="N248" s="134">
        <v>3.76</v>
      </c>
      <c r="O248" s="136" t="s">
        <v>24</v>
      </c>
      <c r="P248" s="136" t="s">
        <v>24</v>
      </c>
      <c r="Q248" s="136" t="s">
        <v>24</v>
      </c>
      <c r="R248" s="136" t="s">
        <v>24</v>
      </c>
      <c r="S248" s="136" t="s">
        <v>487</v>
      </c>
      <c r="T248" s="123"/>
      <c r="U248" s="137" t="s">
        <v>225</v>
      </c>
      <c r="V248" s="22"/>
      <c r="W248" s="23">
        <v>0</v>
      </c>
      <c r="X248" s="23"/>
    </row>
    <row r="249" spans="1:24" s="20" customFormat="1" ht="20.25" customHeight="1" x14ac:dyDescent="0.25">
      <c r="A249" s="113">
        <v>203</v>
      </c>
      <c r="B249" s="90">
        <v>25207215658</v>
      </c>
      <c r="C249" s="45" t="s">
        <v>475</v>
      </c>
      <c r="D249" s="46" t="s">
        <v>177</v>
      </c>
      <c r="E249" s="47">
        <v>37035</v>
      </c>
      <c r="F249" s="48" t="s">
        <v>188</v>
      </c>
      <c r="G249" s="21" t="s">
        <v>3</v>
      </c>
      <c r="H249" s="134">
        <v>7.75</v>
      </c>
      <c r="I249" s="135"/>
      <c r="J249" s="121">
        <v>8.3000000000000007</v>
      </c>
      <c r="K249" s="135">
        <v>8.1999999999999993</v>
      </c>
      <c r="L249" s="134">
        <v>8.3000000000000007</v>
      </c>
      <c r="M249" s="134">
        <v>7.77</v>
      </c>
      <c r="N249" s="134">
        <v>3.3</v>
      </c>
      <c r="O249" s="136">
        <v>0</v>
      </c>
      <c r="P249" s="136" t="s">
        <v>24</v>
      </c>
      <c r="Q249" s="136" t="s">
        <v>24</v>
      </c>
      <c r="R249" s="136" t="s">
        <v>24</v>
      </c>
      <c r="S249" s="136" t="s">
        <v>500</v>
      </c>
      <c r="T249" s="123"/>
      <c r="U249" s="137" t="s">
        <v>489</v>
      </c>
      <c r="V249" s="22"/>
      <c r="W249" s="23">
        <v>0</v>
      </c>
      <c r="X249" s="23"/>
    </row>
    <row r="250" spans="1:24" s="20" customFormat="1" ht="20.25" customHeight="1" x14ac:dyDescent="0.25">
      <c r="A250" s="113">
        <v>204</v>
      </c>
      <c r="B250" s="90">
        <v>25207216017</v>
      </c>
      <c r="C250" s="45" t="s">
        <v>328</v>
      </c>
      <c r="D250" s="46" t="s">
        <v>177</v>
      </c>
      <c r="E250" s="47">
        <v>37159</v>
      </c>
      <c r="F250" s="48" t="s">
        <v>188</v>
      </c>
      <c r="G250" s="21" t="s">
        <v>3</v>
      </c>
      <c r="H250" s="134">
        <v>7.89</v>
      </c>
      <c r="I250" s="135"/>
      <c r="J250" s="121">
        <v>7.8</v>
      </c>
      <c r="K250" s="135">
        <v>8.3000000000000007</v>
      </c>
      <c r="L250" s="134">
        <v>8</v>
      </c>
      <c r="M250" s="134">
        <v>7.89</v>
      </c>
      <c r="N250" s="134">
        <v>3.41</v>
      </c>
      <c r="O250" s="136" t="s">
        <v>24</v>
      </c>
      <c r="P250" s="136" t="s">
        <v>24</v>
      </c>
      <c r="Q250" s="136" t="s">
        <v>24</v>
      </c>
      <c r="R250" s="136" t="s">
        <v>24</v>
      </c>
      <c r="S250" s="136" t="s">
        <v>487</v>
      </c>
      <c r="T250" s="123"/>
      <c r="U250" s="137" t="s">
        <v>225</v>
      </c>
      <c r="V250" s="22"/>
      <c r="W250" s="23">
        <v>0</v>
      </c>
      <c r="X250" s="23"/>
    </row>
    <row r="251" spans="1:24" s="20" customFormat="1" ht="20.25" customHeight="1" x14ac:dyDescent="0.25">
      <c r="A251" s="113">
        <v>205</v>
      </c>
      <c r="B251" s="90">
        <v>25207116795</v>
      </c>
      <c r="C251" s="45" t="s">
        <v>473</v>
      </c>
      <c r="D251" s="46" t="s">
        <v>177</v>
      </c>
      <c r="E251" s="47">
        <v>36966</v>
      </c>
      <c r="F251" s="48" t="s">
        <v>247</v>
      </c>
      <c r="G251" s="21" t="s">
        <v>3</v>
      </c>
      <c r="H251" s="134">
        <v>7.93</v>
      </c>
      <c r="I251" s="135"/>
      <c r="J251" s="121">
        <v>7.9</v>
      </c>
      <c r="K251" s="135">
        <v>7.2</v>
      </c>
      <c r="L251" s="134">
        <v>7.6</v>
      </c>
      <c r="M251" s="134">
        <v>7.92</v>
      </c>
      <c r="N251" s="134">
        <v>3.41</v>
      </c>
      <c r="O251" s="136" t="s">
        <v>24</v>
      </c>
      <c r="P251" s="136" t="s">
        <v>24</v>
      </c>
      <c r="Q251" s="136" t="s">
        <v>24</v>
      </c>
      <c r="R251" s="136" t="s">
        <v>24</v>
      </c>
      <c r="S251" s="136" t="s">
        <v>500</v>
      </c>
      <c r="T251" s="123"/>
      <c r="U251" s="137" t="s">
        <v>225</v>
      </c>
      <c r="V251" s="22"/>
      <c r="W251" s="23">
        <v>0</v>
      </c>
      <c r="X251" s="23"/>
    </row>
    <row r="252" spans="1:24" s="20" customFormat="1" ht="20.25" customHeight="1" x14ac:dyDescent="0.25">
      <c r="A252" s="113">
        <v>206</v>
      </c>
      <c r="B252" s="90">
        <v>25207215990</v>
      </c>
      <c r="C252" s="45" t="s">
        <v>476</v>
      </c>
      <c r="D252" s="46" t="s">
        <v>177</v>
      </c>
      <c r="E252" s="47">
        <v>37202</v>
      </c>
      <c r="F252" s="48" t="s">
        <v>187</v>
      </c>
      <c r="G252" s="21" t="s">
        <v>3</v>
      </c>
      <c r="H252" s="134">
        <v>7.6</v>
      </c>
      <c r="I252" s="135"/>
      <c r="J252" s="121">
        <v>9.3000000000000007</v>
      </c>
      <c r="K252" s="135">
        <v>8.9</v>
      </c>
      <c r="L252" s="134">
        <v>9.1</v>
      </c>
      <c r="M252" s="134">
        <v>7.66</v>
      </c>
      <c r="N252" s="134">
        <v>3.3</v>
      </c>
      <c r="O252" s="136" t="s">
        <v>24</v>
      </c>
      <c r="P252" s="136" t="s">
        <v>24</v>
      </c>
      <c r="Q252" s="136" t="s">
        <v>24</v>
      </c>
      <c r="R252" s="136" t="s">
        <v>24</v>
      </c>
      <c r="S252" s="136" t="s">
        <v>487</v>
      </c>
      <c r="T252" s="123"/>
      <c r="U252" s="137" t="s">
        <v>225</v>
      </c>
      <c r="V252" s="22"/>
      <c r="W252" s="23">
        <v>0</v>
      </c>
      <c r="X252" s="23"/>
    </row>
    <row r="253" spans="1:24" s="20" customFormat="1" ht="20.25" customHeight="1" x14ac:dyDescent="0.25">
      <c r="A253" s="113">
        <v>207</v>
      </c>
      <c r="B253" s="90">
        <v>25207204031</v>
      </c>
      <c r="C253" s="45" t="s">
        <v>474</v>
      </c>
      <c r="D253" s="46" t="s">
        <v>177</v>
      </c>
      <c r="E253" s="47">
        <v>37103</v>
      </c>
      <c r="F253" s="48" t="s">
        <v>188</v>
      </c>
      <c r="G253" s="21" t="s">
        <v>3</v>
      </c>
      <c r="H253" s="134">
        <v>7.81</v>
      </c>
      <c r="I253" s="135"/>
      <c r="J253" s="121">
        <v>9.1999999999999993</v>
      </c>
      <c r="K253" s="135">
        <v>8</v>
      </c>
      <c r="L253" s="134">
        <v>8.6999999999999993</v>
      </c>
      <c r="M253" s="134">
        <v>7.84</v>
      </c>
      <c r="N253" s="134">
        <v>3.37</v>
      </c>
      <c r="O253" s="136" t="s">
        <v>24</v>
      </c>
      <c r="P253" s="136" t="s">
        <v>24</v>
      </c>
      <c r="Q253" s="136" t="s">
        <v>24</v>
      </c>
      <c r="R253" s="136" t="s">
        <v>24</v>
      </c>
      <c r="S253" s="136" t="s">
        <v>487</v>
      </c>
      <c r="T253" s="123"/>
      <c r="U253" s="137" t="s">
        <v>225</v>
      </c>
      <c r="V253" s="22"/>
      <c r="W253" s="23">
        <v>0</v>
      </c>
      <c r="X253" s="23"/>
    </row>
    <row r="254" spans="1:24" s="20" customFormat="1" ht="20.25" customHeight="1" x14ac:dyDescent="0.25">
      <c r="A254" s="113">
        <v>208</v>
      </c>
      <c r="B254" s="90">
        <v>25207216771</v>
      </c>
      <c r="C254" s="45" t="s">
        <v>229</v>
      </c>
      <c r="D254" s="46" t="s">
        <v>178</v>
      </c>
      <c r="E254" s="47">
        <v>36994</v>
      </c>
      <c r="F254" s="48" t="s">
        <v>188</v>
      </c>
      <c r="G254" s="21" t="s">
        <v>3</v>
      </c>
      <c r="H254" s="134">
        <v>8.69</v>
      </c>
      <c r="I254" s="135"/>
      <c r="J254" s="121">
        <v>7.7</v>
      </c>
      <c r="K254" s="135">
        <v>8.8000000000000007</v>
      </c>
      <c r="L254" s="134">
        <v>8.1</v>
      </c>
      <c r="M254" s="134">
        <v>8.67</v>
      </c>
      <c r="N254" s="134">
        <v>3.8</v>
      </c>
      <c r="O254" s="136" t="s">
        <v>24</v>
      </c>
      <c r="P254" s="136" t="s">
        <v>24</v>
      </c>
      <c r="Q254" s="136" t="s">
        <v>24</v>
      </c>
      <c r="R254" s="136" t="s">
        <v>24</v>
      </c>
      <c r="S254" s="136" t="s">
        <v>487</v>
      </c>
      <c r="T254" s="123"/>
      <c r="U254" s="137" t="s">
        <v>225</v>
      </c>
      <c r="V254" s="22"/>
      <c r="W254" s="23">
        <v>0</v>
      </c>
      <c r="X254" s="23"/>
    </row>
    <row r="255" spans="1:24" s="20" customFormat="1" ht="20.25" customHeight="1" x14ac:dyDescent="0.25">
      <c r="A255" s="113">
        <v>209</v>
      </c>
      <c r="B255" s="90">
        <v>25207207618</v>
      </c>
      <c r="C255" s="45" t="s">
        <v>477</v>
      </c>
      <c r="D255" s="46" t="s">
        <v>129</v>
      </c>
      <c r="E255" s="47">
        <v>36859</v>
      </c>
      <c r="F255" s="48" t="s">
        <v>238</v>
      </c>
      <c r="G255" s="21" t="s">
        <v>3</v>
      </c>
      <c r="H255" s="134">
        <v>7.28</v>
      </c>
      <c r="I255" s="135"/>
      <c r="J255" s="121">
        <v>7.4</v>
      </c>
      <c r="K255" s="135" t="s">
        <v>179</v>
      </c>
      <c r="L255" s="134">
        <v>4.4000000000000004</v>
      </c>
      <c r="M255" s="134">
        <v>7.18</v>
      </c>
      <c r="N255" s="134">
        <v>2.97</v>
      </c>
      <c r="O255" s="136">
        <v>0</v>
      </c>
      <c r="P255" s="136">
        <v>0</v>
      </c>
      <c r="Q255" s="136" t="s">
        <v>24</v>
      </c>
      <c r="R255" s="136" t="s">
        <v>24</v>
      </c>
      <c r="S255" s="136" t="s">
        <v>226</v>
      </c>
      <c r="T255" s="123"/>
      <c r="U255" s="137" t="s">
        <v>543</v>
      </c>
      <c r="V255" s="22"/>
      <c r="W255" s="23">
        <v>2</v>
      </c>
      <c r="X255" s="23"/>
    </row>
    <row r="256" spans="1:24" s="20" customFormat="1" ht="20.25" customHeight="1" x14ac:dyDescent="0.25">
      <c r="A256" s="49">
        <v>210</v>
      </c>
      <c r="B256" s="2">
        <v>25207210378</v>
      </c>
      <c r="C256" s="50" t="s">
        <v>246</v>
      </c>
      <c r="D256" s="51" t="s">
        <v>129</v>
      </c>
      <c r="E256" s="52">
        <v>37164</v>
      </c>
      <c r="F256" s="53" t="s">
        <v>240</v>
      </c>
      <c r="G256" s="54" t="s">
        <v>3</v>
      </c>
      <c r="H256" s="55">
        <v>7.99</v>
      </c>
      <c r="I256" s="56"/>
      <c r="J256" s="57">
        <v>8.6999999999999993</v>
      </c>
      <c r="K256" s="56">
        <v>8.4</v>
      </c>
      <c r="L256" s="55">
        <v>8.6</v>
      </c>
      <c r="M256" s="55">
        <v>8.01</v>
      </c>
      <c r="N256" s="55">
        <v>3.49</v>
      </c>
      <c r="O256" s="58">
        <v>0</v>
      </c>
      <c r="P256" s="58" t="s">
        <v>24</v>
      </c>
      <c r="Q256" s="58" t="s">
        <v>24</v>
      </c>
      <c r="R256" s="58" t="s">
        <v>24</v>
      </c>
      <c r="S256" s="58" t="s">
        <v>487</v>
      </c>
      <c r="T256" s="59"/>
      <c r="U256" s="60" t="s">
        <v>489</v>
      </c>
      <c r="V256" s="22"/>
      <c r="W256" s="23">
        <v>0</v>
      </c>
      <c r="X256" s="23"/>
    </row>
    <row r="257" spans="1:25" x14ac:dyDescent="0.25">
      <c r="A257" s="25" t="s">
        <v>485</v>
      </c>
      <c r="B257" s="26"/>
      <c r="C257" s="26"/>
      <c r="D257" s="27"/>
      <c r="E257" s="28"/>
      <c r="F257" s="29"/>
      <c r="G257" s="30"/>
      <c r="H257" s="26"/>
      <c r="I257" s="30"/>
      <c r="J257" s="30"/>
      <c r="K257" s="30"/>
      <c r="L257" s="30"/>
      <c r="M257" s="30"/>
      <c r="N257" s="30"/>
      <c r="O257" s="30"/>
      <c r="P257" s="30"/>
      <c r="Q257" s="30"/>
      <c r="R257" s="26"/>
      <c r="S257" s="26"/>
      <c r="T257" s="31"/>
      <c r="U257" s="32"/>
      <c r="V257" s="22"/>
      <c r="W257" s="23"/>
      <c r="X257" s="23"/>
      <c r="Y257" s="20"/>
    </row>
    <row r="258" spans="1:25" s="20" customFormat="1" ht="20.25" customHeight="1" x14ac:dyDescent="0.25">
      <c r="A258" s="93">
        <v>1</v>
      </c>
      <c r="B258" s="94">
        <v>24217206670</v>
      </c>
      <c r="C258" s="95" t="s">
        <v>194</v>
      </c>
      <c r="D258" s="96" t="s">
        <v>67</v>
      </c>
      <c r="E258" s="97">
        <v>36834</v>
      </c>
      <c r="F258" s="98" t="s">
        <v>188</v>
      </c>
      <c r="G258" s="99" t="s">
        <v>5</v>
      </c>
      <c r="H258" s="100">
        <v>7.51</v>
      </c>
      <c r="I258" s="101"/>
      <c r="J258" s="102">
        <v>8.6</v>
      </c>
      <c r="K258" s="101">
        <v>8.6</v>
      </c>
      <c r="L258" s="100">
        <v>8.6</v>
      </c>
      <c r="M258" s="100">
        <v>7.55</v>
      </c>
      <c r="N258" s="100">
        <v>3.21</v>
      </c>
      <c r="O258" s="103" t="s">
        <v>24</v>
      </c>
      <c r="P258" s="103" t="s">
        <v>24</v>
      </c>
      <c r="Q258" s="103" t="s">
        <v>24</v>
      </c>
      <c r="R258" s="103" t="s">
        <v>24</v>
      </c>
      <c r="S258" s="103" t="s">
        <v>226</v>
      </c>
      <c r="T258" s="104"/>
      <c r="U258" s="105" t="s">
        <v>225</v>
      </c>
      <c r="V258" s="22"/>
      <c r="W258" s="23">
        <v>0</v>
      </c>
      <c r="X258" s="23"/>
    </row>
    <row r="260" spans="1:25" s="61" customFormat="1" ht="12.75" x14ac:dyDescent="0.2">
      <c r="B260" s="62"/>
      <c r="E260" s="63"/>
      <c r="F260" s="64"/>
      <c r="G260" s="63"/>
      <c r="H260" s="65"/>
      <c r="I260" s="66"/>
      <c r="J260" s="66"/>
      <c r="K260" s="66"/>
      <c r="L260" s="67"/>
      <c r="M260" s="67"/>
      <c r="N260" s="67"/>
      <c r="Q260" s="68"/>
      <c r="R260" s="68"/>
      <c r="T260" s="69" t="s">
        <v>498</v>
      </c>
      <c r="U260" s="69"/>
      <c r="V260" s="70"/>
      <c r="W260" s="71"/>
      <c r="X260" s="72"/>
    </row>
    <row r="261" spans="1:25" s="73" customFormat="1" ht="12.75" x14ac:dyDescent="0.2">
      <c r="B261" s="74" t="s">
        <v>222</v>
      </c>
      <c r="D261" s="92" t="s">
        <v>223</v>
      </c>
      <c r="H261" s="75" t="s">
        <v>224</v>
      </c>
      <c r="I261" s="76"/>
      <c r="J261" s="75"/>
      <c r="M261" s="92" t="s">
        <v>190</v>
      </c>
      <c r="T261" s="92" t="s">
        <v>192</v>
      </c>
      <c r="U261" s="92"/>
      <c r="V261" s="70"/>
      <c r="W261" s="71"/>
      <c r="X261" s="77"/>
    </row>
    <row r="262" spans="1:25" s="81" customFormat="1" ht="15.75" x14ac:dyDescent="0.3">
      <c r="A262" s="78"/>
      <c r="B262" s="79"/>
      <c r="C262" s="78"/>
      <c r="D262" s="78"/>
      <c r="E262" s="80"/>
      <c r="G262" s="82"/>
      <c r="H262" s="80"/>
      <c r="I262" s="83"/>
      <c r="J262" s="84"/>
      <c r="M262" s="84"/>
      <c r="O262" s="78"/>
      <c r="P262" s="78"/>
      <c r="Q262" s="78"/>
      <c r="R262" s="78"/>
      <c r="S262" s="78"/>
      <c r="T262" s="78"/>
      <c r="U262" s="80"/>
      <c r="V262" s="70"/>
      <c r="W262" s="71"/>
      <c r="X262" s="85"/>
    </row>
    <row r="263" spans="1:25" s="81" customFormat="1" ht="15.75" x14ac:dyDescent="0.3">
      <c r="A263" s="78"/>
      <c r="B263" s="79"/>
      <c r="C263" s="78"/>
      <c r="D263" s="78"/>
      <c r="E263" s="80"/>
      <c r="G263" s="82"/>
      <c r="H263" s="80"/>
      <c r="I263" s="83"/>
      <c r="J263" s="84"/>
      <c r="M263" s="84"/>
      <c r="O263" s="78"/>
      <c r="P263" s="78"/>
      <c r="Q263" s="78"/>
      <c r="R263" s="78"/>
      <c r="S263" s="78"/>
      <c r="T263" s="78"/>
      <c r="U263" s="80"/>
      <c r="V263" s="70"/>
      <c r="W263" s="71"/>
      <c r="X263" s="85"/>
    </row>
    <row r="264" spans="1:25" s="81" customFormat="1" ht="15.75" x14ac:dyDescent="0.3">
      <c r="A264" s="78"/>
      <c r="B264" s="79"/>
      <c r="C264" s="78"/>
      <c r="D264" s="78"/>
      <c r="E264" s="80"/>
      <c r="G264" s="82"/>
      <c r="H264" s="80"/>
      <c r="I264" s="83"/>
      <c r="J264" s="84"/>
      <c r="M264" s="84"/>
      <c r="O264" s="78"/>
      <c r="P264" s="78"/>
      <c r="Q264" s="78"/>
      <c r="R264" s="78"/>
      <c r="S264" s="78"/>
      <c r="T264" s="78"/>
      <c r="U264" s="80"/>
      <c r="V264" s="70"/>
      <c r="W264" s="71"/>
      <c r="X264" s="85"/>
    </row>
    <row r="265" spans="1:25" s="81" customFormat="1" ht="15.75" x14ac:dyDescent="0.3">
      <c r="A265" s="78"/>
      <c r="B265" s="79"/>
      <c r="C265" s="78"/>
      <c r="D265" s="78"/>
      <c r="E265" s="80"/>
      <c r="G265" s="82"/>
      <c r="H265" s="80"/>
      <c r="I265" s="83"/>
      <c r="J265" s="84"/>
      <c r="M265" s="84"/>
      <c r="O265" s="78"/>
      <c r="P265" s="78"/>
      <c r="Q265" s="78"/>
      <c r="R265" s="78"/>
      <c r="S265" s="78"/>
      <c r="T265" s="78"/>
      <c r="U265" s="80"/>
      <c r="V265" s="70"/>
      <c r="W265" s="71"/>
      <c r="X265" s="85"/>
    </row>
    <row r="266" spans="1:25" s="73" customFormat="1" ht="12.75" x14ac:dyDescent="0.2">
      <c r="A266" s="86"/>
      <c r="B266" s="87" t="s">
        <v>195</v>
      </c>
      <c r="C266" s="86"/>
      <c r="E266" s="92"/>
      <c r="G266" s="92"/>
      <c r="H266" s="92"/>
      <c r="I266" s="76"/>
      <c r="J266" s="75"/>
      <c r="M266" s="92" t="s">
        <v>196</v>
      </c>
      <c r="U266" s="92"/>
      <c r="V266" s="70"/>
      <c r="W266" s="71"/>
      <c r="X266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785" priority="112" operator="containsText" text="h">
      <formula>NOT(ISERROR(SEARCH("h",X1)))</formula>
    </cfRule>
  </conditionalFormatting>
  <conditionalFormatting sqref="O1:R8">
    <cfRule type="cellIs" dxfId="784" priority="110" operator="equal">
      <formula>"Nợ"</formula>
    </cfRule>
    <cfRule type="cellIs" dxfId="783" priority="111" operator="equal">
      <formula>"Hỏng"</formula>
    </cfRule>
  </conditionalFormatting>
  <conditionalFormatting sqref="V10:V21 W9:W21">
    <cfRule type="cellIs" dxfId="782" priority="83" operator="greaterThan">
      <formula>0</formula>
    </cfRule>
  </conditionalFormatting>
  <conditionalFormatting sqref="X9:X21">
    <cfRule type="containsText" dxfId="781" priority="82" operator="containsText" text="h">
      <formula>NOT(ISERROR(SEARCH("h",X9)))</formula>
    </cfRule>
  </conditionalFormatting>
  <conditionalFormatting sqref="V9">
    <cfRule type="cellIs" dxfId="780" priority="81" operator="greaterThan">
      <formula>0</formula>
    </cfRule>
  </conditionalFormatting>
  <conditionalFormatting sqref="R9">
    <cfRule type="containsText" dxfId="779" priority="80" operator="containsText" text="N">
      <formula>NOT(ISERROR(SEARCH("N",R9)))</formula>
    </cfRule>
  </conditionalFormatting>
  <conditionalFormatting sqref="O9:R9">
    <cfRule type="cellIs" dxfId="778" priority="78" operator="equal">
      <formula>"Nợ"</formula>
    </cfRule>
    <cfRule type="cellIs" dxfId="777" priority="79" operator="equal">
      <formula>"Hỏng"</formula>
    </cfRule>
  </conditionalFormatting>
  <conditionalFormatting sqref="P9:R9">
    <cfRule type="containsText" dxfId="776" priority="77" operator="containsText" text="Nợ">
      <formula>NOT(ISERROR(SEARCH("Nợ",P9)))</formula>
    </cfRule>
  </conditionalFormatting>
  <conditionalFormatting sqref="U10:U21">
    <cfRule type="cellIs" dxfId="775" priority="75" operator="greaterThan">
      <formula>"HOÃN CN"</formula>
    </cfRule>
    <cfRule type="cellIs" dxfId="774" priority="76" operator="greaterThan">
      <formula>"Hoãn CN"</formula>
    </cfRule>
  </conditionalFormatting>
  <conditionalFormatting sqref="U10:U21">
    <cfRule type="cellIs" dxfId="773" priority="74" operator="notEqual">
      <formula>"CNTN"</formula>
    </cfRule>
  </conditionalFormatting>
  <conditionalFormatting sqref="X260:Y266">
    <cfRule type="containsText" dxfId="772" priority="73" operator="containsText" text="h">
      <formula>NOT(ISERROR(SEARCH("h",X260)))</formula>
    </cfRule>
  </conditionalFormatting>
  <conditionalFormatting sqref="T260:T261 O260:R266">
    <cfRule type="cellIs" dxfId="771" priority="71" operator="equal">
      <formula>"Nợ"</formula>
    </cfRule>
    <cfRule type="cellIs" dxfId="770" priority="72" operator="equal">
      <formula>"Hỏng"</formula>
    </cfRule>
  </conditionalFormatting>
  <conditionalFormatting sqref="O10:R21">
    <cfRule type="cellIs" dxfId="769" priority="69" operator="equal">
      <formula>"Nợ"</formula>
    </cfRule>
    <cfRule type="cellIs" dxfId="768" priority="70" operator="equal">
      <formula>"Hỏng"</formula>
    </cfRule>
  </conditionalFormatting>
  <conditionalFormatting sqref="L10:M21 O10:R21">
    <cfRule type="cellIs" dxfId="767" priority="68" operator="lessThan">
      <formula>4</formula>
    </cfRule>
  </conditionalFormatting>
  <conditionalFormatting sqref="L10:M21 O10:R21">
    <cfRule type="cellIs" dxfId="766" priority="67" stopIfTrue="1" operator="lessThan">
      <formula>5</formula>
    </cfRule>
  </conditionalFormatting>
  <conditionalFormatting sqref="L10:M21 O10:R21">
    <cfRule type="cellIs" dxfId="765" priority="66" stopIfTrue="1" operator="lessThan">
      <formula>5</formula>
    </cfRule>
  </conditionalFormatting>
  <conditionalFormatting sqref="L10:M21 O10:R21">
    <cfRule type="cellIs" dxfId="764" priority="63" operator="lessThan">
      <formula>5.5</formula>
    </cfRule>
  </conditionalFormatting>
  <conditionalFormatting sqref="L10:L21">
    <cfRule type="cellIs" dxfId="763" priority="62" operator="lessThan">
      <formula>1</formula>
    </cfRule>
  </conditionalFormatting>
  <conditionalFormatting sqref="O10:R21">
    <cfRule type="cellIs" dxfId="762" priority="65" operator="equal">
      <formula>"Ko Đạt"</formula>
    </cfRule>
  </conditionalFormatting>
  <conditionalFormatting sqref="O10:R21">
    <cfRule type="containsText" dxfId="761" priority="64" operator="containsText" text="Nợ">
      <formula>NOT(ISERROR(SEARCH("Nợ",O10)))</formula>
    </cfRule>
  </conditionalFormatting>
  <conditionalFormatting sqref="R10:R21">
    <cfRule type="containsText" dxfId="760" priority="61" operator="containsText" text="N">
      <formula>NOT(ISERROR(SEARCH("N",R10)))</formula>
    </cfRule>
  </conditionalFormatting>
  <conditionalFormatting sqref="K10:K21">
    <cfRule type="cellIs" dxfId="759" priority="60" operator="lessThan">
      <formula>5.5</formula>
    </cfRule>
  </conditionalFormatting>
  <conditionalFormatting sqref="H10:H21">
    <cfRule type="cellIs" dxfId="758" priority="59" operator="lessThan">
      <formula>4</formula>
    </cfRule>
  </conditionalFormatting>
  <conditionalFormatting sqref="H10:H21">
    <cfRule type="cellIs" dxfId="757" priority="58" stopIfTrue="1" operator="lessThan">
      <formula>5</formula>
    </cfRule>
  </conditionalFormatting>
  <conditionalFormatting sqref="H10:H21">
    <cfRule type="cellIs" dxfId="756" priority="57" stopIfTrue="1" operator="lessThan">
      <formula>5</formula>
    </cfRule>
  </conditionalFormatting>
  <conditionalFormatting sqref="I10:I21">
    <cfRule type="cellIs" dxfId="755" priority="56" operator="lessThan">
      <formula>5.5</formula>
    </cfRule>
  </conditionalFormatting>
  <conditionalFormatting sqref="V23:V45 V47:V256 W22:W256">
    <cfRule type="cellIs" dxfId="754" priority="55" operator="greaterThan">
      <formula>0</formula>
    </cfRule>
  </conditionalFormatting>
  <conditionalFormatting sqref="X22:X256">
    <cfRule type="containsText" dxfId="753" priority="54" operator="containsText" text="h">
      <formula>NOT(ISERROR(SEARCH("h",X22)))</formula>
    </cfRule>
  </conditionalFormatting>
  <conditionalFormatting sqref="V22">
    <cfRule type="cellIs" dxfId="752" priority="53" operator="greaterThan">
      <formula>0</formula>
    </cfRule>
  </conditionalFormatting>
  <conditionalFormatting sqref="R22">
    <cfRule type="containsText" dxfId="751" priority="52" operator="containsText" text="N">
      <formula>NOT(ISERROR(SEARCH("N",R22)))</formula>
    </cfRule>
  </conditionalFormatting>
  <conditionalFormatting sqref="O22:R22">
    <cfRule type="cellIs" dxfId="750" priority="50" operator="equal">
      <formula>"Nợ"</formula>
    </cfRule>
    <cfRule type="cellIs" dxfId="749" priority="51" operator="equal">
      <formula>"Hỏng"</formula>
    </cfRule>
  </conditionalFormatting>
  <conditionalFormatting sqref="P22:R22">
    <cfRule type="containsText" dxfId="748" priority="49" operator="containsText" text="Nợ">
      <formula>NOT(ISERROR(SEARCH("Nợ",P22)))</formula>
    </cfRule>
  </conditionalFormatting>
  <conditionalFormatting sqref="U23:U45 U47:U256">
    <cfRule type="cellIs" dxfId="747" priority="47" operator="greaterThan">
      <formula>"HOÃN CN"</formula>
    </cfRule>
    <cfRule type="cellIs" dxfId="746" priority="48" operator="greaterThan">
      <formula>"Hoãn CN"</formula>
    </cfRule>
  </conditionalFormatting>
  <conditionalFormatting sqref="U23:U45 U47:U256">
    <cfRule type="cellIs" dxfId="745" priority="46" operator="notEqual">
      <formula>"CNTN"</formula>
    </cfRule>
  </conditionalFormatting>
  <conditionalFormatting sqref="J23:J45 J47:J256">
    <cfRule type="cellIs" dxfId="744" priority="45" operator="lessThan">
      <formula>5.5</formula>
    </cfRule>
  </conditionalFormatting>
  <conditionalFormatting sqref="O23:R45 O47:R256">
    <cfRule type="cellIs" dxfId="743" priority="43" operator="equal">
      <formula>"Nợ"</formula>
    </cfRule>
    <cfRule type="cellIs" dxfId="742" priority="44" operator="equal">
      <formula>"Hỏng"</formula>
    </cfRule>
  </conditionalFormatting>
  <conditionalFormatting sqref="L23:M45 O23:R45 O47:R256 L47:M256">
    <cfRule type="cellIs" dxfId="741" priority="42" operator="lessThan">
      <formula>4</formula>
    </cfRule>
  </conditionalFormatting>
  <conditionalFormatting sqref="L23:M45 O23:R45 O47:R256 L47:M256">
    <cfRule type="cellIs" dxfId="740" priority="41" stopIfTrue="1" operator="lessThan">
      <formula>5</formula>
    </cfRule>
  </conditionalFormatting>
  <conditionalFormatting sqref="L23:M45 O23:R45 O47:R256 L47:M256">
    <cfRule type="cellIs" dxfId="739" priority="40" stopIfTrue="1" operator="lessThan">
      <formula>5</formula>
    </cfRule>
  </conditionalFormatting>
  <conditionalFormatting sqref="L23:M45 O23:R45 O47:R256 L47:M256">
    <cfRule type="cellIs" dxfId="738" priority="37" operator="lessThan">
      <formula>5.5</formula>
    </cfRule>
  </conditionalFormatting>
  <conditionalFormatting sqref="L23:L45 L47:L256">
    <cfRule type="cellIs" dxfId="737" priority="36" operator="lessThan">
      <formula>1</formula>
    </cfRule>
  </conditionalFormatting>
  <conditionalFormatting sqref="O23:R45 O47:R256">
    <cfRule type="cellIs" dxfId="736" priority="39" operator="equal">
      <formula>"Ko Đạt"</formula>
    </cfRule>
  </conditionalFormatting>
  <conditionalFormatting sqref="O23:R45 O47:R256">
    <cfRule type="containsText" dxfId="735" priority="38" operator="containsText" text="Nợ">
      <formula>NOT(ISERROR(SEARCH("Nợ",O23)))</formula>
    </cfRule>
  </conditionalFormatting>
  <conditionalFormatting sqref="R23:R45 R47:R256">
    <cfRule type="containsText" dxfId="734" priority="35" operator="containsText" text="N">
      <formula>NOT(ISERROR(SEARCH("N",R23)))</formula>
    </cfRule>
  </conditionalFormatting>
  <conditionalFormatting sqref="K23:K45 K47:K256">
    <cfRule type="cellIs" dxfId="733" priority="34" operator="lessThan">
      <formula>5.5</formula>
    </cfRule>
  </conditionalFormatting>
  <conditionalFormatting sqref="H23:H45 H47:H256">
    <cfRule type="cellIs" dxfId="732" priority="33" operator="lessThan">
      <formula>4</formula>
    </cfRule>
  </conditionalFormatting>
  <conditionalFormatting sqref="H23:H45 H47:H256">
    <cfRule type="cellIs" dxfId="731" priority="32" stopIfTrue="1" operator="lessThan">
      <formula>5</formula>
    </cfRule>
  </conditionalFormatting>
  <conditionalFormatting sqref="H23:H45 H47:H256">
    <cfRule type="cellIs" dxfId="730" priority="31" stopIfTrue="1" operator="lessThan">
      <formula>5</formula>
    </cfRule>
  </conditionalFormatting>
  <conditionalFormatting sqref="V46">
    <cfRule type="cellIs" dxfId="729" priority="30" operator="greaterThan">
      <formula>0</formula>
    </cfRule>
  </conditionalFormatting>
  <conditionalFormatting sqref="R46">
    <cfRule type="containsText" dxfId="728" priority="29" operator="containsText" text="N">
      <formula>NOT(ISERROR(SEARCH("N",R46)))</formula>
    </cfRule>
  </conditionalFormatting>
  <conditionalFormatting sqref="O46:R46">
    <cfRule type="cellIs" dxfId="727" priority="27" operator="equal">
      <formula>"Nợ"</formula>
    </cfRule>
    <cfRule type="cellIs" dxfId="726" priority="28" operator="equal">
      <formula>"Hỏng"</formula>
    </cfRule>
  </conditionalFormatting>
  <conditionalFormatting sqref="P46:R46">
    <cfRule type="containsText" dxfId="725" priority="26" operator="containsText" text="Nợ">
      <formula>NOT(ISERROR(SEARCH("Nợ",P46)))</formula>
    </cfRule>
  </conditionalFormatting>
  <conditionalFormatting sqref="V258 W257:W258">
    <cfRule type="cellIs" dxfId="724" priority="25" operator="greaterThan">
      <formula>0</formula>
    </cfRule>
  </conditionalFormatting>
  <conditionalFormatting sqref="X257:X258">
    <cfRule type="containsText" dxfId="723" priority="24" operator="containsText" text="h">
      <formula>NOT(ISERROR(SEARCH("h",X257)))</formula>
    </cfRule>
  </conditionalFormatting>
  <conditionalFormatting sqref="V257">
    <cfRule type="cellIs" dxfId="722" priority="23" operator="greaterThan">
      <formula>0</formula>
    </cfRule>
  </conditionalFormatting>
  <conditionalFormatting sqref="R257">
    <cfRule type="containsText" dxfId="721" priority="22" operator="containsText" text="N">
      <formula>NOT(ISERROR(SEARCH("N",R257)))</formula>
    </cfRule>
  </conditionalFormatting>
  <conditionalFormatting sqref="O257:R257">
    <cfRule type="cellIs" dxfId="720" priority="20" operator="equal">
      <formula>"Nợ"</formula>
    </cfRule>
    <cfRule type="cellIs" dxfId="719" priority="21" operator="equal">
      <formula>"Hỏng"</formula>
    </cfRule>
  </conditionalFormatting>
  <conditionalFormatting sqref="P257:R257">
    <cfRule type="containsText" dxfId="718" priority="19" operator="containsText" text="Nợ">
      <formula>NOT(ISERROR(SEARCH("Nợ",P257)))</formula>
    </cfRule>
  </conditionalFormatting>
  <conditionalFormatting sqref="U258">
    <cfRule type="cellIs" dxfId="717" priority="17" operator="greaterThan">
      <formula>"HOÃN CN"</formula>
    </cfRule>
    <cfRule type="cellIs" dxfId="716" priority="18" operator="greaterThan">
      <formula>"Hoãn CN"</formula>
    </cfRule>
  </conditionalFormatting>
  <conditionalFormatting sqref="U258">
    <cfRule type="cellIs" dxfId="715" priority="16" operator="notEqual">
      <formula>"CNTN"</formula>
    </cfRule>
  </conditionalFormatting>
  <conditionalFormatting sqref="J258">
    <cfRule type="cellIs" dxfId="714" priority="15" operator="lessThan">
      <formula>5.5</formula>
    </cfRule>
  </conditionalFormatting>
  <conditionalFormatting sqref="O258:R258">
    <cfRule type="cellIs" dxfId="713" priority="13" operator="equal">
      <formula>"Nợ"</formula>
    </cfRule>
    <cfRule type="cellIs" dxfId="712" priority="14" operator="equal">
      <formula>"Hỏng"</formula>
    </cfRule>
  </conditionalFormatting>
  <conditionalFormatting sqref="L258:M258 O258:R258">
    <cfRule type="cellIs" dxfId="711" priority="12" operator="lessThan">
      <formula>4</formula>
    </cfRule>
  </conditionalFormatting>
  <conditionalFormatting sqref="L258:M258 O258:R258">
    <cfRule type="cellIs" dxfId="710" priority="11" stopIfTrue="1" operator="lessThan">
      <formula>5</formula>
    </cfRule>
  </conditionalFormatting>
  <conditionalFormatting sqref="L258:M258 O258:R258">
    <cfRule type="cellIs" dxfId="709" priority="10" stopIfTrue="1" operator="lessThan">
      <formula>5</formula>
    </cfRule>
  </conditionalFormatting>
  <conditionalFormatting sqref="L258:M258 O258:R258">
    <cfRule type="cellIs" dxfId="708" priority="7" operator="lessThan">
      <formula>5.5</formula>
    </cfRule>
  </conditionalFormatting>
  <conditionalFormatting sqref="L258">
    <cfRule type="cellIs" dxfId="707" priority="6" operator="lessThan">
      <formula>1</formula>
    </cfRule>
  </conditionalFormatting>
  <conditionalFormatting sqref="O258:R258">
    <cfRule type="cellIs" dxfId="706" priority="9" operator="equal">
      <formula>"Ko Đạt"</formula>
    </cfRule>
  </conditionalFormatting>
  <conditionalFormatting sqref="O258:R258">
    <cfRule type="containsText" dxfId="705" priority="8" operator="containsText" text="Nợ">
      <formula>NOT(ISERROR(SEARCH("Nợ",O258)))</formula>
    </cfRule>
  </conditionalFormatting>
  <conditionalFormatting sqref="R258">
    <cfRule type="containsText" dxfId="704" priority="5" operator="containsText" text="N">
      <formula>NOT(ISERROR(SEARCH("N",R258)))</formula>
    </cfRule>
  </conditionalFormatting>
  <conditionalFormatting sqref="K258">
    <cfRule type="cellIs" dxfId="703" priority="4" operator="lessThan">
      <formula>5.5</formula>
    </cfRule>
  </conditionalFormatting>
  <conditionalFormatting sqref="H258">
    <cfRule type="cellIs" dxfId="702" priority="3" operator="lessThan">
      <formula>4</formula>
    </cfRule>
  </conditionalFormatting>
  <conditionalFormatting sqref="H258">
    <cfRule type="cellIs" dxfId="701" priority="2" stopIfTrue="1" operator="lessThan">
      <formula>5</formula>
    </cfRule>
  </conditionalFormatting>
  <conditionalFormatting sqref="H258">
    <cfRule type="cellIs" dxfId="700" priority="1" stopIfTrue="1" operator="lessThan">
      <formula>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4"/>
  <sheetViews>
    <sheetView workbookViewId="0">
      <pane ySplit="7" topLeftCell="A8" activePane="bottomLeft" state="frozen"/>
      <selection pane="bottomLeft" activeCell="AA14" sqref="AA1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0.85546875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9.855468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1010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ht="16.899999999999999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6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ht="20.25" customHeight="1" thickBot="1" x14ac:dyDescent="0.3">
      <c r="A9" s="106" t="s">
        <v>480</v>
      </c>
      <c r="B9" s="107"/>
      <c r="C9" s="107"/>
      <c r="D9" s="108"/>
      <c r="E9" s="109"/>
      <c r="F9" s="110"/>
      <c r="G9" s="109"/>
      <c r="H9" s="107"/>
      <c r="I9" s="111"/>
      <c r="J9" s="109"/>
      <c r="K9" s="109"/>
      <c r="L9" s="109"/>
      <c r="M9" s="109"/>
      <c r="N9" s="109"/>
      <c r="O9" s="107"/>
      <c r="P9" s="107"/>
      <c r="Q9" s="107"/>
      <c r="R9" s="107"/>
      <c r="S9" s="107"/>
      <c r="T9" s="112"/>
      <c r="U9" s="111"/>
      <c r="V9" s="20"/>
      <c r="Y9" s="3"/>
    </row>
    <row r="10" spans="1:25" s="20" customFormat="1" ht="20.25" customHeight="1" x14ac:dyDescent="0.25">
      <c r="A10" s="141">
        <v>1</v>
      </c>
      <c r="B10" s="142">
        <v>25207115791</v>
      </c>
      <c r="C10" s="143" t="s">
        <v>1012</v>
      </c>
      <c r="D10" s="144" t="s">
        <v>9</v>
      </c>
      <c r="E10" s="145">
        <v>37156</v>
      </c>
      <c r="F10" s="146" t="s">
        <v>187</v>
      </c>
      <c r="G10" s="147" t="s">
        <v>3</v>
      </c>
      <c r="H10" s="148">
        <v>8.34</v>
      </c>
      <c r="I10" s="149">
        <v>8.5</v>
      </c>
      <c r="J10" s="150"/>
      <c r="K10" s="149">
        <v>9.5</v>
      </c>
      <c r="L10" s="148">
        <v>8.9</v>
      </c>
      <c r="M10" s="148">
        <v>8.36</v>
      </c>
      <c r="N10" s="148">
        <v>3.64</v>
      </c>
      <c r="O10" s="151" t="s">
        <v>24</v>
      </c>
      <c r="P10" s="151" t="s">
        <v>24</v>
      </c>
      <c r="Q10" s="151" t="s">
        <v>24</v>
      </c>
      <c r="R10" s="151" t="s">
        <v>24</v>
      </c>
      <c r="S10" s="151" t="s">
        <v>487</v>
      </c>
      <c r="T10" s="152"/>
      <c r="U10" s="153" t="s">
        <v>225</v>
      </c>
      <c r="V10" s="22"/>
      <c r="W10" s="23">
        <v>0</v>
      </c>
      <c r="X10" s="23"/>
    </row>
    <row r="11" spans="1:25" s="20" customFormat="1" ht="20.25" customHeight="1" x14ac:dyDescent="0.25">
      <c r="A11" s="113">
        <v>2</v>
      </c>
      <c r="B11" s="125">
        <v>25207115858</v>
      </c>
      <c r="C11" s="45" t="s">
        <v>1013</v>
      </c>
      <c r="D11" s="46" t="s">
        <v>9</v>
      </c>
      <c r="E11" s="47">
        <v>37064</v>
      </c>
      <c r="F11" s="48" t="s">
        <v>187</v>
      </c>
      <c r="G11" s="21" t="s">
        <v>3</v>
      </c>
      <c r="H11" s="134">
        <v>8.23</v>
      </c>
      <c r="I11" s="135">
        <v>8.8000000000000007</v>
      </c>
      <c r="J11" s="121"/>
      <c r="K11" s="135">
        <v>9</v>
      </c>
      <c r="L11" s="134">
        <v>8.9</v>
      </c>
      <c r="M11" s="134">
        <v>8.26</v>
      </c>
      <c r="N11" s="134">
        <v>3.61</v>
      </c>
      <c r="O11" s="136" t="s">
        <v>24</v>
      </c>
      <c r="P11" s="136">
        <v>0</v>
      </c>
      <c r="Q11" s="136" t="s">
        <v>24</v>
      </c>
      <c r="R11" s="136" t="s">
        <v>24</v>
      </c>
      <c r="S11" s="136" t="s">
        <v>487</v>
      </c>
      <c r="T11" s="123"/>
      <c r="U11" s="137" t="s">
        <v>489</v>
      </c>
      <c r="V11" s="22"/>
      <c r="W11" s="23">
        <v>0</v>
      </c>
      <c r="X11" s="23"/>
    </row>
    <row r="12" spans="1:25" s="20" customFormat="1" ht="20.25" customHeight="1" x14ac:dyDescent="0.25">
      <c r="A12" s="113">
        <v>3</v>
      </c>
      <c r="B12" s="125">
        <v>25207104978</v>
      </c>
      <c r="C12" s="45" t="s">
        <v>501</v>
      </c>
      <c r="D12" s="46" t="s">
        <v>9</v>
      </c>
      <c r="E12" s="47">
        <v>37134</v>
      </c>
      <c r="F12" s="48" t="s">
        <v>188</v>
      </c>
      <c r="G12" s="21" t="s">
        <v>3</v>
      </c>
      <c r="H12" s="134">
        <v>8.58</v>
      </c>
      <c r="I12" s="135">
        <v>9</v>
      </c>
      <c r="J12" s="121"/>
      <c r="K12" s="135">
        <v>9</v>
      </c>
      <c r="L12" s="134">
        <v>9</v>
      </c>
      <c r="M12" s="134">
        <v>8.59</v>
      </c>
      <c r="N12" s="134">
        <v>3.77</v>
      </c>
      <c r="O12" s="136" t="s">
        <v>24</v>
      </c>
      <c r="P12" s="136" t="s">
        <v>24</v>
      </c>
      <c r="Q12" s="136" t="s">
        <v>24</v>
      </c>
      <c r="R12" s="136" t="s">
        <v>24</v>
      </c>
      <c r="S12" s="136" t="s">
        <v>226</v>
      </c>
      <c r="T12" s="123"/>
      <c r="U12" s="137" t="s">
        <v>225</v>
      </c>
      <c r="V12" s="22"/>
      <c r="W12" s="23">
        <v>0</v>
      </c>
      <c r="X12" s="23"/>
    </row>
    <row r="13" spans="1:25" s="20" customFormat="1" ht="20.25" customHeight="1" x14ac:dyDescent="0.25">
      <c r="A13" s="113">
        <v>4</v>
      </c>
      <c r="B13" s="125">
        <v>25207109013</v>
      </c>
      <c r="C13" s="45" t="s">
        <v>623</v>
      </c>
      <c r="D13" s="46" t="s">
        <v>139</v>
      </c>
      <c r="E13" s="47">
        <v>36901</v>
      </c>
      <c r="F13" s="48" t="s">
        <v>188</v>
      </c>
      <c r="G13" s="21" t="s">
        <v>3</v>
      </c>
      <c r="H13" s="134">
        <v>8.56</v>
      </c>
      <c r="I13" s="135">
        <v>9</v>
      </c>
      <c r="J13" s="121"/>
      <c r="K13" s="135">
        <v>9.3000000000000007</v>
      </c>
      <c r="L13" s="134">
        <v>9.1</v>
      </c>
      <c r="M13" s="134">
        <v>8.58</v>
      </c>
      <c r="N13" s="134">
        <v>3.79</v>
      </c>
      <c r="O13" s="136" t="s">
        <v>24</v>
      </c>
      <c r="P13" s="136" t="s">
        <v>24</v>
      </c>
      <c r="Q13" s="136" t="s">
        <v>24</v>
      </c>
      <c r="R13" s="136" t="s">
        <v>24</v>
      </c>
      <c r="S13" s="136" t="s">
        <v>487</v>
      </c>
      <c r="T13" s="123"/>
      <c r="U13" s="137" t="s">
        <v>225</v>
      </c>
      <c r="V13" s="22"/>
      <c r="W13" s="23">
        <v>0</v>
      </c>
      <c r="X13" s="23"/>
    </row>
    <row r="14" spans="1:25" s="20" customFormat="1" ht="20.25" customHeight="1" x14ac:dyDescent="0.25">
      <c r="A14" s="113">
        <v>5</v>
      </c>
      <c r="B14" s="125">
        <v>25207200144</v>
      </c>
      <c r="C14" s="45" t="s">
        <v>1014</v>
      </c>
      <c r="D14" s="46" t="s">
        <v>18</v>
      </c>
      <c r="E14" s="47">
        <v>37126</v>
      </c>
      <c r="F14" s="48" t="s">
        <v>451</v>
      </c>
      <c r="G14" s="21" t="s">
        <v>3</v>
      </c>
      <c r="H14" s="134">
        <v>8.41</v>
      </c>
      <c r="I14" s="135">
        <v>9.1999999999999993</v>
      </c>
      <c r="J14" s="121"/>
      <c r="K14" s="135">
        <v>9.5</v>
      </c>
      <c r="L14" s="134">
        <v>9.3000000000000007</v>
      </c>
      <c r="M14" s="134">
        <v>8.4499999999999993</v>
      </c>
      <c r="N14" s="134">
        <v>3.67</v>
      </c>
      <c r="O14" s="136" t="s">
        <v>24</v>
      </c>
      <c r="P14" s="136" t="s">
        <v>24</v>
      </c>
      <c r="Q14" s="136" t="s">
        <v>24</v>
      </c>
      <c r="R14" s="136" t="s">
        <v>24</v>
      </c>
      <c r="S14" s="136" t="s">
        <v>487</v>
      </c>
      <c r="T14" s="123"/>
      <c r="U14" s="137" t="s">
        <v>225</v>
      </c>
      <c r="V14" s="22"/>
      <c r="W14" s="23">
        <v>0</v>
      </c>
      <c r="X14" s="23"/>
    </row>
    <row r="15" spans="1:25" s="20" customFormat="1" ht="20.25" customHeight="1" x14ac:dyDescent="0.25">
      <c r="A15" s="113">
        <v>6</v>
      </c>
      <c r="B15" s="125">
        <v>25207105598</v>
      </c>
      <c r="C15" s="45" t="s">
        <v>1015</v>
      </c>
      <c r="D15" s="46" t="s">
        <v>19</v>
      </c>
      <c r="E15" s="47">
        <v>37047</v>
      </c>
      <c r="F15" s="48" t="s">
        <v>409</v>
      </c>
      <c r="G15" s="21" t="s">
        <v>3</v>
      </c>
      <c r="H15" s="134">
        <v>8.48</v>
      </c>
      <c r="I15" s="135">
        <v>8.1999999999999993</v>
      </c>
      <c r="J15" s="121"/>
      <c r="K15" s="135">
        <v>9.6</v>
      </c>
      <c r="L15" s="134">
        <v>8.8000000000000007</v>
      </c>
      <c r="M15" s="134">
        <v>8.49</v>
      </c>
      <c r="N15" s="134">
        <v>3.71</v>
      </c>
      <c r="O15" s="136" t="s">
        <v>24</v>
      </c>
      <c r="P15" s="136" t="s">
        <v>24</v>
      </c>
      <c r="Q15" s="136" t="s">
        <v>24</v>
      </c>
      <c r="R15" s="136" t="s">
        <v>24</v>
      </c>
      <c r="S15" s="136" t="s">
        <v>487</v>
      </c>
      <c r="T15" s="123"/>
      <c r="U15" s="137" t="s">
        <v>225</v>
      </c>
      <c r="V15" s="22"/>
      <c r="W15" s="23">
        <v>0</v>
      </c>
      <c r="X15" s="23"/>
    </row>
    <row r="16" spans="1:25" s="20" customFormat="1" ht="20.25" customHeight="1" x14ac:dyDescent="0.25">
      <c r="A16" s="113">
        <v>7</v>
      </c>
      <c r="B16" s="125">
        <v>25207210906</v>
      </c>
      <c r="C16" s="45" t="s">
        <v>330</v>
      </c>
      <c r="D16" s="46" t="s">
        <v>19</v>
      </c>
      <c r="E16" s="47">
        <v>36935</v>
      </c>
      <c r="F16" s="48" t="s">
        <v>242</v>
      </c>
      <c r="G16" s="21" t="s">
        <v>3</v>
      </c>
      <c r="H16" s="134">
        <v>8.4499999999999993</v>
      </c>
      <c r="I16" s="135">
        <v>8.8000000000000007</v>
      </c>
      <c r="J16" s="121"/>
      <c r="K16" s="135">
        <v>9.5</v>
      </c>
      <c r="L16" s="134">
        <v>9.1</v>
      </c>
      <c r="M16" s="134">
        <v>8.48</v>
      </c>
      <c r="N16" s="134">
        <v>3.67</v>
      </c>
      <c r="O16" s="136" t="s">
        <v>24</v>
      </c>
      <c r="P16" s="136" t="s">
        <v>24</v>
      </c>
      <c r="Q16" s="136" t="s">
        <v>24</v>
      </c>
      <c r="R16" s="136" t="s">
        <v>24</v>
      </c>
      <c r="S16" s="136" t="s">
        <v>487</v>
      </c>
      <c r="T16" s="123"/>
      <c r="U16" s="137" t="s">
        <v>225</v>
      </c>
      <c r="V16" s="22"/>
      <c r="W16" s="23">
        <v>0</v>
      </c>
      <c r="X16" s="23"/>
    </row>
    <row r="17" spans="1:24" s="20" customFormat="1" ht="20.25" customHeight="1" x14ac:dyDescent="0.25">
      <c r="A17" s="113">
        <v>8</v>
      </c>
      <c r="B17" s="125">
        <v>25207100944</v>
      </c>
      <c r="C17" s="45" t="s">
        <v>1016</v>
      </c>
      <c r="D17" s="46" t="s">
        <v>19</v>
      </c>
      <c r="E17" s="47">
        <v>37182</v>
      </c>
      <c r="F17" s="48" t="s">
        <v>331</v>
      </c>
      <c r="G17" s="21" t="s">
        <v>3</v>
      </c>
      <c r="H17" s="134">
        <v>8.3800000000000008</v>
      </c>
      <c r="I17" s="135">
        <v>0</v>
      </c>
      <c r="J17" s="121"/>
      <c r="K17" s="135">
        <v>0</v>
      </c>
      <c r="L17" s="134">
        <v>0</v>
      </c>
      <c r="M17" s="134">
        <v>8.09</v>
      </c>
      <c r="N17" s="134">
        <v>3.53</v>
      </c>
      <c r="O17" s="136">
        <v>0</v>
      </c>
      <c r="P17" s="136" t="s">
        <v>24</v>
      </c>
      <c r="Q17" s="136" t="s">
        <v>24</v>
      </c>
      <c r="R17" s="136" t="s">
        <v>24</v>
      </c>
      <c r="S17" s="136" t="s">
        <v>487</v>
      </c>
      <c r="T17" s="123"/>
      <c r="U17" s="137" t="s">
        <v>543</v>
      </c>
      <c r="V17" s="22"/>
      <c r="W17" s="23">
        <v>5</v>
      </c>
      <c r="X17" s="23"/>
    </row>
    <row r="18" spans="1:24" s="20" customFormat="1" ht="20.25" customHeight="1" x14ac:dyDescent="0.25">
      <c r="A18" s="113">
        <v>9</v>
      </c>
      <c r="B18" s="125">
        <v>25207116221</v>
      </c>
      <c r="C18" s="45" t="s">
        <v>1017</v>
      </c>
      <c r="D18" s="46" t="s">
        <v>118</v>
      </c>
      <c r="E18" s="47">
        <v>37041</v>
      </c>
      <c r="F18" s="48" t="s">
        <v>188</v>
      </c>
      <c r="G18" s="21" t="s">
        <v>3</v>
      </c>
      <c r="H18" s="134">
        <v>8.51</v>
      </c>
      <c r="I18" s="135">
        <v>8.5</v>
      </c>
      <c r="J18" s="121"/>
      <c r="K18" s="135">
        <v>9.5</v>
      </c>
      <c r="L18" s="134">
        <v>8.9</v>
      </c>
      <c r="M18" s="134">
        <v>8.5299999999999994</v>
      </c>
      <c r="N18" s="134">
        <v>3.73</v>
      </c>
      <c r="O18" s="136" t="s">
        <v>24</v>
      </c>
      <c r="P18" s="136" t="s">
        <v>24</v>
      </c>
      <c r="Q18" s="136" t="s">
        <v>24</v>
      </c>
      <c r="R18" s="136" t="s">
        <v>24</v>
      </c>
      <c r="S18" s="136" t="s">
        <v>487</v>
      </c>
      <c r="T18" s="123"/>
      <c r="U18" s="137" t="s">
        <v>225</v>
      </c>
      <c r="V18" s="22"/>
      <c r="W18" s="23">
        <v>0</v>
      </c>
      <c r="X18" s="23"/>
    </row>
    <row r="19" spans="1:24" s="20" customFormat="1" ht="20.25" customHeight="1" x14ac:dyDescent="0.25">
      <c r="A19" s="113">
        <v>10</v>
      </c>
      <c r="B19" s="125">
        <v>25207211055</v>
      </c>
      <c r="C19" s="45" t="s">
        <v>516</v>
      </c>
      <c r="D19" s="46" t="s">
        <v>33</v>
      </c>
      <c r="E19" s="47">
        <v>37194</v>
      </c>
      <c r="F19" s="48" t="s">
        <v>187</v>
      </c>
      <c r="G19" s="21" t="s">
        <v>3</v>
      </c>
      <c r="H19" s="134">
        <v>8.42</v>
      </c>
      <c r="I19" s="135">
        <v>0</v>
      </c>
      <c r="J19" s="121"/>
      <c r="K19" s="135">
        <v>0</v>
      </c>
      <c r="L19" s="134">
        <v>0</v>
      </c>
      <c r="M19" s="134">
        <v>8.1199999999999992</v>
      </c>
      <c r="N19" s="134">
        <v>3.53</v>
      </c>
      <c r="O19" s="136">
        <v>0</v>
      </c>
      <c r="P19" s="136" t="s">
        <v>24</v>
      </c>
      <c r="Q19" s="136" t="s">
        <v>24</v>
      </c>
      <c r="R19" s="136" t="s">
        <v>24</v>
      </c>
      <c r="S19" s="136" t="s">
        <v>500</v>
      </c>
      <c r="T19" s="123"/>
      <c r="U19" s="137" t="s">
        <v>543</v>
      </c>
      <c r="V19" s="22"/>
      <c r="W19" s="23">
        <v>5</v>
      </c>
      <c r="X19" s="23"/>
    </row>
    <row r="20" spans="1:24" s="20" customFormat="1" ht="20.25" customHeight="1" x14ac:dyDescent="0.25">
      <c r="A20" s="113">
        <v>11</v>
      </c>
      <c r="B20" s="125">
        <v>25207100625</v>
      </c>
      <c r="C20" s="45" t="s">
        <v>1018</v>
      </c>
      <c r="D20" s="46" t="s">
        <v>33</v>
      </c>
      <c r="E20" s="47">
        <v>37173</v>
      </c>
      <c r="F20" s="48" t="s">
        <v>435</v>
      </c>
      <c r="G20" s="21" t="s">
        <v>3</v>
      </c>
      <c r="H20" s="134">
        <v>8.3800000000000008</v>
      </c>
      <c r="I20" s="135">
        <v>9</v>
      </c>
      <c r="J20" s="121"/>
      <c r="K20" s="135">
        <v>9.5</v>
      </c>
      <c r="L20" s="134">
        <v>9.1999999999999993</v>
      </c>
      <c r="M20" s="134">
        <v>8.4</v>
      </c>
      <c r="N20" s="134">
        <v>3.67</v>
      </c>
      <c r="O20" s="136" t="s">
        <v>24</v>
      </c>
      <c r="P20" s="136" t="s">
        <v>24</v>
      </c>
      <c r="Q20" s="136" t="s">
        <v>24</v>
      </c>
      <c r="R20" s="136" t="s">
        <v>24</v>
      </c>
      <c r="S20" s="136" t="s">
        <v>500</v>
      </c>
      <c r="T20" s="123"/>
      <c r="U20" s="137" t="s">
        <v>225</v>
      </c>
      <c r="V20" s="22"/>
      <c r="W20" s="23">
        <v>0</v>
      </c>
      <c r="X20" s="23"/>
    </row>
    <row r="21" spans="1:24" s="20" customFormat="1" ht="20.25" customHeight="1" x14ac:dyDescent="0.25">
      <c r="A21" s="113">
        <v>12</v>
      </c>
      <c r="B21" s="125">
        <v>25207102845</v>
      </c>
      <c r="C21" s="45" t="s">
        <v>1019</v>
      </c>
      <c r="D21" s="46" t="s">
        <v>35</v>
      </c>
      <c r="E21" s="47">
        <v>37231</v>
      </c>
      <c r="F21" s="48" t="s">
        <v>247</v>
      </c>
      <c r="G21" s="21" t="s">
        <v>3</v>
      </c>
      <c r="H21" s="134">
        <v>9.1999999999999993</v>
      </c>
      <c r="I21" s="135">
        <v>9.4</v>
      </c>
      <c r="J21" s="121"/>
      <c r="K21" s="135">
        <v>9.3000000000000007</v>
      </c>
      <c r="L21" s="134">
        <v>9.4</v>
      </c>
      <c r="M21" s="134">
        <v>9.2100000000000009</v>
      </c>
      <c r="N21" s="134">
        <v>3.93</v>
      </c>
      <c r="O21" s="136" t="s">
        <v>24</v>
      </c>
      <c r="P21" s="136" t="s">
        <v>24</v>
      </c>
      <c r="Q21" s="136" t="s">
        <v>24</v>
      </c>
      <c r="R21" s="136" t="s">
        <v>24</v>
      </c>
      <c r="S21" s="136" t="s">
        <v>500</v>
      </c>
      <c r="T21" s="123"/>
      <c r="U21" s="137" t="s">
        <v>225</v>
      </c>
      <c r="V21" s="22"/>
      <c r="W21" s="23">
        <v>0</v>
      </c>
      <c r="X21" s="23"/>
    </row>
    <row r="22" spans="1:24" s="20" customFormat="1" ht="20.25" customHeight="1" x14ac:dyDescent="0.25">
      <c r="A22" s="113">
        <v>13</v>
      </c>
      <c r="B22" s="125">
        <v>25207117157</v>
      </c>
      <c r="C22" s="45" t="s">
        <v>520</v>
      </c>
      <c r="D22" s="46" t="s">
        <v>37</v>
      </c>
      <c r="E22" s="47">
        <v>37046</v>
      </c>
      <c r="F22" s="48" t="s">
        <v>331</v>
      </c>
      <c r="G22" s="21" t="s">
        <v>3</v>
      </c>
      <c r="H22" s="134">
        <v>8.75</v>
      </c>
      <c r="I22" s="135">
        <v>8.4</v>
      </c>
      <c r="J22" s="121"/>
      <c r="K22" s="135">
        <v>9.5</v>
      </c>
      <c r="L22" s="134">
        <v>8.8000000000000007</v>
      </c>
      <c r="M22" s="134">
        <v>8.75</v>
      </c>
      <c r="N22" s="134">
        <v>3.8</v>
      </c>
      <c r="O22" s="136" t="s">
        <v>24</v>
      </c>
      <c r="P22" s="136" t="s">
        <v>24</v>
      </c>
      <c r="Q22" s="136" t="s">
        <v>24</v>
      </c>
      <c r="R22" s="136" t="s">
        <v>24</v>
      </c>
      <c r="S22" s="136" t="s">
        <v>500</v>
      </c>
      <c r="T22" s="123"/>
      <c r="U22" s="137" t="s">
        <v>225</v>
      </c>
      <c r="V22" s="22"/>
      <c r="W22" s="23">
        <v>0</v>
      </c>
      <c r="X22" s="23"/>
    </row>
    <row r="23" spans="1:24" s="20" customFormat="1" ht="20.25" customHeight="1" x14ac:dyDescent="0.25">
      <c r="A23" s="113">
        <v>14</v>
      </c>
      <c r="B23" s="125">
        <v>25207115958</v>
      </c>
      <c r="C23" s="45" t="s">
        <v>1020</v>
      </c>
      <c r="D23" s="46" t="s">
        <v>1021</v>
      </c>
      <c r="E23" s="47">
        <v>37079</v>
      </c>
      <c r="F23" s="48" t="s">
        <v>188</v>
      </c>
      <c r="G23" s="21" t="s">
        <v>3</v>
      </c>
      <c r="H23" s="134">
        <v>8.8800000000000008</v>
      </c>
      <c r="I23" s="135">
        <v>8.8000000000000007</v>
      </c>
      <c r="J23" s="121"/>
      <c r="K23" s="135">
        <v>9.5</v>
      </c>
      <c r="L23" s="134">
        <v>9.1</v>
      </c>
      <c r="M23" s="134">
        <v>8.89</v>
      </c>
      <c r="N23" s="134">
        <v>3.87</v>
      </c>
      <c r="O23" s="136" t="s">
        <v>24</v>
      </c>
      <c r="P23" s="136" t="s">
        <v>24</v>
      </c>
      <c r="Q23" s="136" t="s">
        <v>24</v>
      </c>
      <c r="R23" s="136" t="s">
        <v>24</v>
      </c>
      <c r="S23" s="136" t="s">
        <v>500</v>
      </c>
      <c r="T23" s="123"/>
      <c r="U23" s="137" t="s">
        <v>225</v>
      </c>
      <c r="V23" s="22"/>
      <c r="W23" s="23">
        <v>0</v>
      </c>
      <c r="X23" s="23"/>
    </row>
    <row r="24" spans="1:24" s="20" customFormat="1" ht="20.25" customHeight="1" x14ac:dyDescent="0.25">
      <c r="A24" s="113">
        <v>15</v>
      </c>
      <c r="B24" s="125">
        <v>25217117117</v>
      </c>
      <c r="C24" s="45" t="s">
        <v>1022</v>
      </c>
      <c r="D24" s="46" t="s">
        <v>39</v>
      </c>
      <c r="E24" s="47">
        <v>37066</v>
      </c>
      <c r="F24" s="48" t="s">
        <v>188</v>
      </c>
      <c r="G24" s="21" t="s">
        <v>3</v>
      </c>
      <c r="H24" s="134">
        <v>8.64</v>
      </c>
      <c r="I24" s="135">
        <v>8.9</v>
      </c>
      <c r="J24" s="121"/>
      <c r="K24" s="135">
        <v>9.4</v>
      </c>
      <c r="L24" s="134">
        <v>9.1</v>
      </c>
      <c r="M24" s="134">
        <v>8.66</v>
      </c>
      <c r="N24" s="134">
        <v>3.78</v>
      </c>
      <c r="O24" s="136" t="s">
        <v>24</v>
      </c>
      <c r="P24" s="136" t="s">
        <v>24</v>
      </c>
      <c r="Q24" s="136" t="s">
        <v>24</v>
      </c>
      <c r="R24" s="136" t="s">
        <v>24</v>
      </c>
      <c r="S24" s="136" t="s">
        <v>487</v>
      </c>
      <c r="T24" s="123"/>
      <c r="U24" s="137" t="s">
        <v>225</v>
      </c>
      <c r="V24" s="22"/>
      <c r="W24" s="23">
        <v>0</v>
      </c>
      <c r="X24" s="23"/>
    </row>
    <row r="25" spans="1:24" s="20" customFormat="1" ht="20.25" customHeight="1" x14ac:dyDescent="0.25">
      <c r="A25" s="113">
        <v>16</v>
      </c>
      <c r="B25" s="125">
        <v>25207116194</v>
      </c>
      <c r="C25" s="45" t="s">
        <v>274</v>
      </c>
      <c r="D25" s="46" t="s">
        <v>39</v>
      </c>
      <c r="E25" s="47">
        <v>36927</v>
      </c>
      <c r="F25" s="48" t="s">
        <v>187</v>
      </c>
      <c r="G25" s="21" t="s">
        <v>3</v>
      </c>
      <c r="H25" s="134">
        <v>8.7200000000000006</v>
      </c>
      <c r="I25" s="135">
        <v>8.6999999999999993</v>
      </c>
      <c r="J25" s="121"/>
      <c r="K25" s="135">
        <v>9.4</v>
      </c>
      <c r="L25" s="134">
        <v>9</v>
      </c>
      <c r="M25" s="134">
        <v>8.73</v>
      </c>
      <c r="N25" s="134">
        <v>3.78</v>
      </c>
      <c r="O25" s="136" t="s">
        <v>24</v>
      </c>
      <c r="P25" s="136" t="s">
        <v>24</v>
      </c>
      <c r="Q25" s="136" t="s">
        <v>24</v>
      </c>
      <c r="R25" s="136" t="s">
        <v>24</v>
      </c>
      <c r="S25" s="136" t="s">
        <v>487</v>
      </c>
      <c r="T25" s="123"/>
      <c r="U25" s="137" t="s">
        <v>225</v>
      </c>
      <c r="V25" s="22"/>
      <c r="W25" s="23">
        <v>0</v>
      </c>
      <c r="X25" s="23"/>
    </row>
    <row r="26" spans="1:24" s="20" customFormat="1" ht="20.25" customHeight="1" x14ac:dyDescent="0.25">
      <c r="A26" s="113">
        <v>17</v>
      </c>
      <c r="B26" s="125">
        <v>25207110053</v>
      </c>
      <c r="C26" s="45" t="s">
        <v>1023</v>
      </c>
      <c r="D26" s="46" t="s">
        <v>45</v>
      </c>
      <c r="E26" s="47">
        <v>37142</v>
      </c>
      <c r="F26" s="48" t="s">
        <v>188</v>
      </c>
      <c r="G26" s="21" t="s">
        <v>3</v>
      </c>
      <c r="H26" s="134">
        <v>8.91</v>
      </c>
      <c r="I26" s="135">
        <v>8.6999999999999993</v>
      </c>
      <c r="J26" s="121"/>
      <c r="K26" s="135">
        <v>9.5</v>
      </c>
      <c r="L26" s="134">
        <v>9</v>
      </c>
      <c r="M26" s="134">
        <v>8.92</v>
      </c>
      <c r="N26" s="134">
        <v>3.89</v>
      </c>
      <c r="O26" s="136" t="s">
        <v>24</v>
      </c>
      <c r="P26" s="136" t="s">
        <v>24</v>
      </c>
      <c r="Q26" s="136" t="s">
        <v>24</v>
      </c>
      <c r="R26" s="136" t="s">
        <v>24</v>
      </c>
      <c r="S26" s="136" t="s">
        <v>500</v>
      </c>
      <c r="T26" s="123"/>
      <c r="U26" s="137" t="s">
        <v>225</v>
      </c>
      <c r="V26" s="22"/>
      <c r="W26" s="23">
        <v>0</v>
      </c>
      <c r="X26" s="23"/>
    </row>
    <row r="27" spans="1:24" s="20" customFormat="1" ht="20.25" customHeight="1" x14ac:dyDescent="0.25">
      <c r="A27" s="113">
        <v>18</v>
      </c>
      <c r="B27" s="125">
        <v>25207107314</v>
      </c>
      <c r="C27" s="45" t="s">
        <v>318</v>
      </c>
      <c r="D27" s="46" t="s">
        <v>43</v>
      </c>
      <c r="E27" s="47">
        <v>36998</v>
      </c>
      <c r="F27" s="48" t="s">
        <v>188</v>
      </c>
      <c r="G27" s="21" t="s">
        <v>3</v>
      </c>
      <c r="H27" s="134">
        <v>8.82</v>
      </c>
      <c r="I27" s="135">
        <v>9.1</v>
      </c>
      <c r="J27" s="121"/>
      <c r="K27" s="135">
        <v>9.5</v>
      </c>
      <c r="L27" s="134">
        <v>9.3000000000000007</v>
      </c>
      <c r="M27" s="134">
        <v>8.84</v>
      </c>
      <c r="N27" s="134">
        <v>3.79</v>
      </c>
      <c r="O27" s="136" t="s">
        <v>24</v>
      </c>
      <c r="P27" s="136" t="s">
        <v>24</v>
      </c>
      <c r="Q27" s="136" t="s">
        <v>24</v>
      </c>
      <c r="R27" s="136" t="s">
        <v>24</v>
      </c>
      <c r="S27" s="136" t="s">
        <v>500</v>
      </c>
      <c r="T27" s="123"/>
      <c r="U27" s="137" t="s">
        <v>225</v>
      </c>
      <c r="V27" s="22"/>
      <c r="W27" s="23">
        <v>0</v>
      </c>
      <c r="X27" s="23"/>
    </row>
    <row r="28" spans="1:24" s="20" customFormat="1" ht="20.25" customHeight="1" x14ac:dyDescent="0.25">
      <c r="A28" s="113">
        <v>19</v>
      </c>
      <c r="B28" s="125">
        <v>25207100150</v>
      </c>
      <c r="C28" s="45" t="s">
        <v>1024</v>
      </c>
      <c r="D28" s="46" t="s">
        <v>40</v>
      </c>
      <c r="E28" s="47">
        <v>36813</v>
      </c>
      <c r="F28" s="48" t="s">
        <v>247</v>
      </c>
      <c r="G28" s="21" t="s">
        <v>3</v>
      </c>
      <c r="H28" s="134">
        <v>8.4</v>
      </c>
      <c r="I28" s="135">
        <v>8.9</v>
      </c>
      <c r="J28" s="121"/>
      <c r="K28" s="135">
        <v>9.5</v>
      </c>
      <c r="L28" s="134">
        <v>9.1</v>
      </c>
      <c r="M28" s="134">
        <v>8.43</v>
      </c>
      <c r="N28" s="134">
        <v>3.68</v>
      </c>
      <c r="O28" s="136" t="s">
        <v>24</v>
      </c>
      <c r="P28" s="136" t="s">
        <v>24</v>
      </c>
      <c r="Q28" s="136" t="s">
        <v>24</v>
      </c>
      <c r="R28" s="136" t="s">
        <v>24</v>
      </c>
      <c r="S28" s="136" t="s">
        <v>487</v>
      </c>
      <c r="T28" s="123"/>
      <c r="U28" s="137" t="s">
        <v>225</v>
      </c>
      <c r="V28" s="22"/>
      <c r="W28" s="23">
        <v>0</v>
      </c>
      <c r="X28" s="23"/>
    </row>
    <row r="29" spans="1:24" s="20" customFormat="1" ht="20.25" customHeight="1" x14ac:dyDescent="0.25">
      <c r="A29" s="113">
        <v>20</v>
      </c>
      <c r="B29" s="125">
        <v>25203111656</v>
      </c>
      <c r="C29" s="45" t="s">
        <v>1025</v>
      </c>
      <c r="D29" s="46" t="s">
        <v>49</v>
      </c>
      <c r="E29" s="47">
        <v>37072</v>
      </c>
      <c r="F29" s="48" t="s">
        <v>188</v>
      </c>
      <c r="G29" s="21" t="s">
        <v>3</v>
      </c>
      <c r="H29" s="134">
        <v>8.5299999999999994</v>
      </c>
      <c r="I29" s="135">
        <v>8.8000000000000007</v>
      </c>
      <c r="J29" s="121"/>
      <c r="K29" s="135">
        <v>9</v>
      </c>
      <c r="L29" s="134">
        <v>8.9</v>
      </c>
      <c r="M29" s="134">
        <v>8.5399999999999991</v>
      </c>
      <c r="N29" s="134">
        <v>3.69</v>
      </c>
      <c r="O29" s="136" t="s">
        <v>24</v>
      </c>
      <c r="P29" s="136" t="s">
        <v>24</v>
      </c>
      <c r="Q29" s="136" t="s">
        <v>24</v>
      </c>
      <c r="R29" s="136" t="s">
        <v>24</v>
      </c>
      <c r="S29" s="136" t="s">
        <v>500</v>
      </c>
      <c r="T29" s="123"/>
      <c r="U29" s="137" t="s">
        <v>225</v>
      </c>
      <c r="V29" s="22"/>
      <c r="W29" s="23">
        <v>0</v>
      </c>
      <c r="X29" s="23"/>
    </row>
    <row r="30" spans="1:24" s="20" customFormat="1" ht="20.25" customHeight="1" x14ac:dyDescent="0.25">
      <c r="A30" s="113">
        <v>21</v>
      </c>
      <c r="B30" s="125">
        <v>25217116541</v>
      </c>
      <c r="C30" s="45" t="s">
        <v>334</v>
      </c>
      <c r="D30" s="46" t="s">
        <v>1026</v>
      </c>
      <c r="E30" s="47">
        <v>37061</v>
      </c>
      <c r="F30" s="48" t="s">
        <v>188</v>
      </c>
      <c r="G30" s="21" t="s">
        <v>5</v>
      </c>
      <c r="H30" s="134">
        <v>8.34</v>
      </c>
      <c r="I30" s="135">
        <v>8.6999999999999993</v>
      </c>
      <c r="J30" s="121"/>
      <c r="K30" s="135">
        <v>9</v>
      </c>
      <c r="L30" s="134">
        <v>8.8000000000000007</v>
      </c>
      <c r="M30" s="134">
        <v>8.36</v>
      </c>
      <c r="N30" s="134">
        <v>3.67</v>
      </c>
      <c r="O30" s="136">
        <v>0</v>
      </c>
      <c r="P30" s="136" t="s">
        <v>24</v>
      </c>
      <c r="Q30" s="136" t="s">
        <v>24</v>
      </c>
      <c r="R30" s="136" t="s">
        <v>24</v>
      </c>
      <c r="S30" s="136" t="s">
        <v>487</v>
      </c>
      <c r="T30" s="123"/>
      <c r="U30" s="137" t="s">
        <v>489</v>
      </c>
      <c r="V30" s="22"/>
      <c r="W30" s="23">
        <v>0</v>
      </c>
      <c r="X30" s="23"/>
    </row>
    <row r="31" spans="1:24" s="20" customFormat="1" ht="20.25" customHeight="1" x14ac:dyDescent="0.25">
      <c r="A31" s="113">
        <v>22</v>
      </c>
      <c r="B31" s="125">
        <v>25207102209</v>
      </c>
      <c r="C31" s="45" t="s">
        <v>1027</v>
      </c>
      <c r="D31" s="46" t="s">
        <v>51</v>
      </c>
      <c r="E31" s="47">
        <v>37216</v>
      </c>
      <c r="F31" s="48" t="s">
        <v>236</v>
      </c>
      <c r="G31" s="21" t="s">
        <v>3</v>
      </c>
      <c r="H31" s="134">
        <v>9.16</v>
      </c>
      <c r="I31" s="135">
        <v>8.8000000000000007</v>
      </c>
      <c r="J31" s="121"/>
      <c r="K31" s="135">
        <v>9.6</v>
      </c>
      <c r="L31" s="134">
        <v>9.1</v>
      </c>
      <c r="M31" s="134">
        <v>9.16</v>
      </c>
      <c r="N31" s="134">
        <v>3.91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500</v>
      </c>
      <c r="T31" s="123"/>
      <c r="U31" s="137" t="s">
        <v>225</v>
      </c>
      <c r="V31" s="22"/>
      <c r="W31" s="23">
        <v>0</v>
      </c>
      <c r="X31" s="23"/>
    </row>
    <row r="32" spans="1:24" s="20" customFormat="1" ht="20.25" customHeight="1" x14ac:dyDescent="0.25">
      <c r="A32" s="113">
        <v>23</v>
      </c>
      <c r="B32" s="125">
        <v>25217100219</v>
      </c>
      <c r="C32" s="45" t="s">
        <v>1028</v>
      </c>
      <c r="D32" s="46" t="s">
        <v>55</v>
      </c>
      <c r="E32" s="47">
        <v>36357</v>
      </c>
      <c r="F32" s="48" t="s">
        <v>409</v>
      </c>
      <c r="G32" s="21" t="s">
        <v>5</v>
      </c>
      <c r="H32" s="134">
        <v>8.43</v>
      </c>
      <c r="I32" s="135">
        <v>6.3</v>
      </c>
      <c r="J32" s="121"/>
      <c r="K32" s="135">
        <v>9.5</v>
      </c>
      <c r="L32" s="134">
        <v>7.6</v>
      </c>
      <c r="M32" s="134">
        <v>8.4</v>
      </c>
      <c r="N32" s="134">
        <v>3.61</v>
      </c>
      <c r="O32" s="136" t="s">
        <v>24</v>
      </c>
      <c r="P32" s="136" t="s">
        <v>24</v>
      </c>
      <c r="Q32" s="136" t="s">
        <v>24</v>
      </c>
      <c r="R32" s="136" t="s">
        <v>24</v>
      </c>
      <c r="S32" s="136" t="s">
        <v>487</v>
      </c>
      <c r="T32" s="123"/>
      <c r="U32" s="137" t="s">
        <v>225</v>
      </c>
      <c r="V32" s="22"/>
      <c r="W32" s="23">
        <v>0</v>
      </c>
      <c r="X32" s="23"/>
    </row>
    <row r="33" spans="1:24" s="20" customFormat="1" ht="20.25" customHeight="1" x14ac:dyDescent="0.25">
      <c r="A33" s="113">
        <v>24</v>
      </c>
      <c r="B33" s="125">
        <v>25213201757</v>
      </c>
      <c r="C33" s="45" t="s">
        <v>440</v>
      </c>
      <c r="D33" s="46" t="s">
        <v>55</v>
      </c>
      <c r="E33" s="47">
        <v>37245</v>
      </c>
      <c r="F33" s="48" t="s">
        <v>187</v>
      </c>
      <c r="G33" s="21" t="s">
        <v>5</v>
      </c>
      <c r="H33" s="134">
        <v>8.65</v>
      </c>
      <c r="I33" s="135">
        <v>0</v>
      </c>
      <c r="J33" s="121"/>
      <c r="K33" s="135">
        <v>0</v>
      </c>
      <c r="L33" s="134">
        <v>0</v>
      </c>
      <c r="M33" s="134">
        <v>8.34</v>
      </c>
      <c r="N33" s="134">
        <v>3.62</v>
      </c>
      <c r="O33" s="136" t="s">
        <v>24</v>
      </c>
      <c r="P33" s="136" t="s">
        <v>24</v>
      </c>
      <c r="Q33" s="136" t="s">
        <v>24</v>
      </c>
      <c r="R33" s="136" t="s">
        <v>24</v>
      </c>
      <c r="S33" s="136" t="s">
        <v>487</v>
      </c>
      <c r="T33" s="123"/>
      <c r="U33" s="137" t="s">
        <v>543</v>
      </c>
      <c r="V33" s="22"/>
      <c r="W33" s="23">
        <v>5</v>
      </c>
      <c r="X33" s="23"/>
    </row>
    <row r="34" spans="1:24" s="20" customFormat="1" ht="20.25" customHeight="1" x14ac:dyDescent="0.25">
      <c r="A34" s="113">
        <v>25</v>
      </c>
      <c r="B34" s="125">
        <v>25217109430</v>
      </c>
      <c r="C34" s="45" t="s">
        <v>358</v>
      </c>
      <c r="D34" s="46" t="s">
        <v>1029</v>
      </c>
      <c r="E34" s="47">
        <v>37221</v>
      </c>
      <c r="F34" s="48" t="s">
        <v>187</v>
      </c>
      <c r="G34" s="21" t="s">
        <v>5</v>
      </c>
      <c r="H34" s="134">
        <v>8.7200000000000006</v>
      </c>
      <c r="I34" s="135">
        <v>8.6</v>
      </c>
      <c r="J34" s="121"/>
      <c r="K34" s="135">
        <v>9.4</v>
      </c>
      <c r="L34" s="134">
        <v>8.9</v>
      </c>
      <c r="M34" s="134">
        <v>8.73</v>
      </c>
      <c r="N34" s="134">
        <v>3.77</v>
      </c>
      <c r="O34" s="136" t="s">
        <v>24</v>
      </c>
      <c r="P34" s="136" t="s">
        <v>24</v>
      </c>
      <c r="Q34" s="136" t="s">
        <v>24</v>
      </c>
      <c r="R34" s="136" t="s">
        <v>24</v>
      </c>
      <c r="S34" s="136" t="s">
        <v>487</v>
      </c>
      <c r="T34" s="123"/>
      <c r="U34" s="137" t="s">
        <v>225</v>
      </c>
      <c r="V34" s="22"/>
      <c r="W34" s="23">
        <v>0</v>
      </c>
      <c r="X34" s="23"/>
    </row>
    <row r="35" spans="1:24" s="20" customFormat="1" ht="20.25" customHeight="1" x14ac:dyDescent="0.25">
      <c r="A35" s="113">
        <v>26</v>
      </c>
      <c r="B35" s="125">
        <v>25207100936</v>
      </c>
      <c r="C35" s="45" t="s">
        <v>1030</v>
      </c>
      <c r="D35" s="46" t="s">
        <v>643</v>
      </c>
      <c r="E35" s="47">
        <v>36951</v>
      </c>
      <c r="F35" s="48" t="s">
        <v>188</v>
      </c>
      <c r="G35" s="21" t="s">
        <v>3</v>
      </c>
      <c r="H35" s="134">
        <v>8.41</v>
      </c>
      <c r="I35" s="135">
        <v>8.8000000000000007</v>
      </c>
      <c r="J35" s="121"/>
      <c r="K35" s="135">
        <v>8.8000000000000007</v>
      </c>
      <c r="L35" s="134">
        <v>8.8000000000000007</v>
      </c>
      <c r="M35" s="134">
        <v>8.42</v>
      </c>
      <c r="N35" s="134">
        <v>3.68</v>
      </c>
      <c r="O35" s="136" t="s">
        <v>24</v>
      </c>
      <c r="P35" s="136" t="s">
        <v>24</v>
      </c>
      <c r="Q35" s="136" t="s">
        <v>24</v>
      </c>
      <c r="R35" s="136" t="s">
        <v>24</v>
      </c>
      <c r="S35" s="136" t="s">
        <v>487</v>
      </c>
      <c r="T35" s="123"/>
      <c r="U35" s="137" t="s">
        <v>225</v>
      </c>
      <c r="V35" s="22"/>
      <c r="W35" s="23">
        <v>0</v>
      </c>
      <c r="X35" s="23"/>
    </row>
    <row r="36" spans="1:24" s="20" customFormat="1" ht="20.25" customHeight="1" x14ac:dyDescent="0.25">
      <c r="A36" s="113">
        <v>27</v>
      </c>
      <c r="B36" s="125">
        <v>25207200011</v>
      </c>
      <c r="C36" s="45" t="s">
        <v>1031</v>
      </c>
      <c r="D36" s="46" t="s">
        <v>87</v>
      </c>
      <c r="E36" s="47">
        <v>36945</v>
      </c>
      <c r="F36" s="48" t="s">
        <v>187</v>
      </c>
      <c r="G36" s="21" t="s">
        <v>3</v>
      </c>
      <c r="H36" s="134">
        <v>9</v>
      </c>
      <c r="I36" s="135">
        <v>9.1999999999999993</v>
      </c>
      <c r="J36" s="121"/>
      <c r="K36" s="135">
        <v>9.5</v>
      </c>
      <c r="L36" s="134">
        <v>9.3000000000000007</v>
      </c>
      <c r="M36" s="134">
        <v>9.02</v>
      </c>
      <c r="N36" s="134">
        <v>3.88</v>
      </c>
      <c r="O36" s="136" t="s">
        <v>24</v>
      </c>
      <c r="P36" s="136" t="s">
        <v>24</v>
      </c>
      <c r="Q36" s="136" t="s">
        <v>24</v>
      </c>
      <c r="R36" s="136" t="s">
        <v>24</v>
      </c>
      <c r="S36" s="136" t="s">
        <v>487</v>
      </c>
      <c r="T36" s="123"/>
      <c r="U36" s="137" t="s">
        <v>225</v>
      </c>
      <c r="V36" s="22"/>
      <c r="W36" s="23">
        <v>0</v>
      </c>
      <c r="X36" s="23"/>
    </row>
    <row r="37" spans="1:24" s="20" customFormat="1" ht="20.25" customHeight="1" x14ac:dyDescent="0.25">
      <c r="A37" s="113">
        <v>28</v>
      </c>
      <c r="B37" s="125">
        <v>25207100785</v>
      </c>
      <c r="C37" s="45" t="s">
        <v>1032</v>
      </c>
      <c r="D37" s="46" t="s">
        <v>93</v>
      </c>
      <c r="E37" s="47">
        <v>37057</v>
      </c>
      <c r="F37" s="48" t="s">
        <v>435</v>
      </c>
      <c r="G37" s="21" t="s">
        <v>3</v>
      </c>
      <c r="H37" s="134">
        <v>8.49</v>
      </c>
      <c r="I37" s="135">
        <v>9</v>
      </c>
      <c r="J37" s="121"/>
      <c r="K37" s="135">
        <v>9</v>
      </c>
      <c r="L37" s="134">
        <v>9</v>
      </c>
      <c r="M37" s="134">
        <v>8.51</v>
      </c>
      <c r="N37" s="134">
        <v>3.72</v>
      </c>
      <c r="O37" s="136" t="s">
        <v>24</v>
      </c>
      <c r="P37" s="136" t="s">
        <v>24</v>
      </c>
      <c r="Q37" s="136" t="s">
        <v>24</v>
      </c>
      <c r="R37" s="136" t="s">
        <v>24</v>
      </c>
      <c r="S37" s="136" t="s">
        <v>487</v>
      </c>
      <c r="T37" s="123"/>
      <c r="U37" s="137" t="s">
        <v>225</v>
      </c>
      <c r="V37" s="22"/>
      <c r="W37" s="23">
        <v>0</v>
      </c>
      <c r="X37" s="23"/>
    </row>
    <row r="38" spans="1:24" s="20" customFormat="1" ht="20.25" customHeight="1" x14ac:dyDescent="0.25">
      <c r="A38" s="113">
        <v>29</v>
      </c>
      <c r="B38" s="125">
        <v>25207104254</v>
      </c>
      <c r="C38" s="45" t="s">
        <v>541</v>
      </c>
      <c r="D38" s="46" t="s">
        <v>93</v>
      </c>
      <c r="E38" s="47">
        <v>37022</v>
      </c>
      <c r="F38" s="48" t="s">
        <v>187</v>
      </c>
      <c r="G38" s="21" t="s">
        <v>3</v>
      </c>
      <c r="H38" s="134">
        <v>8.68</v>
      </c>
      <c r="I38" s="135">
        <v>8.8000000000000007</v>
      </c>
      <c r="J38" s="121"/>
      <c r="K38" s="135">
        <v>9.3000000000000007</v>
      </c>
      <c r="L38" s="134">
        <v>9</v>
      </c>
      <c r="M38" s="134">
        <v>8.69</v>
      </c>
      <c r="N38" s="134">
        <v>3.76</v>
      </c>
      <c r="O38" s="136" t="s">
        <v>24</v>
      </c>
      <c r="P38" s="136" t="s">
        <v>24</v>
      </c>
      <c r="Q38" s="136" t="s">
        <v>24</v>
      </c>
      <c r="R38" s="136" t="s">
        <v>24</v>
      </c>
      <c r="S38" s="136" t="s">
        <v>487</v>
      </c>
      <c r="T38" s="123"/>
      <c r="U38" s="137" t="s">
        <v>225</v>
      </c>
      <c r="V38" s="22"/>
      <c r="W38" s="23">
        <v>0</v>
      </c>
      <c r="X38" s="23"/>
    </row>
    <row r="39" spans="1:24" s="20" customFormat="1" ht="20.25" customHeight="1" x14ac:dyDescent="0.25">
      <c r="A39" s="113">
        <v>30</v>
      </c>
      <c r="B39" s="125">
        <v>25207103966</v>
      </c>
      <c r="C39" s="45" t="s">
        <v>1033</v>
      </c>
      <c r="D39" s="46" t="s">
        <v>107</v>
      </c>
      <c r="E39" s="47">
        <v>37134</v>
      </c>
      <c r="F39" s="48" t="s">
        <v>188</v>
      </c>
      <c r="G39" s="21" t="s">
        <v>3</v>
      </c>
      <c r="H39" s="134">
        <v>8.35</v>
      </c>
      <c r="I39" s="135">
        <v>9.1999999999999993</v>
      </c>
      <c r="J39" s="121"/>
      <c r="K39" s="135">
        <v>9.5</v>
      </c>
      <c r="L39" s="134">
        <v>9.3000000000000007</v>
      </c>
      <c r="M39" s="134">
        <v>8.39</v>
      </c>
      <c r="N39" s="134">
        <v>3.68</v>
      </c>
      <c r="O39" s="136" t="s">
        <v>24</v>
      </c>
      <c r="P39" s="136" t="s">
        <v>24</v>
      </c>
      <c r="Q39" s="136" t="s">
        <v>24</v>
      </c>
      <c r="R39" s="136" t="s">
        <v>24</v>
      </c>
      <c r="S39" s="136" t="s">
        <v>500</v>
      </c>
      <c r="T39" s="123"/>
      <c r="U39" s="137" t="s">
        <v>225</v>
      </c>
      <c r="V39" s="22"/>
      <c r="W39" s="23">
        <v>0</v>
      </c>
      <c r="X39" s="23"/>
    </row>
    <row r="40" spans="1:24" s="20" customFormat="1" ht="20.25" customHeight="1" x14ac:dyDescent="0.25">
      <c r="A40" s="113">
        <v>31</v>
      </c>
      <c r="B40" s="125">
        <v>25207108425</v>
      </c>
      <c r="C40" s="45" t="s">
        <v>1034</v>
      </c>
      <c r="D40" s="46" t="s">
        <v>95</v>
      </c>
      <c r="E40" s="47">
        <v>37013</v>
      </c>
      <c r="F40" s="48" t="s">
        <v>187</v>
      </c>
      <c r="G40" s="21" t="s">
        <v>3</v>
      </c>
      <c r="H40" s="134">
        <v>8.48</v>
      </c>
      <c r="I40" s="135">
        <v>9.1</v>
      </c>
      <c r="J40" s="121"/>
      <c r="K40" s="135">
        <v>9.3000000000000007</v>
      </c>
      <c r="L40" s="134">
        <v>9.1999999999999993</v>
      </c>
      <c r="M40" s="134">
        <v>8.5</v>
      </c>
      <c r="N40" s="134">
        <v>3.7</v>
      </c>
      <c r="O40" s="136" t="s">
        <v>24</v>
      </c>
      <c r="P40" s="136" t="s">
        <v>24</v>
      </c>
      <c r="Q40" s="136" t="s">
        <v>24</v>
      </c>
      <c r="R40" s="136" t="s">
        <v>24</v>
      </c>
      <c r="S40" s="136" t="s">
        <v>487</v>
      </c>
      <c r="T40" s="123"/>
      <c r="U40" s="137" t="s">
        <v>225</v>
      </c>
      <c r="V40" s="22"/>
      <c r="W40" s="23">
        <v>0</v>
      </c>
      <c r="X40" s="23"/>
    </row>
    <row r="41" spans="1:24" s="20" customFormat="1" ht="20.25" customHeight="1" x14ac:dyDescent="0.25">
      <c r="A41" s="113">
        <v>32</v>
      </c>
      <c r="B41" s="125">
        <v>25207101945</v>
      </c>
      <c r="C41" s="45" t="s">
        <v>1035</v>
      </c>
      <c r="D41" s="46" t="s">
        <v>11</v>
      </c>
      <c r="E41" s="47">
        <v>37030</v>
      </c>
      <c r="F41" s="48" t="s">
        <v>478</v>
      </c>
      <c r="G41" s="21" t="s">
        <v>3</v>
      </c>
      <c r="H41" s="134">
        <v>8.86</v>
      </c>
      <c r="I41" s="135">
        <v>8.5</v>
      </c>
      <c r="J41" s="121"/>
      <c r="K41" s="135">
        <v>9.3000000000000007</v>
      </c>
      <c r="L41" s="134">
        <v>8.8000000000000007</v>
      </c>
      <c r="M41" s="134">
        <v>8.86</v>
      </c>
      <c r="N41" s="134">
        <v>3.87</v>
      </c>
      <c r="O41" s="136" t="s">
        <v>24</v>
      </c>
      <c r="P41" s="136" t="s">
        <v>24</v>
      </c>
      <c r="Q41" s="136" t="s">
        <v>24</v>
      </c>
      <c r="R41" s="136" t="s">
        <v>24</v>
      </c>
      <c r="S41" s="136" t="s">
        <v>500</v>
      </c>
      <c r="T41" s="123"/>
      <c r="U41" s="137" t="s">
        <v>225</v>
      </c>
      <c r="V41" s="22"/>
      <c r="W41" s="23">
        <v>0</v>
      </c>
      <c r="X41" s="23"/>
    </row>
    <row r="42" spans="1:24" s="20" customFormat="1" ht="20.25" customHeight="1" x14ac:dyDescent="0.25">
      <c r="A42" s="113">
        <v>33</v>
      </c>
      <c r="B42" s="125">
        <v>25207100021</v>
      </c>
      <c r="C42" s="45" t="s">
        <v>520</v>
      </c>
      <c r="D42" s="46" t="s">
        <v>680</v>
      </c>
      <c r="E42" s="47">
        <v>37000</v>
      </c>
      <c r="F42" s="48" t="s">
        <v>760</v>
      </c>
      <c r="G42" s="21" t="s">
        <v>3</v>
      </c>
      <c r="H42" s="134">
        <v>8.7899999999999991</v>
      </c>
      <c r="I42" s="135">
        <v>9.1999999999999993</v>
      </c>
      <c r="J42" s="121"/>
      <c r="K42" s="135">
        <v>9.5</v>
      </c>
      <c r="L42" s="134">
        <v>9.3000000000000007</v>
      </c>
      <c r="M42" s="134">
        <v>8.81</v>
      </c>
      <c r="N42" s="134">
        <v>3.8</v>
      </c>
      <c r="O42" s="136" t="s">
        <v>24</v>
      </c>
      <c r="P42" s="136" t="s">
        <v>24</v>
      </c>
      <c r="Q42" s="136" t="s">
        <v>24</v>
      </c>
      <c r="R42" s="136" t="s">
        <v>24</v>
      </c>
      <c r="S42" s="136" t="s">
        <v>487</v>
      </c>
      <c r="T42" s="123"/>
      <c r="U42" s="137" t="s">
        <v>225</v>
      </c>
      <c r="V42" s="22"/>
      <c r="W42" s="23">
        <v>0</v>
      </c>
      <c r="X42" s="23"/>
    </row>
    <row r="43" spans="1:24" s="20" customFormat="1" ht="20.25" customHeight="1" x14ac:dyDescent="0.25">
      <c r="A43" s="113">
        <v>34</v>
      </c>
      <c r="B43" s="125">
        <v>25207102208</v>
      </c>
      <c r="C43" s="45" t="s">
        <v>611</v>
      </c>
      <c r="D43" s="46" t="s">
        <v>102</v>
      </c>
      <c r="E43" s="47">
        <v>37250</v>
      </c>
      <c r="F43" s="48" t="s">
        <v>236</v>
      </c>
      <c r="G43" s="21" t="s">
        <v>3</v>
      </c>
      <c r="H43" s="134">
        <v>8.99</v>
      </c>
      <c r="I43" s="135">
        <v>8.5</v>
      </c>
      <c r="J43" s="121"/>
      <c r="K43" s="135">
        <v>9.5</v>
      </c>
      <c r="L43" s="134">
        <v>8.9</v>
      </c>
      <c r="M43" s="134">
        <v>8.99</v>
      </c>
      <c r="N43" s="134">
        <v>3.9</v>
      </c>
      <c r="O43" s="136" t="s">
        <v>24</v>
      </c>
      <c r="P43" s="136" t="s">
        <v>24</v>
      </c>
      <c r="Q43" s="136" t="s">
        <v>24</v>
      </c>
      <c r="R43" s="136" t="s">
        <v>24</v>
      </c>
      <c r="S43" s="136" t="s">
        <v>487</v>
      </c>
      <c r="T43" s="123"/>
      <c r="U43" s="137" t="s">
        <v>225</v>
      </c>
      <c r="V43" s="22"/>
      <c r="W43" s="23">
        <v>0</v>
      </c>
      <c r="X43" s="23"/>
    </row>
    <row r="44" spans="1:24" s="20" customFormat="1" ht="20.25" customHeight="1" x14ac:dyDescent="0.25">
      <c r="A44" s="113">
        <v>35</v>
      </c>
      <c r="B44" s="125">
        <v>25207107250</v>
      </c>
      <c r="C44" s="45" t="s">
        <v>1036</v>
      </c>
      <c r="D44" s="46" t="s">
        <v>102</v>
      </c>
      <c r="E44" s="47">
        <v>37038</v>
      </c>
      <c r="F44" s="48" t="s">
        <v>188</v>
      </c>
      <c r="G44" s="21" t="s">
        <v>3</v>
      </c>
      <c r="H44" s="134">
        <v>8.74</v>
      </c>
      <c r="I44" s="135">
        <v>9.1999999999999993</v>
      </c>
      <c r="J44" s="121"/>
      <c r="K44" s="135">
        <v>9.5</v>
      </c>
      <c r="L44" s="134">
        <v>9.3000000000000007</v>
      </c>
      <c r="M44" s="134">
        <v>8.76</v>
      </c>
      <c r="N44" s="134">
        <v>3.81</v>
      </c>
      <c r="O44" s="136" t="s">
        <v>24</v>
      </c>
      <c r="P44" s="136" t="s">
        <v>24</v>
      </c>
      <c r="Q44" s="136" t="s">
        <v>24</v>
      </c>
      <c r="R44" s="136" t="s">
        <v>24</v>
      </c>
      <c r="S44" s="136" t="s">
        <v>500</v>
      </c>
      <c r="T44" s="123"/>
      <c r="U44" s="137" t="s">
        <v>225</v>
      </c>
      <c r="V44" s="22"/>
      <c r="W44" s="23">
        <v>0</v>
      </c>
      <c r="X44" s="23"/>
    </row>
    <row r="45" spans="1:24" s="20" customFormat="1" ht="20.25" customHeight="1" x14ac:dyDescent="0.25">
      <c r="A45" s="113">
        <v>36</v>
      </c>
      <c r="B45" s="125">
        <v>25207116479</v>
      </c>
      <c r="C45" s="45" t="s">
        <v>1037</v>
      </c>
      <c r="D45" s="46" t="s">
        <v>104</v>
      </c>
      <c r="E45" s="47">
        <v>36939</v>
      </c>
      <c r="F45" s="48" t="s">
        <v>187</v>
      </c>
      <c r="G45" s="21" t="s">
        <v>3</v>
      </c>
      <c r="H45" s="134">
        <v>8.92</v>
      </c>
      <c r="I45" s="135">
        <v>8.4</v>
      </c>
      <c r="J45" s="121"/>
      <c r="K45" s="135">
        <v>9.4</v>
      </c>
      <c r="L45" s="134">
        <v>8.8000000000000007</v>
      </c>
      <c r="M45" s="134">
        <v>8.91</v>
      </c>
      <c r="N45" s="134">
        <v>3.84</v>
      </c>
      <c r="O45" s="136" t="s">
        <v>24</v>
      </c>
      <c r="P45" s="136" t="s">
        <v>24</v>
      </c>
      <c r="Q45" s="136" t="s">
        <v>24</v>
      </c>
      <c r="R45" s="136" t="s">
        <v>24</v>
      </c>
      <c r="S45" s="136" t="s">
        <v>487</v>
      </c>
      <c r="T45" s="123"/>
      <c r="U45" s="137" t="s">
        <v>225</v>
      </c>
      <c r="V45" s="22"/>
      <c r="W45" s="23">
        <v>0</v>
      </c>
      <c r="X45" s="23"/>
    </row>
    <row r="46" spans="1:24" s="20" customFormat="1" ht="20.25" customHeight="1" x14ac:dyDescent="0.25">
      <c r="A46" s="113">
        <v>37</v>
      </c>
      <c r="B46" s="125">
        <v>25207103960</v>
      </c>
      <c r="C46" s="45" t="s">
        <v>1038</v>
      </c>
      <c r="D46" s="46" t="s">
        <v>115</v>
      </c>
      <c r="E46" s="47">
        <v>37192</v>
      </c>
      <c r="F46" s="48" t="s">
        <v>187</v>
      </c>
      <c r="G46" s="21" t="s">
        <v>3</v>
      </c>
      <c r="H46" s="134">
        <v>8.74</v>
      </c>
      <c r="I46" s="135">
        <v>8.8000000000000007</v>
      </c>
      <c r="J46" s="121"/>
      <c r="K46" s="135">
        <v>9.5</v>
      </c>
      <c r="L46" s="134">
        <v>9.1</v>
      </c>
      <c r="M46" s="134">
        <v>8.75</v>
      </c>
      <c r="N46" s="134">
        <v>3.78</v>
      </c>
      <c r="O46" s="136" t="s">
        <v>24</v>
      </c>
      <c r="P46" s="136" t="s">
        <v>24</v>
      </c>
      <c r="Q46" s="136" t="s">
        <v>24</v>
      </c>
      <c r="R46" s="136" t="s">
        <v>24</v>
      </c>
      <c r="S46" s="136" t="s">
        <v>487</v>
      </c>
      <c r="T46" s="123"/>
      <c r="U46" s="137" t="s">
        <v>225</v>
      </c>
      <c r="V46" s="22"/>
      <c r="W46" s="23">
        <v>0</v>
      </c>
      <c r="X46" s="23"/>
    </row>
    <row r="47" spans="1:24" s="20" customFormat="1" ht="20.25" customHeight="1" x14ac:dyDescent="0.25">
      <c r="A47" s="113">
        <v>38</v>
      </c>
      <c r="B47" s="125">
        <v>25207213658</v>
      </c>
      <c r="C47" s="45" t="s">
        <v>1039</v>
      </c>
      <c r="D47" s="46" t="s">
        <v>116</v>
      </c>
      <c r="E47" s="47">
        <v>37035</v>
      </c>
      <c r="F47" s="48" t="s">
        <v>240</v>
      </c>
      <c r="G47" s="21" t="s">
        <v>3</v>
      </c>
      <c r="H47" s="134">
        <v>8.2899999999999991</v>
      </c>
      <c r="I47" s="135">
        <v>9</v>
      </c>
      <c r="J47" s="121"/>
      <c r="K47" s="135">
        <v>9.4</v>
      </c>
      <c r="L47" s="134">
        <v>9.1999999999999993</v>
      </c>
      <c r="M47" s="134">
        <v>8.32</v>
      </c>
      <c r="N47" s="134">
        <v>3.63</v>
      </c>
      <c r="O47" s="136" t="s">
        <v>24</v>
      </c>
      <c r="P47" s="136" t="s">
        <v>24</v>
      </c>
      <c r="Q47" s="136" t="s">
        <v>24</v>
      </c>
      <c r="R47" s="136" t="s">
        <v>24</v>
      </c>
      <c r="S47" s="136" t="s">
        <v>487</v>
      </c>
      <c r="T47" s="123"/>
      <c r="U47" s="137" t="s">
        <v>225</v>
      </c>
      <c r="V47" s="22"/>
      <c r="W47" s="23">
        <v>0</v>
      </c>
      <c r="X47" s="23"/>
    </row>
    <row r="48" spans="1:24" s="20" customFormat="1" ht="20.25" customHeight="1" x14ac:dyDescent="0.25">
      <c r="A48" s="113">
        <v>39</v>
      </c>
      <c r="B48" s="125">
        <v>25207115857</v>
      </c>
      <c r="C48" s="45" t="s">
        <v>1040</v>
      </c>
      <c r="D48" s="46" t="s">
        <v>116</v>
      </c>
      <c r="E48" s="47">
        <v>37112</v>
      </c>
      <c r="F48" s="48" t="s">
        <v>242</v>
      </c>
      <c r="G48" s="21" t="s">
        <v>3</v>
      </c>
      <c r="H48" s="134">
        <v>8.4499999999999993</v>
      </c>
      <c r="I48" s="135">
        <v>8.4</v>
      </c>
      <c r="J48" s="121"/>
      <c r="K48" s="135">
        <v>9</v>
      </c>
      <c r="L48" s="134">
        <v>8.6</v>
      </c>
      <c r="M48" s="134">
        <v>8.4600000000000009</v>
      </c>
      <c r="N48" s="134">
        <v>3.75</v>
      </c>
      <c r="O48" s="136" t="s">
        <v>24</v>
      </c>
      <c r="P48" s="136" t="s">
        <v>24</v>
      </c>
      <c r="Q48" s="136" t="s">
        <v>24</v>
      </c>
      <c r="R48" s="136" t="s">
        <v>24</v>
      </c>
      <c r="S48" s="136" t="s">
        <v>487</v>
      </c>
      <c r="T48" s="123"/>
      <c r="U48" s="137" t="s">
        <v>225</v>
      </c>
      <c r="V48" s="22"/>
      <c r="W48" s="23">
        <v>0</v>
      </c>
      <c r="X48" s="23"/>
    </row>
    <row r="49" spans="1:24" s="20" customFormat="1" ht="20.25" customHeight="1" x14ac:dyDescent="0.25">
      <c r="A49" s="113">
        <v>40</v>
      </c>
      <c r="B49" s="125">
        <v>25207213897</v>
      </c>
      <c r="C49" s="45" t="s">
        <v>1041</v>
      </c>
      <c r="D49" s="46" t="s">
        <v>124</v>
      </c>
      <c r="E49" s="47">
        <v>37177</v>
      </c>
      <c r="F49" s="48" t="s">
        <v>188</v>
      </c>
      <c r="G49" s="21" t="s">
        <v>3</v>
      </c>
      <c r="H49" s="134">
        <v>9.02</v>
      </c>
      <c r="I49" s="135">
        <v>9.3000000000000007</v>
      </c>
      <c r="J49" s="121"/>
      <c r="K49" s="135">
        <v>9.5</v>
      </c>
      <c r="L49" s="134">
        <v>9.4</v>
      </c>
      <c r="M49" s="134">
        <v>9.0299999999999994</v>
      </c>
      <c r="N49" s="134">
        <v>3.9</v>
      </c>
      <c r="O49" s="136" t="s">
        <v>24</v>
      </c>
      <c r="P49" s="136" t="s">
        <v>24</v>
      </c>
      <c r="Q49" s="136" t="s">
        <v>24</v>
      </c>
      <c r="R49" s="136" t="s">
        <v>24</v>
      </c>
      <c r="S49" s="136" t="s">
        <v>500</v>
      </c>
      <c r="T49" s="123"/>
      <c r="U49" s="137" t="s">
        <v>225</v>
      </c>
      <c r="V49" s="22"/>
      <c r="W49" s="23">
        <v>0</v>
      </c>
      <c r="X49" s="23"/>
    </row>
    <row r="50" spans="1:24" s="20" customFormat="1" ht="20.25" customHeight="1" x14ac:dyDescent="0.25">
      <c r="A50" s="113">
        <v>41</v>
      </c>
      <c r="B50" s="125">
        <v>25207108277</v>
      </c>
      <c r="C50" s="45" t="s">
        <v>1042</v>
      </c>
      <c r="D50" s="46" t="s">
        <v>130</v>
      </c>
      <c r="E50" s="47">
        <v>36929</v>
      </c>
      <c r="F50" s="48" t="s">
        <v>240</v>
      </c>
      <c r="G50" s="21" t="s">
        <v>3</v>
      </c>
      <c r="H50" s="134">
        <v>8.3000000000000007</v>
      </c>
      <c r="I50" s="135">
        <v>9</v>
      </c>
      <c r="J50" s="121"/>
      <c r="K50" s="135">
        <v>9</v>
      </c>
      <c r="L50" s="134">
        <v>9</v>
      </c>
      <c r="M50" s="134">
        <v>8.33</v>
      </c>
      <c r="N50" s="134">
        <v>3.61</v>
      </c>
      <c r="O50" s="136" t="s">
        <v>24</v>
      </c>
      <c r="P50" s="136" t="s">
        <v>24</v>
      </c>
      <c r="Q50" s="136" t="s">
        <v>24</v>
      </c>
      <c r="R50" s="136" t="s">
        <v>24</v>
      </c>
      <c r="S50" s="136" t="s">
        <v>487</v>
      </c>
      <c r="T50" s="123"/>
      <c r="U50" s="137" t="s">
        <v>225</v>
      </c>
      <c r="V50" s="22"/>
      <c r="W50" s="23">
        <v>0</v>
      </c>
      <c r="X50" s="23"/>
    </row>
    <row r="51" spans="1:24" s="20" customFormat="1" ht="20.25" customHeight="1" x14ac:dyDescent="0.25">
      <c r="A51" s="113">
        <v>42</v>
      </c>
      <c r="B51" s="125">
        <v>25207214694</v>
      </c>
      <c r="C51" s="45" t="s">
        <v>1043</v>
      </c>
      <c r="D51" s="46" t="s">
        <v>150</v>
      </c>
      <c r="E51" s="47">
        <v>36966</v>
      </c>
      <c r="F51" s="48" t="s">
        <v>312</v>
      </c>
      <c r="G51" s="21" t="s">
        <v>3</v>
      </c>
      <c r="H51" s="134">
        <v>8.61</v>
      </c>
      <c r="I51" s="135">
        <v>9</v>
      </c>
      <c r="J51" s="121"/>
      <c r="K51" s="135">
        <v>9.6</v>
      </c>
      <c r="L51" s="134">
        <v>9.1999999999999993</v>
      </c>
      <c r="M51" s="134">
        <v>8.64</v>
      </c>
      <c r="N51" s="134">
        <v>3.78</v>
      </c>
      <c r="O51" s="136" t="s">
        <v>24</v>
      </c>
      <c r="P51" s="136" t="s">
        <v>24</v>
      </c>
      <c r="Q51" s="136" t="s">
        <v>24</v>
      </c>
      <c r="R51" s="136" t="s">
        <v>24</v>
      </c>
      <c r="S51" s="136" t="s">
        <v>500</v>
      </c>
      <c r="T51" s="123"/>
      <c r="U51" s="137" t="s">
        <v>225</v>
      </c>
      <c r="V51" s="22"/>
      <c r="W51" s="23">
        <v>0</v>
      </c>
      <c r="X51" s="23"/>
    </row>
    <row r="52" spans="1:24" s="20" customFormat="1" ht="20.25" customHeight="1" x14ac:dyDescent="0.25">
      <c r="A52" s="113">
        <v>43</v>
      </c>
      <c r="B52" s="125">
        <v>25207105393</v>
      </c>
      <c r="C52" s="45" t="s">
        <v>960</v>
      </c>
      <c r="D52" s="46" t="s">
        <v>16</v>
      </c>
      <c r="E52" s="47">
        <v>37162</v>
      </c>
      <c r="F52" s="48" t="s">
        <v>187</v>
      </c>
      <c r="G52" s="21" t="s">
        <v>3</v>
      </c>
      <c r="H52" s="134">
        <v>8.32</v>
      </c>
      <c r="I52" s="135">
        <v>9.1999999999999993</v>
      </c>
      <c r="J52" s="121"/>
      <c r="K52" s="135">
        <v>9</v>
      </c>
      <c r="L52" s="134">
        <v>9.1</v>
      </c>
      <c r="M52" s="134">
        <v>8.35</v>
      </c>
      <c r="N52" s="134">
        <v>3.67</v>
      </c>
      <c r="O52" s="136" t="s">
        <v>24</v>
      </c>
      <c r="P52" s="136" t="s">
        <v>24</v>
      </c>
      <c r="Q52" s="136" t="s">
        <v>24</v>
      </c>
      <c r="R52" s="136" t="s">
        <v>24</v>
      </c>
      <c r="S52" s="136" t="s">
        <v>500</v>
      </c>
      <c r="T52" s="123"/>
      <c r="U52" s="137" t="s">
        <v>225</v>
      </c>
      <c r="V52" s="22"/>
      <c r="W52" s="23">
        <v>0</v>
      </c>
      <c r="X52" s="23"/>
    </row>
    <row r="53" spans="1:24" s="20" customFormat="1" ht="20.25" customHeight="1" x14ac:dyDescent="0.25">
      <c r="A53" s="113">
        <v>44</v>
      </c>
      <c r="B53" s="125">
        <v>25207115991</v>
      </c>
      <c r="C53" s="45" t="s">
        <v>1044</v>
      </c>
      <c r="D53" s="46" t="s">
        <v>138</v>
      </c>
      <c r="E53" s="47">
        <v>37078</v>
      </c>
      <c r="F53" s="48" t="s">
        <v>187</v>
      </c>
      <c r="G53" s="21" t="s">
        <v>3</v>
      </c>
      <c r="H53" s="134">
        <v>8.67</v>
      </c>
      <c r="I53" s="135">
        <v>8.6999999999999993</v>
      </c>
      <c r="J53" s="121"/>
      <c r="K53" s="135">
        <v>9.5</v>
      </c>
      <c r="L53" s="134">
        <v>9</v>
      </c>
      <c r="M53" s="134">
        <v>8.68</v>
      </c>
      <c r="N53" s="134">
        <v>3.75</v>
      </c>
      <c r="O53" s="136" t="s">
        <v>24</v>
      </c>
      <c r="P53" s="136" t="s">
        <v>24</v>
      </c>
      <c r="Q53" s="136" t="s">
        <v>24</v>
      </c>
      <c r="R53" s="136" t="s">
        <v>24</v>
      </c>
      <c r="S53" s="136" t="s">
        <v>500</v>
      </c>
      <c r="T53" s="123"/>
      <c r="U53" s="137" t="s">
        <v>225</v>
      </c>
      <c r="V53" s="22"/>
      <c r="W53" s="23">
        <v>0</v>
      </c>
      <c r="X53" s="23"/>
    </row>
    <row r="54" spans="1:24" s="20" customFormat="1" ht="20.25" customHeight="1" x14ac:dyDescent="0.25">
      <c r="A54" s="113">
        <v>45</v>
      </c>
      <c r="B54" s="125">
        <v>25207214364</v>
      </c>
      <c r="C54" s="45" t="s">
        <v>1045</v>
      </c>
      <c r="D54" s="46" t="s">
        <v>7</v>
      </c>
      <c r="E54" s="47">
        <v>37087</v>
      </c>
      <c r="F54" s="48" t="s">
        <v>187</v>
      </c>
      <c r="G54" s="21" t="s">
        <v>3</v>
      </c>
      <c r="H54" s="134">
        <v>8.4499999999999993</v>
      </c>
      <c r="I54" s="135">
        <v>7.7</v>
      </c>
      <c r="J54" s="121"/>
      <c r="K54" s="135">
        <v>8.8000000000000007</v>
      </c>
      <c r="L54" s="134">
        <v>8.1</v>
      </c>
      <c r="M54" s="134">
        <v>8.44</v>
      </c>
      <c r="N54" s="134">
        <v>3.69</v>
      </c>
      <c r="O54" s="136" t="s">
        <v>24</v>
      </c>
      <c r="P54" s="136" t="s">
        <v>24</v>
      </c>
      <c r="Q54" s="136" t="s">
        <v>24</v>
      </c>
      <c r="R54" s="136" t="s">
        <v>24</v>
      </c>
      <c r="S54" s="136" t="s">
        <v>487</v>
      </c>
      <c r="T54" s="123"/>
      <c r="U54" s="137" t="s">
        <v>225</v>
      </c>
      <c r="V54" s="22"/>
      <c r="W54" s="23">
        <v>0</v>
      </c>
      <c r="X54" s="23"/>
    </row>
    <row r="55" spans="1:24" s="20" customFormat="1" ht="20.25" customHeight="1" x14ac:dyDescent="0.25">
      <c r="A55" s="113">
        <v>46</v>
      </c>
      <c r="B55" s="125">
        <v>25207116169</v>
      </c>
      <c r="C55" s="45" t="s">
        <v>280</v>
      </c>
      <c r="D55" s="46" t="s">
        <v>1046</v>
      </c>
      <c r="E55" s="47">
        <v>36984</v>
      </c>
      <c r="F55" s="48" t="s">
        <v>188</v>
      </c>
      <c r="G55" s="21" t="s">
        <v>3</v>
      </c>
      <c r="H55" s="134">
        <v>8.5500000000000007</v>
      </c>
      <c r="I55" s="135">
        <v>9.3000000000000007</v>
      </c>
      <c r="J55" s="121"/>
      <c r="K55" s="135">
        <v>9.5</v>
      </c>
      <c r="L55" s="134">
        <v>9.4</v>
      </c>
      <c r="M55" s="134">
        <v>8.58</v>
      </c>
      <c r="N55" s="134">
        <v>3.68</v>
      </c>
      <c r="O55" s="136" t="s">
        <v>24</v>
      </c>
      <c r="P55" s="136" t="s">
        <v>24</v>
      </c>
      <c r="Q55" s="136" t="s">
        <v>24</v>
      </c>
      <c r="R55" s="136" t="s">
        <v>24</v>
      </c>
      <c r="S55" s="136" t="s">
        <v>487</v>
      </c>
      <c r="T55" s="123"/>
      <c r="U55" s="137" t="s">
        <v>225</v>
      </c>
      <c r="V55" s="22"/>
      <c r="W55" s="23">
        <v>0</v>
      </c>
      <c r="X55" s="23"/>
    </row>
    <row r="56" spans="1:24" s="20" customFormat="1" ht="20.25" customHeight="1" x14ac:dyDescent="0.25">
      <c r="A56" s="113">
        <v>47</v>
      </c>
      <c r="B56" s="125">
        <v>25207214464</v>
      </c>
      <c r="C56" s="45" t="s">
        <v>547</v>
      </c>
      <c r="D56" s="46" t="s">
        <v>117</v>
      </c>
      <c r="E56" s="47">
        <v>37185</v>
      </c>
      <c r="F56" s="48" t="s">
        <v>240</v>
      </c>
      <c r="G56" s="21" t="s">
        <v>3</v>
      </c>
      <c r="H56" s="134">
        <v>8.6199999999999992</v>
      </c>
      <c r="I56" s="135">
        <v>7.5</v>
      </c>
      <c r="J56" s="121"/>
      <c r="K56" s="135">
        <v>8.5</v>
      </c>
      <c r="L56" s="134">
        <v>7.9</v>
      </c>
      <c r="M56" s="134">
        <v>8.6</v>
      </c>
      <c r="N56" s="134">
        <v>3.77</v>
      </c>
      <c r="O56" s="136" t="s">
        <v>24</v>
      </c>
      <c r="P56" s="136" t="s">
        <v>24</v>
      </c>
      <c r="Q56" s="136" t="s">
        <v>24</v>
      </c>
      <c r="R56" s="136" t="s">
        <v>24</v>
      </c>
      <c r="S56" s="136" t="s">
        <v>487</v>
      </c>
      <c r="T56" s="123"/>
      <c r="U56" s="137" t="s">
        <v>225</v>
      </c>
      <c r="V56" s="22"/>
      <c r="W56" s="23">
        <v>0</v>
      </c>
      <c r="X56" s="23"/>
    </row>
    <row r="57" spans="1:24" s="20" customFormat="1" ht="20.25" customHeight="1" x14ac:dyDescent="0.25">
      <c r="A57" s="113">
        <v>48</v>
      </c>
      <c r="B57" s="125">
        <v>25207100086</v>
      </c>
      <c r="C57" s="45" t="s">
        <v>741</v>
      </c>
      <c r="D57" s="46" t="s">
        <v>146</v>
      </c>
      <c r="E57" s="47">
        <v>36262</v>
      </c>
      <c r="F57" s="48" t="s">
        <v>187</v>
      </c>
      <c r="G57" s="21" t="s">
        <v>3</v>
      </c>
      <c r="H57" s="134">
        <v>8.56</v>
      </c>
      <c r="I57" s="135">
        <v>8.5</v>
      </c>
      <c r="J57" s="121"/>
      <c r="K57" s="135">
        <v>9.5</v>
      </c>
      <c r="L57" s="134">
        <v>8.9</v>
      </c>
      <c r="M57" s="134">
        <v>8.57</v>
      </c>
      <c r="N57" s="134">
        <v>3.7</v>
      </c>
      <c r="O57" s="136" t="s">
        <v>24</v>
      </c>
      <c r="P57" s="136" t="s">
        <v>24</v>
      </c>
      <c r="Q57" s="136" t="s">
        <v>24</v>
      </c>
      <c r="R57" s="136" t="s">
        <v>24</v>
      </c>
      <c r="S57" s="136" t="s">
        <v>487</v>
      </c>
      <c r="T57" s="123"/>
      <c r="U57" s="137" t="s">
        <v>225</v>
      </c>
      <c r="V57" s="22"/>
      <c r="W57" s="23">
        <v>0</v>
      </c>
      <c r="X57" s="23"/>
    </row>
    <row r="58" spans="1:24" s="20" customFormat="1" ht="20.25" customHeight="1" x14ac:dyDescent="0.25">
      <c r="A58" s="113">
        <v>49</v>
      </c>
      <c r="B58" s="125">
        <v>25207214802</v>
      </c>
      <c r="C58" s="45" t="s">
        <v>1047</v>
      </c>
      <c r="D58" s="46" t="s">
        <v>159</v>
      </c>
      <c r="E58" s="47">
        <v>37047</v>
      </c>
      <c r="F58" s="48" t="s">
        <v>240</v>
      </c>
      <c r="G58" s="21" t="s">
        <v>3</v>
      </c>
      <c r="H58" s="134">
        <v>8.8800000000000008</v>
      </c>
      <c r="I58" s="135">
        <v>8.9</v>
      </c>
      <c r="J58" s="121"/>
      <c r="K58" s="135">
        <v>9.1999999999999993</v>
      </c>
      <c r="L58" s="134">
        <v>9</v>
      </c>
      <c r="M58" s="134">
        <v>8.8800000000000008</v>
      </c>
      <c r="N58" s="134">
        <v>3.85</v>
      </c>
      <c r="O58" s="136" t="s">
        <v>24</v>
      </c>
      <c r="P58" s="136" t="s">
        <v>24</v>
      </c>
      <c r="Q58" s="136" t="s">
        <v>24</v>
      </c>
      <c r="R58" s="136" t="s">
        <v>24</v>
      </c>
      <c r="S58" s="136" t="s">
        <v>487</v>
      </c>
      <c r="T58" s="123"/>
      <c r="U58" s="137" t="s">
        <v>225</v>
      </c>
      <c r="V58" s="22"/>
      <c r="W58" s="23">
        <v>0</v>
      </c>
      <c r="X58" s="23"/>
    </row>
    <row r="59" spans="1:24" s="20" customFormat="1" ht="20.25" customHeight="1" x14ac:dyDescent="0.25">
      <c r="A59" s="113">
        <v>50</v>
      </c>
      <c r="B59" s="125">
        <v>25207110274</v>
      </c>
      <c r="C59" s="45" t="s">
        <v>1048</v>
      </c>
      <c r="D59" s="46" t="s">
        <v>159</v>
      </c>
      <c r="E59" s="47">
        <v>37066</v>
      </c>
      <c r="F59" s="48" t="s">
        <v>533</v>
      </c>
      <c r="G59" s="21" t="s">
        <v>3</v>
      </c>
      <c r="H59" s="134">
        <v>9.16</v>
      </c>
      <c r="I59" s="135">
        <v>9.1999999999999993</v>
      </c>
      <c r="J59" s="121"/>
      <c r="K59" s="135">
        <v>9.5</v>
      </c>
      <c r="L59" s="134">
        <v>9.3000000000000007</v>
      </c>
      <c r="M59" s="134">
        <v>9.16</v>
      </c>
      <c r="N59" s="134">
        <v>3.94</v>
      </c>
      <c r="O59" s="136" t="s">
        <v>24</v>
      </c>
      <c r="P59" s="136" t="s">
        <v>24</v>
      </c>
      <c r="Q59" s="136" t="s">
        <v>24</v>
      </c>
      <c r="R59" s="136" t="s">
        <v>24</v>
      </c>
      <c r="S59" s="136" t="s">
        <v>487</v>
      </c>
      <c r="T59" s="123"/>
      <c r="U59" s="137" t="s">
        <v>225</v>
      </c>
      <c r="V59" s="22"/>
      <c r="W59" s="23">
        <v>0</v>
      </c>
      <c r="X59" s="23"/>
    </row>
    <row r="60" spans="1:24" s="20" customFormat="1" ht="20.25" customHeight="1" x14ac:dyDescent="0.25">
      <c r="A60" s="113">
        <v>51</v>
      </c>
      <c r="B60" s="125">
        <v>25207101921</v>
      </c>
      <c r="C60" s="45" t="s">
        <v>1049</v>
      </c>
      <c r="D60" s="46" t="s">
        <v>159</v>
      </c>
      <c r="E60" s="47">
        <v>37196</v>
      </c>
      <c r="F60" s="48" t="s">
        <v>238</v>
      </c>
      <c r="G60" s="21" t="s">
        <v>3</v>
      </c>
      <c r="H60" s="134">
        <v>8.52</v>
      </c>
      <c r="I60" s="135">
        <v>8.9</v>
      </c>
      <c r="J60" s="121"/>
      <c r="K60" s="135">
        <v>9</v>
      </c>
      <c r="L60" s="134">
        <v>8.9</v>
      </c>
      <c r="M60" s="134">
        <v>8.5299999999999994</v>
      </c>
      <c r="N60" s="134">
        <v>3.75</v>
      </c>
      <c r="O60" s="136" t="s">
        <v>24</v>
      </c>
      <c r="P60" s="136" t="s">
        <v>24</v>
      </c>
      <c r="Q60" s="136" t="s">
        <v>24</v>
      </c>
      <c r="R60" s="136" t="s">
        <v>24</v>
      </c>
      <c r="S60" s="136" t="s">
        <v>487</v>
      </c>
      <c r="T60" s="123"/>
      <c r="U60" s="137" t="s">
        <v>225</v>
      </c>
      <c r="V60" s="22"/>
      <c r="W60" s="23">
        <v>0</v>
      </c>
      <c r="X60" s="23"/>
    </row>
    <row r="61" spans="1:24" s="20" customFormat="1" ht="20.25" customHeight="1" x14ac:dyDescent="0.25">
      <c r="A61" s="113">
        <v>52</v>
      </c>
      <c r="B61" s="125">
        <v>25207108336</v>
      </c>
      <c r="C61" s="45" t="s">
        <v>123</v>
      </c>
      <c r="D61" s="46" t="s">
        <v>159</v>
      </c>
      <c r="E61" s="47">
        <v>36901</v>
      </c>
      <c r="F61" s="48" t="s">
        <v>187</v>
      </c>
      <c r="G61" s="21" t="s">
        <v>3</v>
      </c>
      <c r="H61" s="134">
        <v>8.41</v>
      </c>
      <c r="I61" s="135">
        <v>8.6999999999999993</v>
      </c>
      <c r="J61" s="121"/>
      <c r="K61" s="135">
        <v>9</v>
      </c>
      <c r="L61" s="134">
        <v>8.8000000000000007</v>
      </c>
      <c r="M61" s="134">
        <v>8.43</v>
      </c>
      <c r="N61" s="134">
        <v>3.66</v>
      </c>
      <c r="O61" s="136">
        <v>0</v>
      </c>
      <c r="P61" s="136">
        <v>0</v>
      </c>
      <c r="Q61" s="136" t="s">
        <v>24</v>
      </c>
      <c r="R61" s="136" t="s">
        <v>24</v>
      </c>
      <c r="S61" s="136" t="s">
        <v>487</v>
      </c>
      <c r="T61" s="123"/>
      <c r="U61" s="137" t="s">
        <v>489</v>
      </c>
      <c r="V61" s="22"/>
      <c r="W61" s="23">
        <v>0</v>
      </c>
      <c r="X61" s="23"/>
    </row>
    <row r="62" spans="1:24" s="20" customFormat="1" ht="20.25" customHeight="1" x14ac:dyDescent="0.25">
      <c r="A62" s="113">
        <v>53</v>
      </c>
      <c r="B62" s="125">
        <v>25207201944</v>
      </c>
      <c r="C62" s="45" t="s">
        <v>1050</v>
      </c>
      <c r="D62" s="46" t="s">
        <v>159</v>
      </c>
      <c r="E62" s="47">
        <v>36991</v>
      </c>
      <c r="F62" s="48" t="s">
        <v>478</v>
      </c>
      <c r="G62" s="21" t="s">
        <v>3</v>
      </c>
      <c r="H62" s="134">
        <v>8.33</v>
      </c>
      <c r="I62" s="135">
        <v>8.5</v>
      </c>
      <c r="J62" s="121"/>
      <c r="K62" s="135">
        <v>9.5</v>
      </c>
      <c r="L62" s="134">
        <v>8.9</v>
      </c>
      <c r="M62" s="134">
        <v>8.35</v>
      </c>
      <c r="N62" s="134">
        <v>3.65</v>
      </c>
      <c r="O62" s="136" t="s">
        <v>24</v>
      </c>
      <c r="P62" s="136">
        <v>0</v>
      </c>
      <c r="Q62" s="136" t="s">
        <v>24</v>
      </c>
      <c r="R62" s="136" t="s">
        <v>24</v>
      </c>
      <c r="S62" s="136" t="s">
        <v>500</v>
      </c>
      <c r="T62" s="123"/>
      <c r="U62" s="137" t="s">
        <v>489</v>
      </c>
      <c r="V62" s="22"/>
      <c r="W62" s="23">
        <v>0</v>
      </c>
      <c r="X62" s="23"/>
    </row>
    <row r="63" spans="1:24" s="20" customFormat="1" ht="20.25" customHeight="1" x14ac:dyDescent="0.25">
      <c r="A63" s="113">
        <v>54</v>
      </c>
      <c r="B63" s="125">
        <v>25207115734</v>
      </c>
      <c r="C63" s="45" t="s">
        <v>1051</v>
      </c>
      <c r="D63" s="46" t="s">
        <v>157</v>
      </c>
      <c r="E63" s="47">
        <v>37206</v>
      </c>
      <c r="F63" s="48" t="s">
        <v>188</v>
      </c>
      <c r="G63" s="21" t="s">
        <v>3</v>
      </c>
      <c r="H63" s="134">
        <v>8.8800000000000008</v>
      </c>
      <c r="I63" s="135">
        <v>8.3000000000000007</v>
      </c>
      <c r="J63" s="121"/>
      <c r="K63" s="135">
        <v>8.5</v>
      </c>
      <c r="L63" s="134">
        <v>8.4</v>
      </c>
      <c r="M63" s="134">
        <v>8.86</v>
      </c>
      <c r="N63" s="134">
        <v>3.89</v>
      </c>
      <c r="O63" s="136" t="s">
        <v>24</v>
      </c>
      <c r="P63" s="136" t="s">
        <v>24</v>
      </c>
      <c r="Q63" s="136" t="s">
        <v>24</v>
      </c>
      <c r="R63" s="136" t="s">
        <v>24</v>
      </c>
      <c r="S63" s="136" t="s">
        <v>500</v>
      </c>
      <c r="T63" s="123"/>
      <c r="U63" s="137" t="s">
        <v>225</v>
      </c>
      <c r="V63" s="22"/>
      <c r="W63" s="23">
        <v>0</v>
      </c>
      <c r="X63" s="23"/>
    </row>
    <row r="64" spans="1:24" s="20" customFormat="1" ht="20.25" customHeight="1" x14ac:dyDescent="0.25">
      <c r="A64" s="113">
        <v>55</v>
      </c>
      <c r="B64" s="125">
        <v>25203416030</v>
      </c>
      <c r="C64" s="45" t="s">
        <v>1052</v>
      </c>
      <c r="D64" s="46" t="s">
        <v>158</v>
      </c>
      <c r="E64" s="47">
        <v>37113</v>
      </c>
      <c r="F64" s="48" t="s">
        <v>187</v>
      </c>
      <c r="G64" s="21" t="s">
        <v>3</v>
      </c>
      <c r="H64" s="134">
        <v>8.48</v>
      </c>
      <c r="I64" s="135">
        <v>8.8000000000000007</v>
      </c>
      <c r="J64" s="121"/>
      <c r="K64" s="135">
        <v>9.6</v>
      </c>
      <c r="L64" s="134">
        <v>9.1</v>
      </c>
      <c r="M64" s="134">
        <v>8.51</v>
      </c>
      <c r="N64" s="134">
        <v>3.68</v>
      </c>
      <c r="O64" s="136" t="s">
        <v>24</v>
      </c>
      <c r="P64" s="136" t="s">
        <v>24</v>
      </c>
      <c r="Q64" s="136" t="s">
        <v>24</v>
      </c>
      <c r="R64" s="136" t="s">
        <v>24</v>
      </c>
      <c r="S64" s="136" t="s">
        <v>226</v>
      </c>
      <c r="T64" s="123"/>
      <c r="U64" s="137" t="s">
        <v>225</v>
      </c>
      <c r="V64" s="22"/>
      <c r="W64" s="23">
        <v>0</v>
      </c>
      <c r="X64" s="23"/>
    </row>
    <row r="65" spans="1:25" s="20" customFormat="1" ht="20.25" customHeight="1" x14ac:dyDescent="0.25">
      <c r="A65" s="113">
        <v>56</v>
      </c>
      <c r="B65" s="125">
        <v>25207107760</v>
      </c>
      <c r="C65" s="45" t="s">
        <v>1053</v>
      </c>
      <c r="D65" s="46" t="s">
        <v>162</v>
      </c>
      <c r="E65" s="47">
        <v>37123</v>
      </c>
      <c r="F65" s="48" t="s">
        <v>188</v>
      </c>
      <c r="G65" s="21" t="s">
        <v>3</v>
      </c>
      <c r="H65" s="134">
        <v>8.59</v>
      </c>
      <c r="I65" s="135">
        <v>8.6</v>
      </c>
      <c r="J65" s="121"/>
      <c r="K65" s="135">
        <v>9.5</v>
      </c>
      <c r="L65" s="134">
        <v>9</v>
      </c>
      <c r="M65" s="134">
        <v>8.61</v>
      </c>
      <c r="N65" s="134">
        <v>3.71</v>
      </c>
      <c r="O65" s="136" t="s">
        <v>24</v>
      </c>
      <c r="P65" s="136" t="s">
        <v>24</v>
      </c>
      <c r="Q65" s="136" t="s">
        <v>24</v>
      </c>
      <c r="R65" s="136" t="s">
        <v>24</v>
      </c>
      <c r="S65" s="136" t="s">
        <v>487</v>
      </c>
      <c r="T65" s="123"/>
      <c r="U65" s="137" t="s">
        <v>225</v>
      </c>
      <c r="V65" s="22"/>
      <c r="W65" s="23">
        <v>0</v>
      </c>
      <c r="X65" s="23"/>
    </row>
    <row r="66" spans="1:25" s="20" customFormat="1" ht="20.25" customHeight="1" x14ac:dyDescent="0.25">
      <c r="A66" s="113">
        <v>57</v>
      </c>
      <c r="B66" s="125">
        <v>25207200165</v>
      </c>
      <c r="C66" s="45" t="s">
        <v>1054</v>
      </c>
      <c r="D66" s="46" t="s">
        <v>162</v>
      </c>
      <c r="E66" s="47">
        <v>36969</v>
      </c>
      <c r="F66" s="48" t="s">
        <v>188</v>
      </c>
      <c r="G66" s="21" t="s">
        <v>3</v>
      </c>
      <c r="H66" s="134">
        <v>9.1999999999999993</v>
      </c>
      <c r="I66" s="135">
        <v>9.1</v>
      </c>
      <c r="J66" s="121"/>
      <c r="K66" s="135">
        <v>9</v>
      </c>
      <c r="L66" s="134">
        <v>9.1</v>
      </c>
      <c r="M66" s="134">
        <v>9.1999999999999993</v>
      </c>
      <c r="N66" s="134">
        <v>3.92</v>
      </c>
      <c r="O66" s="136" t="s">
        <v>24</v>
      </c>
      <c r="P66" s="136" t="s">
        <v>24</v>
      </c>
      <c r="Q66" s="136" t="s">
        <v>24</v>
      </c>
      <c r="R66" s="136" t="s">
        <v>24</v>
      </c>
      <c r="S66" s="136" t="s">
        <v>487</v>
      </c>
      <c r="T66" s="123"/>
      <c r="U66" s="137" t="s">
        <v>225</v>
      </c>
      <c r="V66" s="22"/>
      <c r="W66" s="23">
        <v>0</v>
      </c>
      <c r="X66" s="23"/>
    </row>
    <row r="67" spans="1:25" s="20" customFormat="1" ht="20.25" customHeight="1" x14ac:dyDescent="0.25">
      <c r="A67" s="113">
        <v>58</v>
      </c>
      <c r="B67" s="125">
        <v>25208605267</v>
      </c>
      <c r="C67" s="45" t="s">
        <v>298</v>
      </c>
      <c r="D67" s="46" t="s">
        <v>162</v>
      </c>
      <c r="E67" s="47">
        <v>37168</v>
      </c>
      <c r="F67" s="48" t="s">
        <v>187</v>
      </c>
      <c r="G67" s="21" t="s">
        <v>3</v>
      </c>
      <c r="H67" s="134">
        <v>8.89</v>
      </c>
      <c r="I67" s="135">
        <v>8.5</v>
      </c>
      <c r="J67" s="121"/>
      <c r="K67" s="135">
        <v>9.5</v>
      </c>
      <c r="L67" s="134">
        <v>8.9</v>
      </c>
      <c r="M67" s="134">
        <v>8.89</v>
      </c>
      <c r="N67" s="134">
        <v>3.88</v>
      </c>
      <c r="O67" s="136" t="s">
        <v>24</v>
      </c>
      <c r="P67" s="136" t="s">
        <v>24</v>
      </c>
      <c r="Q67" s="136" t="s">
        <v>24</v>
      </c>
      <c r="R67" s="136" t="s">
        <v>24</v>
      </c>
      <c r="S67" s="136" t="s">
        <v>500</v>
      </c>
      <c r="T67" s="123"/>
      <c r="U67" s="137" t="s">
        <v>225</v>
      </c>
      <c r="V67" s="22"/>
      <c r="W67" s="23">
        <v>0</v>
      </c>
      <c r="X67" s="23"/>
    </row>
    <row r="68" spans="1:25" s="20" customFormat="1" ht="20.25" customHeight="1" x14ac:dyDescent="0.25">
      <c r="A68" s="113">
        <v>59</v>
      </c>
      <c r="B68" s="125">
        <v>25216700006</v>
      </c>
      <c r="C68" s="45" t="s">
        <v>850</v>
      </c>
      <c r="D68" s="46" t="s">
        <v>44</v>
      </c>
      <c r="E68" s="47">
        <v>36911</v>
      </c>
      <c r="F68" s="48" t="s">
        <v>231</v>
      </c>
      <c r="G68" s="21" t="s">
        <v>5</v>
      </c>
      <c r="H68" s="134">
        <v>8.41</v>
      </c>
      <c r="I68" s="135">
        <v>8.4</v>
      </c>
      <c r="J68" s="121"/>
      <c r="K68" s="135">
        <v>9</v>
      </c>
      <c r="L68" s="134">
        <v>8.6</v>
      </c>
      <c r="M68" s="134">
        <v>8.42</v>
      </c>
      <c r="N68" s="134">
        <v>3.67</v>
      </c>
      <c r="O68" s="136">
        <v>0</v>
      </c>
      <c r="P68" s="136" t="s">
        <v>24</v>
      </c>
      <c r="Q68" s="136" t="s">
        <v>24</v>
      </c>
      <c r="R68" s="136" t="s">
        <v>24</v>
      </c>
      <c r="S68" s="136" t="s">
        <v>487</v>
      </c>
      <c r="T68" s="123"/>
      <c r="U68" s="137" t="s">
        <v>489</v>
      </c>
      <c r="V68" s="22"/>
      <c r="W68" s="23">
        <v>0</v>
      </c>
      <c r="X68" s="23"/>
    </row>
    <row r="69" spans="1:25" s="20" customFormat="1" ht="20.25" customHeight="1" x14ac:dyDescent="0.25">
      <c r="A69" s="113">
        <v>60</v>
      </c>
      <c r="B69" s="125">
        <v>25207103993</v>
      </c>
      <c r="C69" s="45" t="s">
        <v>1055</v>
      </c>
      <c r="D69" s="46" t="s">
        <v>167</v>
      </c>
      <c r="E69" s="47">
        <v>37082</v>
      </c>
      <c r="F69" s="48" t="s">
        <v>188</v>
      </c>
      <c r="G69" s="21" t="s">
        <v>3</v>
      </c>
      <c r="H69" s="134">
        <v>8.27</v>
      </c>
      <c r="I69" s="135">
        <v>9</v>
      </c>
      <c r="J69" s="121"/>
      <c r="K69" s="135">
        <v>9</v>
      </c>
      <c r="L69" s="134">
        <v>9</v>
      </c>
      <c r="M69" s="134">
        <v>8.3000000000000007</v>
      </c>
      <c r="N69" s="134">
        <v>3.63</v>
      </c>
      <c r="O69" s="136" t="s">
        <v>24</v>
      </c>
      <c r="P69" s="136" t="s">
        <v>24</v>
      </c>
      <c r="Q69" s="136" t="s">
        <v>24</v>
      </c>
      <c r="R69" s="136" t="s">
        <v>24</v>
      </c>
      <c r="S69" s="136" t="s">
        <v>487</v>
      </c>
      <c r="T69" s="123"/>
      <c r="U69" s="137" t="s">
        <v>225</v>
      </c>
      <c r="V69" s="22"/>
      <c r="W69" s="23">
        <v>0</v>
      </c>
      <c r="X69" s="23"/>
    </row>
    <row r="70" spans="1:25" s="20" customFormat="1" ht="20.25" customHeight="1" x14ac:dyDescent="0.25">
      <c r="A70" s="113">
        <v>61</v>
      </c>
      <c r="B70" s="125">
        <v>25207103074</v>
      </c>
      <c r="C70" s="45" t="s">
        <v>1032</v>
      </c>
      <c r="D70" s="46" t="s">
        <v>167</v>
      </c>
      <c r="E70" s="47">
        <v>36031</v>
      </c>
      <c r="F70" s="48" t="s">
        <v>312</v>
      </c>
      <c r="G70" s="21" t="s">
        <v>3</v>
      </c>
      <c r="H70" s="134">
        <v>8.6999999999999993</v>
      </c>
      <c r="I70" s="135">
        <v>8.9</v>
      </c>
      <c r="J70" s="121"/>
      <c r="K70" s="135">
        <v>9.5</v>
      </c>
      <c r="L70" s="134">
        <v>9.1</v>
      </c>
      <c r="M70" s="134">
        <v>8.7100000000000009</v>
      </c>
      <c r="N70" s="134">
        <v>3.73</v>
      </c>
      <c r="O70" s="136" t="s">
        <v>24</v>
      </c>
      <c r="P70" s="136" t="s">
        <v>24</v>
      </c>
      <c r="Q70" s="136" t="s">
        <v>24</v>
      </c>
      <c r="R70" s="136" t="s">
        <v>24</v>
      </c>
      <c r="S70" s="136" t="s">
        <v>500</v>
      </c>
      <c r="T70" s="123"/>
      <c r="U70" s="137" t="s">
        <v>225</v>
      </c>
      <c r="V70" s="22"/>
      <c r="W70" s="23">
        <v>0</v>
      </c>
      <c r="X70" s="23"/>
    </row>
    <row r="71" spans="1:25" s="20" customFormat="1" ht="20.25" customHeight="1" x14ac:dyDescent="0.25">
      <c r="A71" s="113">
        <v>62</v>
      </c>
      <c r="B71" s="125">
        <v>25207105375</v>
      </c>
      <c r="C71" s="45" t="s">
        <v>1056</v>
      </c>
      <c r="D71" s="46" t="s">
        <v>1057</v>
      </c>
      <c r="E71" s="47">
        <v>37223</v>
      </c>
      <c r="F71" s="48" t="s">
        <v>188</v>
      </c>
      <c r="G71" s="21" t="s">
        <v>3</v>
      </c>
      <c r="H71" s="134">
        <v>8.76</v>
      </c>
      <c r="I71" s="135">
        <v>8.4</v>
      </c>
      <c r="J71" s="121"/>
      <c r="K71" s="135">
        <v>9.5</v>
      </c>
      <c r="L71" s="134">
        <v>8.8000000000000007</v>
      </c>
      <c r="M71" s="134">
        <v>8.76</v>
      </c>
      <c r="N71" s="134">
        <v>3.81</v>
      </c>
      <c r="O71" s="136" t="s">
        <v>24</v>
      </c>
      <c r="P71" s="136" t="s">
        <v>24</v>
      </c>
      <c r="Q71" s="136" t="s">
        <v>24</v>
      </c>
      <c r="R71" s="136" t="s">
        <v>24</v>
      </c>
      <c r="S71" s="136" t="s">
        <v>487</v>
      </c>
      <c r="T71" s="123"/>
      <c r="U71" s="137" t="s">
        <v>225</v>
      </c>
      <c r="V71" s="22"/>
      <c r="W71" s="23">
        <v>0</v>
      </c>
      <c r="X71" s="23"/>
    </row>
    <row r="72" spans="1:25" s="20" customFormat="1" ht="20.25" customHeight="1" x14ac:dyDescent="0.25">
      <c r="A72" s="113">
        <v>63</v>
      </c>
      <c r="B72" s="125">
        <v>25217109822</v>
      </c>
      <c r="C72" s="45" t="s">
        <v>1058</v>
      </c>
      <c r="D72" s="46" t="s">
        <v>56</v>
      </c>
      <c r="E72" s="47">
        <v>37002</v>
      </c>
      <c r="F72" s="48" t="s">
        <v>188</v>
      </c>
      <c r="G72" s="21" t="s">
        <v>5</v>
      </c>
      <c r="H72" s="134">
        <v>8.3800000000000008</v>
      </c>
      <c r="I72" s="135">
        <v>0</v>
      </c>
      <c r="J72" s="121"/>
      <c r="K72" s="135">
        <v>0</v>
      </c>
      <c r="L72" s="134">
        <v>0</v>
      </c>
      <c r="M72" s="134">
        <v>8.09</v>
      </c>
      <c r="N72" s="134">
        <v>3.55</v>
      </c>
      <c r="O72" s="136">
        <v>0</v>
      </c>
      <c r="P72" s="136">
        <v>0</v>
      </c>
      <c r="Q72" s="136" t="s">
        <v>24</v>
      </c>
      <c r="R72" s="136" t="s">
        <v>24</v>
      </c>
      <c r="S72" s="136" t="s">
        <v>487</v>
      </c>
      <c r="T72" s="123"/>
      <c r="U72" s="137" t="s">
        <v>543</v>
      </c>
      <c r="V72" s="22"/>
      <c r="W72" s="23">
        <v>5</v>
      </c>
      <c r="X72" s="23"/>
    </row>
    <row r="73" spans="1:25" s="20" customFormat="1" ht="20.25" customHeight="1" x14ac:dyDescent="0.25">
      <c r="A73" s="113">
        <v>64</v>
      </c>
      <c r="B73" s="125">
        <v>25202315562</v>
      </c>
      <c r="C73" s="45" t="s">
        <v>1059</v>
      </c>
      <c r="D73" s="46" t="s">
        <v>173</v>
      </c>
      <c r="E73" s="47">
        <v>37070</v>
      </c>
      <c r="F73" s="48" t="s">
        <v>231</v>
      </c>
      <c r="G73" s="21" t="s">
        <v>3</v>
      </c>
      <c r="H73" s="134">
        <v>8.51</v>
      </c>
      <c r="I73" s="135">
        <v>8.8000000000000007</v>
      </c>
      <c r="J73" s="121"/>
      <c r="K73" s="135">
        <v>9.5</v>
      </c>
      <c r="L73" s="134">
        <v>9.1</v>
      </c>
      <c r="M73" s="134">
        <v>8.5299999999999994</v>
      </c>
      <c r="N73" s="134">
        <v>3.72</v>
      </c>
      <c r="O73" s="136" t="s">
        <v>24</v>
      </c>
      <c r="P73" s="136" t="s">
        <v>24</v>
      </c>
      <c r="Q73" s="136" t="s">
        <v>24</v>
      </c>
      <c r="R73" s="136" t="s">
        <v>24</v>
      </c>
      <c r="S73" s="136" t="s">
        <v>500</v>
      </c>
      <c r="T73" s="123"/>
      <c r="U73" s="137" t="s">
        <v>225</v>
      </c>
      <c r="V73" s="22"/>
      <c r="W73" s="23">
        <v>0</v>
      </c>
      <c r="X73" s="23"/>
    </row>
    <row r="74" spans="1:25" s="20" customFormat="1" ht="20.25" customHeight="1" x14ac:dyDescent="0.25">
      <c r="A74" s="113">
        <v>65</v>
      </c>
      <c r="B74" s="125">
        <v>25207116050</v>
      </c>
      <c r="C74" s="45" t="s">
        <v>688</v>
      </c>
      <c r="D74" s="46" t="s">
        <v>173</v>
      </c>
      <c r="E74" s="47">
        <v>37035</v>
      </c>
      <c r="F74" s="48" t="s">
        <v>312</v>
      </c>
      <c r="G74" s="21" t="s">
        <v>3</v>
      </c>
      <c r="H74" s="134">
        <v>8.33</v>
      </c>
      <c r="I74" s="135">
        <v>9.1</v>
      </c>
      <c r="J74" s="121"/>
      <c r="K74" s="135">
        <v>9.3000000000000007</v>
      </c>
      <c r="L74" s="134">
        <v>9.1999999999999993</v>
      </c>
      <c r="M74" s="134">
        <v>8.36</v>
      </c>
      <c r="N74" s="134">
        <v>3.64</v>
      </c>
      <c r="O74" s="136" t="s">
        <v>24</v>
      </c>
      <c r="P74" s="136" t="s">
        <v>24</v>
      </c>
      <c r="Q74" s="136" t="s">
        <v>24</v>
      </c>
      <c r="R74" s="136" t="s">
        <v>24</v>
      </c>
      <c r="S74" s="136" t="s">
        <v>500</v>
      </c>
      <c r="T74" s="123"/>
      <c r="U74" s="137" t="s">
        <v>225</v>
      </c>
      <c r="V74" s="22"/>
      <c r="W74" s="23">
        <v>0</v>
      </c>
      <c r="X74" s="23"/>
    </row>
    <row r="75" spans="1:25" s="20" customFormat="1" ht="20.25" customHeight="1" x14ac:dyDescent="0.25">
      <c r="A75" s="49">
        <v>66</v>
      </c>
      <c r="B75" s="138">
        <v>25207100943</v>
      </c>
      <c r="C75" s="50" t="s">
        <v>1060</v>
      </c>
      <c r="D75" s="51" t="s">
        <v>173</v>
      </c>
      <c r="E75" s="52">
        <v>37109</v>
      </c>
      <c r="F75" s="53" t="s">
        <v>331</v>
      </c>
      <c r="G75" s="54" t="s">
        <v>3</v>
      </c>
      <c r="H75" s="55">
        <v>8.67</v>
      </c>
      <c r="I75" s="56">
        <v>8.9</v>
      </c>
      <c r="J75" s="57"/>
      <c r="K75" s="56">
        <v>9.6999999999999993</v>
      </c>
      <c r="L75" s="55">
        <v>9.1999999999999993</v>
      </c>
      <c r="M75" s="55">
        <v>8.69</v>
      </c>
      <c r="N75" s="55">
        <v>3.77</v>
      </c>
      <c r="O75" s="58" t="s">
        <v>24</v>
      </c>
      <c r="P75" s="58" t="s">
        <v>24</v>
      </c>
      <c r="Q75" s="58" t="s">
        <v>24</v>
      </c>
      <c r="R75" s="58" t="s">
        <v>24</v>
      </c>
      <c r="S75" s="58" t="s">
        <v>487</v>
      </c>
      <c r="T75" s="59"/>
      <c r="U75" s="60" t="s">
        <v>225</v>
      </c>
      <c r="V75" s="22"/>
      <c r="W75" s="23">
        <v>0</v>
      </c>
      <c r="X75" s="23"/>
    </row>
    <row r="76" spans="1:25" ht="20.25" customHeight="1" x14ac:dyDescent="0.25">
      <c r="A76" s="25" t="s">
        <v>481</v>
      </c>
      <c r="B76" s="26"/>
      <c r="C76" s="26"/>
      <c r="D76" s="27"/>
      <c r="E76" s="28"/>
      <c r="F76" s="29"/>
      <c r="G76" s="30"/>
      <c r="H76" s="26"/>
      <c r="I76" s="30"/>
      <c r="J76" s="30"/>
      <c r="K76" s="30"/>
      <c r="L76" s="30"/>
      <c r="M76" s="30"/>
      <c r="N76" s="30"/>
      <c r="O76" s="30"/>
      <c r="P76" s="30"/>
      <c r="Q76" s="30"/>
      <c r="R76" s="26"/>
      <c r="S76" s="26"/>
      <c r="T76" s="31"/>
      <c r="U76" s="32"/>
      <c r="V76" s="22"/>
      <c r="W76" s="23"/>
      <c r="X76" s="23"/>
      <c r="Y76" s="20"/>
    </row>
    <row r="77" spans="1:25" s="20" customFormat="1" ht="20.25" customHeight="1" x14ac:dyDescent="0.25">
      <c r="A77" s="33">
        <v>1</v>
      </c>
      <c r="B77" s="1">
        <v>25207100264</v>
      </c>
      <c r="C77" s="34" t="s">
        <v>290</v>
      </c>
      <c r="D77" s="35" t="s">
        <v>795</v>
      </c>
      <c r="E77" s="36">
        <v>36924</v>
      </c>
      <c r="F77" s="37" t="s">
        <v>409</v>
      </c>
      <c r="G77" s="38" t="s">
        <v>3</v>
      </c>
      <c r="H77" s="39">
        <v>7.29</v>
      </c>
      <c r="I77" s="40"/>
      <c r="J77" s="41">
        <v>8</v>
      </c>
      <c r="K77" s="40">
        <v>9.4</v>
      </c>
      <c r="L77" s="39">
        <v>8.6</v>
      </c>
      <c r="M77" s="39">
        <v>7.33</v>
      </c>
      <c r="N77" s="39">
        <v>3.02</v>
      </c>
      <c r="O77" s="42">
        <v>0</v>
      </c>
      <c r="P77" s="42" t="s">
        <v>24</v>
      </c>
      <c r="Q77" s="42" t="s">
        <v>24</v>
      </c>
      <c r="R77" s="42" t="s">
        <v>24</v>
      </c>
      <c r="S77" s="42" t="s">
        <v>487</v>
      </c>
      <c r="T77" s="43"/>
      <c r="U77" s="44" t="s">
        <v>489</v>
      </c>
      <c r="V77" s="22"/>
      <c r="W77" s="23">
        <v>0</v>
      </c>
      <c r="X77" s="23"/>
    </row>
    <row r="78" spans="1:25" s="20" customFormat="1" ht="20.25" customHeight="1" x14ac:dyDescent="0.25">
      <c r="A78" s="113">
        <v>2</v>
      </c>
      <c r="B78" s="90">
        <v>25207105018</v>
      </c>
      <c r="C78" s="45" t="s">
        <v>1006</v>
      </c>
      <c r="D78" s="46" t="s">
        <v>795</v>
      </c>
      <c r="E78" s="47">
        <v>37079</v>
      </c>
      <c r="F78" s="48" t="s">
        <v>188</v>
      </c>
      <c r="G78" s="21" t="s">
        <v>3</v>
      </c>
      <c r="H78" s="134">
        <v>7.12</v>
      </c>
      <c r="I78" s="135"/>
      <c r="J78" s="121">
        <v>6.9</v>
      </c>
      <c r="K78" s="135">
        <v>9</v>
      </c>
      <c r="L78" s="134">
        <v>7.7</v>
      </c>
      <c r="M78" s="134">
        <v>7.15</v>
      </c>
      <c r="N78" s="134">
        <v>2.94</v>
      </c>
      <c r="O78" s="136">
        <v>0</v>
      </c>
      <c r="P78" s="136">
        <v>0</v>
      </c>
      <c r="Q78" s="136" t="s">
        <v>24</v>
      </c>
      <c r="R78" s="136" t="s">
        <v>24</v>
      </c>
      <c r="S78" s="136" t="s">
        <v>487</v>
      </c>
      <c r="T78" s="123"/>
      <c r="U78" s="137" t="s">
        <v>489</v>
      </c>
      <c r="V78" s="22"/>
      <c r="W78" s="23">
        <v>0</v>
      </c>
      <c r="X78" s="23"/>
    </row>
    <row r="79" spans="1:25" s="20" customFormat="1" ht="20.25" customHeight="1" x14ac:dyDescent="0.25">
      <c r="A79" s="113">
        <v>3</v>
      </c>
      <c r="B79" s="90">
        <v>25207100202</v>
      </c>
      <c r="C79" s="45" t="s">
        <v>1061</v>
      </c>
      <c r="D79" s="46" t="s">
        <v>2</v>
      </c>
      <c r="E79" s="47">
        <v>37202</v>
      </c>
      <c r="F79" s="48" t="s">
        <v>1007</v>
      </c>
      <c r="G79" s="21" t="s">
        <v>3</v>
      </c>
      <c r="H79" s="134">
        <v>7.13</v>
      </c>
      <c r="I79" s="135"/>
      <c r="J79" s="121">
        <v>9.1</v>
      </c>
      <c r="K79" s="135">
        <v>8.8000000000000007</v>
      </c>
      <c r="L79" s="134">
        <v>9</v>
      </c>
      <c r="M79" s="134">
        <v>7.19</v>
      </c>
      <c r="N79" s="134">
        <v>2.98</v>
      </c>
      <c r="O79" s="136" t="s">
        <v>24</v>
      </c>
      <c r="P79" s="136" t="s">
        <v>24</v>
      </c>
      <c r="Q79" s="136" t="s">
        <v>24</v>
      </c>
      <c r="R79" s="136" t="s">
        <v>24</v>
      </c>
      <c r="S79" s="136" t="s">
        <v>500</v>
      </c>
      <c r="T79" s="123"/>
      <c r="U79" s="137" t="s">
        <v>225</v>
      </c>
      <c r="V79" s="22"/>
      <c r="W79" s="23">
        <v>0</v>
      </c>
      <c r="X79" s="23"/>
    </row>
    <row r="80" spans="1:25" s="20" customFormat="1" ht="20.25" customHeight="1" x14ac:dyDescent="0.25">
      <c r="A80" s="113">
        <v>4</v>
      </c>
      <c r="B80" s="90">
        <v>25207100549</v>
      </c>
      <c r="C80" s="45" t="s">
        <v>884</v>
      </c>
      <c r="D80" s="46" t="s">
        <v>9</v>
      </c>
      <c r="E80" s="47">
        <v>36971</v>
      </c>
      <c r="F80" s="48" t="s">
        <v>231</v>
      </c>
      <c r="G80" s="21" t="s">
        <v>3</v>
      </c>
      <c r="H80" s="134">
        <v>7.68</v>
      </c>
      <c r="I80" s="135"/>
      <c r="J80" s="121">
        <v>8.6999999999999993</v>
      </c>
      <c r="K80" s="135">
        <v>8.6999999999999993</v>
      </c>
      <c r="L80" s="134">
        <v>8.6999999999999993</v>
      </c>
      <c r="M80" s="134">
        <v>7.72</v>
      </c>
      <c r="N80" s="134">
        <v>3.29</v>
      </c>
      <c r="O80" s="136" t="s">
        <v>24</v>
      </c>
      <c r="P80" s="136" t="s">
        <v>24</v>
      </c>
      <c r="Q80" s="136" t="s">
        <v>24</v>
      </c>
      <c r="R80" s="136" t="s">
        <v>24</v>
      </c>
      <c r="S80" s="136" t="s">
        <v>487</v>
      </c>
      <c r="T80" s="123"/>
      <c r="U80" s="137" t="s">
        <v>225</v>
      </c>
      <c r="V80" s="22"/>
      <c r="W80" s="23">
        <v>0</v>
      </c>
      <c r="X80" s="23"/>
    </row>
    <row r="81" spans="1:24" s="20" customFormat="1" ht="20.25" customHeight="1" x14ac:dyDescent="0.25">
      <c r="A81" s="113">
        <v>5</v>
      </c>
      <c r="B81" s="90">
        <v>25207102583</v>
      </c>
      <c r="C81" s="45" t="s">
        <v>368</v>
      </c>
      <c r="D81" s="46" t="s">
        <v>9</v>
      </c>
      <c r="E81" s="47">
        <v>37072</v>
      </c>
      <c r="F81" s="48" t="s">
        <v>238</v>
      </c>
      <c r="G81" s="21" t="s">
        <v>3</v>
      </c>
      <c r="H81" s="134">
        <v>8.18</v>
      </c>
      <c r="I81" s="135"/>
      <c r="J81" s="121">
        <v>9.5</v>
      </c>
      <c r="K81" s="135">
        <v>9.1999999999999993</v>
      </c>
      <c r="L81" s="134">
        <v>9.4</v>
      </c>
      <c r="M81" s="134">
        <v>8.23</v>
      </c>
      <c r="N81" s="134">
        <v>3.52</v>
      </c>
      <c r="O81" s="136">
        <v>0</v>
      </c>
      <c r="P81" s="136" t="s">
        <v>24</v>
      </c>
      <c r="Q81" s="136" t="s">
        <v>24</v>
      </c>
      <c r="R81" s="136" t="s">
        <v>24</v>
      </c>
      <c r="S81" s="136" t="s">
        <v>487</v>
      </c>
      <c r="T81" s="123"/>
      <c r="U81" s="137" t="s">
        <v>489</v>
      </c>
      <c r="V81" s="22"/>
      <c r="W81" s="23">
        <v>0</v>
      </c>
      <c r="X81" s="23"/>
    </row>
    <row r="82" spans="1:24" s="20" customFormat="1" ht="20.25" customHeight="1" x14ac:dyDescent="0.25">
      <c r="A82" s="113">
        <v>6</v>
      </c>
      <c r="B82" s="90">
        <v>25207103509</v>
      </c>
      <c r="C82" s="45" t="s">
        <v>1062</v>
      </c>
      <c r="D82" s="46" t="s">
        <v>806</v>
      </c>
      <c r="E82" s="47">
        <v>37213</v>
      </c>
      <c r="F82" s="48" t="s">
        <v>187</v>
      </c>
      <c r="G82" s="21" t="s">
        <v>3</v>
      </c>
      <c r="H82" s="134">
        <v>6.86</v>
      </c>
      <c r="I82" s="135"/>
      <c r="J82" s="121">
        <v>9</v>
      </c>
      <c r="K82" s="135">
        <v>8.3000000000000007</v>
      </c>
      <c r="L82" s="134">
        <v>8.6999999999999993</v>
      </c>
      <c r="M82" s="134">
        <v>6.92</v>
      </c>
      <c r="N82" s="134">
        <v>2.78</v>
      </c>
      <c r="O82" s="136">
        <v>0</v>
      </c>
      <c r="P82" s="136" t="s">
        <v>24</v>
      </c>
      <c r="Q82" s="136" t="s">
        <v>24</v>
      </c>
      <c r="R82" s="136" t="s">
        <v>24</v>
      </c>
      <c r="S82" s="136" t="s">
        <v>226</v>
      </c>
      <c r="T82" s="123"/>
      <c r="U82" s="137" t="s">
        <v>489</v>
      </c>
      <c r="V82" s="22"/>
      <c r="W82" s="23">
        <v>0</v>
      </c>
      <c r="X82" s="23"/>
    </row>
    <row r="83" spans="1:24" s="20" customFormat="1" ht="20.25" customHeight="1" x14ac:dyDescent="0.25">
      <c r="A83" s="113">
        <v>7</v>
      </c>
      <c r="B83" s="90">
        <v>25207215813</v>
      </c>
      <c r="C83" s="45" t="s">
        <v>243</v>
      </c>
      <c r="D83" s="46" t="s">
        <v>806</v>
      </c>
      <c r="E83" s="47">
        <v>37064</v>
      </c>
      <c r="F83" s="48" t="s">
        <v>287</v>
      </c>
      <c r="G83" s="21" t="s">
        <v>3</v>
      </c>
      <c r="H83" s="134">
        <v>7.27</v>
      </c>
      <c r="I83" s="135"/>
      <c r="J83" s="121">
        <v>8.1999999999999993</v>
      </c>
      <c r="K83" s="135">
        <v>9</v>
      </c>
      <c r="L83" s="134">
        <v>8.5</v>
      </c>
      <c r="M83" s="134">
        <v>7.31</v>
      </c>
      <c r="N83" s="134">
        <v>3.04</v>
      </c>
      <c r="O83" s="136">
        <v>0</v>
      </c>
      <c r="P83" s="136" t="s">
        <v>24</v>
      </c>
      <c r="Q83" s="136" t="s">
        <v>24</v>
      </c>
      <c r="R83" s="136" t="s">
        <v>24</v>
      </c>
      <c r="S83" s="136" t="s">
        <v>487</v>
      </c>
      <c r="T83" s="123"/>
      <c r="U83" s="137" t="s">
        <v>489</v>
      </c>
      <c r="V83" s="22"/>
      <c r="W83" s="23">
        <v>0</v>
      </c>
      <c r="X83" s="23"/>
    </row>
    <row r="84" spans="1:24" s="20" customFormat="1" ht="20.25" customHeight="1" x14ac:dyDescent="0.25">
      <c r="A84" s="113">
        <v>8</v>
      </c>
      <c r="B84" s="90">
        <v>25207107187</v>
      </c>
      <c r="C84" s="45" t="s">
        <v>1063</v>
      </c>
      <c r="D84" s="46" t="s">
        <v>1064</v>
      </c>
      <c r="E84" s="47">
        <v>37103</v>
      </c>
      <c r="F84" s="48" t="s">
        <v>188</v>
      </c>
      <c r="G84" s="21" t="s">
        <v>3</v>
      </c>
      <c r="H84" s="134">
        <v>7.73</v>
      </c>
      <c r="I84" s="135"/>
      <c r="J84" s="121">
        <v>9.6</v>
      </c>
      <c r="K84" s="135">
        <v>8.9</v>
      </c>
      <c r="L84" s="134">
        <v>9.3000000000000007</v>
      </c>
      <c r="M84" s="134">
        <v>7.79</v>
      </c>
      <c r="N84" s="134">
        <v>3.33</v>
      </c>
      <c r="O84" s="136" t="s">
        <v>24</v>
      </c>
      <c r="P84" s="136" t="s">
        <v>24</v>
      </c>
      <c r="Q84" s="136" t="s">
        <v>24</v>
      </c>
      <c r="R84" s="136" t="s">
        <v>24</v>
      </c>
      <c r="S84" s="136" t="s">
        <v>487</v>
      </c>
      <c r="T84" s="123"/>
      <c r="U84" s="137" t="s">
        <v>225</v>
      </c>
      <c r="V84" s="22"/>
      <c r="W84" s="23">
        <v>0</v>
      </c>
      <c r="X84" s="23"/>
    </row>
    <row r="85" spans="1:24" s="20" customFormat="1" ht="20.25" customHeight="1" x14ac:dyDescent="0.25">
      <c r="A85" s="113">
        <v>9</v>
      </c>
      <c r="B85" s="90">
        <v>25207104221</v>
      </c>
      <c r="C85" s="45" t="s">
        <v>1065</v>
      </c>
      <c r="D85" s="46" t="s">
        <v>18</v>
      </c>
      <c r="E85" s="47">
        <v>37130</v>
      </c>
      <c r="F85" s="48" t="s">
        <v>188</v>
      </c>
      <c r="G85" s="21" t="s">
        <v>3</v>
      </c>
      <c r="H85" s="134">
        <v>7.77</v>
      </c>
      <c r="I85" s="135"/>
      <c r="J85" s="121">
        <v>7.6</v>
      </c>
      <c r="K85" s="135">
        <v>7.4</v>
      </c>
      <c r="L85" s="134">
        <v>7.5</v>
      </c>
      <c r="M85" s="134">
        <v>7.76</v>
      </c>
      <c r="N85" s="134">
        <v>3.33</v>
      </c>
      <c r="O85" s="136" t="s">
        <v>24</v>
      </c>
      <c r="P85" s="136" t="s">
        <v>24</v>
      </c>
      <c r="Q85" s="136" t="s">
        <v>24</v>
      </c>
      <c r="R85" s="136" t="s">
        <v>24</v>
      </c>
      <c r="S85" s="136" t="s">
        <v>487</v>
      </c>
      <c r="T85" s="123"/>
      <c r="U85" s="137" t="s">
        <v>225</v>
      </c>
      <c r="V85" s="22"/>
      <c r="W85" s="23">
        <v>0</v>
      </c>
      <c r="X85" s="23"/>
    </row>
    <row r="86" spans="1:24" s="20" customFormat="1" ht="20.25" customHeight="1" x14ac:dyDescent="0.25">
      <c r="A86" s="113">
        <v>10</v>
      </c>
      <c r="B86" s="90">
        <v>25207101395</v>
      </c>
      <c r="C86" s="45" t="s">
        <v>1066</v>
      </c>
      <c r="D86" s="46" t="s">
        <v>19</v>
      </c>
      <c r="E86" s="47">
        <v>36893</v>
      </c>
      <c r="F86" s="48" t="s">
        <v>231</v>
      </c>
      <c r="G86" s="21" t="s">
        <v>3</v>
      </c>
      <c r="H86" s="134">
        <v>7.75</v>
      </c>
      <c r="I86" s="135"/>
      <c r="J86" s="121">
        <v>8.6999999999999993</v>
      </c>
      <c r="K86" s="135">
        <v>9.1999999999999993</v>
      </c>
      <c r="L86" s="134">
        <v>8.9</v>
      </c>
      <c r="M86" s="134">
        <v>7.8</v>
      </c>
      <c r="N86" s="134">
        <v>3.35</v>
      </c>
      <c r="O86" s="136" t="s">
        <v>24</v>
      </c>
      <c r="P86" s="136">
        <v>0</v>
      </c>
      <c r="Q86" s="136" t="s">
        <v>24</v>
      </c>
      <c r="R86" s="136" t="s">
        <v>24</v>
      </c>
      <c r="S86" s="136" t="s">
        <v>487</v>
      </c>
      <c r="T86" s="123"/>
      <c r="U86" s="137" t="s">
        <v>489</v>
      </c>
      <c r="V86" s="22"/>
      <c r="W86" s="23">
        <v>0</v>
      </c>
      <c r="X86" s="23"/>
    </row>
    <row r="87" spans="1:24" s="20" customFormat="1" ht="20.25" customHeight="1" x14ac:dyDescent="0.25">
      <c r="A87" s="113">
        <v>11</v>
      </c>
      <c r="B87" s="90">
        <v>25207115922</v>
      </c>
      <c r="C87" s="45" t="s">
        <v>1067</v>
      </c>
      <c r="D87" s="46" t="s">
        <v>19</v>
      </c>
      <c r="E87" s="47">
        <v>37002</v>
      </c>
      <c r="F87" s="48" t="s">
        <v>236</v>
      </c>
      <c r="G87" s="21" t="s">
        <v>3</v>
      </c>
      <c r="H87" s="134">
        <v>8.0399999999999991</v>
      </c>
      <c r="I87" s="135"/>
      <c r="J87" s="121">
        <v>9.1</v>
      </c>
      <c r="K87" s="135">
        <v>8.5</v>
      </c>
      <c r="L87" s="134">
        <v>8.9</v>
      </c>
      <c r="M87" s="134">
        <v>8.07</v>
      </c>
      <c r="N87" s="134">
        <v>3.47</v>
      </c>
      <c r="O87" s="136" t="s">
        <v>24</v>
      </c>
      <c r="P87" s="136" t="s">
        <v>24</v>
      </c>
      <c r="Q87" s="136" t="s">
        <v>24</v>
      </c>
      <c r="R87" s="136" t="s">
        <v>24</v>
      </c>
      <c r="S87" s="136" t="s">
        <v>487</v>
      </c>
      <c r="T87" s="123"/>
      <c r="U87" s="137" t="s">
        <v>225</v>
      </c>
      <c r="V87" s="22"/>
      <c r="W87" s="23">
        <v>0</v>
      </c>
      <c r="X87" s="23"/>
    </row>
    <row r="88" spans="1:24" s="20" customFormat="1" ht="20.25" customHeight="1" x14ac:dyDescent="0.25">
      <c r="A88" s="113">
        <v>12</v>
      </c>
      <c r="B88" s="90">
        <v>25207104023</v>
      </c>
      <c r="C88" s="45" t="s">
        <v>290</v>
      </c>
      <c r="D88" s="46" t="s">
        <v>1068</v>
      </c>
      <c r="E88" s="47">
        <v>37224</v>
      </c>
      <c r="F88" s="48" t="s">
        <v>187</v>
      </c>
      <c r="G88" s="21" t="s">
        <v>3</v>
      </c>
      <c r="H88" s="134">
        <v>7.84</v>
      </c>
      <c r="I88" s="135"/>
      <c r="J88" s="121">
        <v>9.4</v>
      </c>
      <c r="K88" s="135">
        <v>8.6999999999999993</v>
      </c>
      <c r="L88" s="134">
        <v>9.1</v>
      </c>
      <c r="M88" s="134">
        <v>7.89</v>
      </c>
      <c r="N88" s="134">
        <v>3.36</v>
      </c>
      <c r="O88" s="136" t="s">
        <v>24</v>
      </c>
      <c r="P88" s="136" t="s">
        <v>24</v>
      </c>
      <c r="Q88" s="136" t="s">
        <v>24</v>
      </c>
      <c r="R88" s="136" t="s">
        <v>24</v>
      </c>
      <c r="S88" s="136" t="s">
        <v>487</v>
      </c>
      <c r="T88" s="123"/>
      <c r="U88" s="137" t="s">
        <v>225</v>
      </c>
      <c r="V88" s="22"/>
      <c r="W88" s="23">
        <v>0</v>
      </c>
      <c r="X88" s="23"/>
    </row>
    <row r="89" spans="1:24" s="20" customFormat="1" ht="20.25" customHeight="1" x14ac:dyDescent="0.25">
      <c r="A89" s="113">
        <v>13</v>
      </c>
      <c r="B89" s="90">
        <v>25207104701</v>
      </c>
      <c r="C89" s="45" t="s">
        <v>574</v>
      </c>
      <c r="D89" s="46" t="s">
        <v>581</v>
      </c>
      <c r="E89" s="47">
        <v>37252</v>
      </c>
      <c r="F89" s="48" t="s">
        <v>188</v>
      </c>
      <c r="G89" s="21" t="s">
        <v>3</v>
      </c>
      <c r="H89" s="134">
        <v>7.99</v>
      </c>
      <c r="I89" s="135"/>
      <c r="J89" s="121">
        <v>9.4</v>
      </c>
      <c r="K89" s="135">
        <v>8.6999999999999993</v>
      </c>
      <c r="L89" s="134">
        <v>9.1</v>
      </c>
      <c r="M89" s="134">
        <v>8.0299999999999994</v>
      </c>
      <c r="N89" s="134">
        <v>3.5</v>
      </c>
      <c r="O89" s="136">
        <v>0</v>
      </c>
      <c r="P89" s="136" t="s">
        <v>24</v>
      </c>
      <c r="Q89" s="136" t="s">
        <v>24</v>
      </c>
      <c r="R89" s="136" t="s">
        <v>24</v>
      </c>
      <c r="S89" s="136" t="s">
        <v>226</v>
      </c>
      <c r="T89" s="123"/>
      <c r="U89" s="137" t="s">
        <v>489</v>
      </c>
      <c r="V89" s="22"/>
      <c r="W89" s="23">
        <v>0</v>
      </c>
      <c r="X89" s="23"/>
    </row>
    <row r="90" spans="1:24" s="20" customFormat="1" ht="20.25" customHeight="1" x14ac:dyDescent="0.25">
      <c r="A90" s="113">
        <v>14</v>
      </c>
      <c r="B90" s="90">
        <v>25207104707</v>
      </c>
      <c r="C90" s="45" t="s">
        <v>291</v>
      </c>
      <c r="D90" s="46" t="s">
        <v>33</v>
      </c>
      <c r="E90" s="47">
        <v>36881</v>
      </c>
      <c r="F90" s="48" t="s">
        <v>188</v>
      </c>
      <c r="G90" s="21" t="s">
        <v>3</v>
      </c>
      <c r="H90" s="134">
        <v>8.18</v>
      </c>
      <c r="I90" s="135"/>
      <c r="J90" s="121">
        <v>8.9</v>
      </c>
      <c r="K90" s="135">
        <v>8</v>
      </c>
      <c r="L90" s="134">
        <v>8.5</v>
      </c>
      <c r="M90" s="134">
        <v>8.19</v>
      </c>
      <c r="N90" s="134">
        <v>3.56</v>
      </c>
      <c r="O90" s="136" t="s">
        <v>24</v>
      </c>
      <c r="P90" s="136" t="s">
        <v>24</v>
      </c>
      <c r="Q90" s="136" t="s">
        <v>24</v>
      </c>
      <c r="R90" s="136" t="s">
        <v>24</v>
      </c>
      <c r="S90" s="136" t="s">
        <v>487</v>
      </c>
      <c r="T90" s="123"/>
      <c r="U90" s="137" t="s">
        <v>225</v>
      </c>
      <c r="V90" s="22"/>
      <c r="W90" s="23">
        <v>0</v>
      </c>
      <c r="X90" s="23"/>
    </row>
    <row r="91" spans="1:24" s="20" customFormat="1" ht="20.25" customHeight="1" x14ac:dyDescent="0.25">
      <c r="A91" s="113">
        <v>15</v>
      </c>
      <c r="B91" s="90">
        <v>25207104596</v>
      </c>
      <c r="C91" s="45" t="s">
        <v>612</v>
      </c>
      <c r="D91" s="46" t="s">
        <v>35</v>
      </c>
      <c r="E91" s="47">
        <v>37231</v>
      </c>
      <c r="F91" s="48" t="s">
        <v>247</v>
      </c>
      <c r="G91" s="21" t="s">
        <v>3</v>
      </c>
      <c r="H91" s="134">
        <v>6.99</v>
      </c>
      <c r="I91" s="135"/>
      <c r="J91" s="121">
        <v>7.1</v>
      </c>
      <c r="K91" s="135">
        <v>8.9</v>
      </c>
      <c r="L91" s="134">
        <v>7.8</v>
      </c>
      <c r="M91" s="134">
        <v>7.02</v>
      </c>
      <c r="N91" s="134">
        <v>2.84</v>
      </c>
      <c r="O91" s="136" t="s">
        <v>24</v>
      </c>
      <c r="P91" s="136" t="s">
        <v>24</v>
      </c>
      <c r="Q91" s="136" t="s">
        <v>24</v>
      </c>
      <c r="R91" s="136" t="s">
        <v>24</v>
      </c>
      <c r="S91" s="136" t="s">
        <v>487</v>
      </c>
      <c r="T91" s="123"/>
      <c r="U91" s="137" t="s">
        <v>225</v>
      </c>
      <c r="V91" s="22"/>
      <c r="W91" s="23">
        <v>0</v>
      </c>
      <c r="X91" s="23"/>
    </row>
    <row r="92" spans="1:24" s="20" customFormat="1" ht="20.25" customHeight="1" x14ac:dyDescent="0.25">
      <c r="A92" s="113">
        <v>16</v>
      </c>
      <c r="B92" s="90">
        <v>25207102968</v>
      </c>
      <c r="C92" s="45" t="s">
        <v>1069</v>
      </c>
      <c r="D92" s="46" t="s">
        <v>59</v>
      </c>
      <c r="E92" s="47">
        <v>36902</v>
      </c>
      <c r="F92" s="48" t="s">
        <v>283</v>
      </c>
      <c r="G92" s="21" t="s">
        <v>3</v>
      </c>
      <c r="H92" s="134">
        <v>8.42</v>
      </c>
      <c r="I92" s="135"/>
      <c r="J92" s="121">
        <v>8.5</v>
      </c>
      <c r="K92" s="135">
        <v>8.6999999999999993</v>
      </c>
      <c r="L92" s="134">
        <v>8.6</v>
      </c>
      <c r="M92" s="134">
        <v>8.43</v>
      </c>
      <c r="N92" s="134">
        <v>3.71</v>
      </c>
      <c r="O92" s="136" t="s">
        <v>24</v>
      </c>
      <c r="P92" s="136" t="s">
        <v>24</v>
      </c>
      <c r="Q92" s="136" t="s">
        <v>24</v>
      </c>
      <c r="R92" s="136" t="s">
        <v>24</v>
      </c>
      <c r="S92" s="136" t="s">
        <v>487</v>
      </c>
      <c r="T92" s="123"/>
      <c r="U92" s="137" t="s">
        <v>225</v>
      </c>
      <c r="V92" s="22"/>
      <c r="W92" s="23">
        <v>0</v>
      </c>
      <c r="X92" s="23"/>
    </row>
    <row r="93" spans="1:24" s="20" customFormat="1" ht="20.25" customHeight="1" x14ac:dyDescent="0.25">
      <c r="A93" s="113">
        <v>17</v>
      </c>
      <c r="B93" s="90">
        <v>25207108437</v>
      </c>
      <c r="C93" s="45" t="s">
        <v>329</v>
      </c>
      <c r="D93" s="46" t="s">
        <v>59</v>
      </c>
      <c r="E93" s="47">
        <v>37075</v>
      </c>
      <c r="F93" s="48" t="s">
        <v>188</v>
      </c>
      <c r="G93" s="21" t="s">
        <v>3</v>
      </c>
      <c r="H93" s="134">
        <v>8.25</v>
      </c>
      <c r="I93" s="135"/>
      <c r="J93" s="121">
        <v>6</v>
      </c>
      <c r="K93" s="135">
        <v>9</v>
      </c>
      <c r="L93" s="134">
        <v>7.2</v>
      </c>
      <c r="M93" s="134">
        <v>8.2100000000000009</v>
      </c>
      <c r="N93" s="134">
        <v>3.56</v>
      </c>
      <c r="O93" s="136" t="s">
        <v>24</v>
      </c>
      <c r="P93" s="136" t="s">
        <v>24</v>
      </c>
      <c r="Q93" s="136" t="s">
        <v>24</v>
      </c>
      <c r="R93" s="136" t="s">
        <v>24</v>
      </c>
      <c r="S93" s="136" t="s">
        <v>487</v>
      </c>
      <c r="T93" s="123"/>
      <c r="U93" s="137" t="s">
        <v>225</v>
      </c>
      <c r="V93" s="22"/>
      <c r="W93" s="23">
        <v>0</v>
      </c>
      <c r="X93" s="23"/>
    </row>
    <row r="94" spans="1:24" s="20" customFormat="1" ht="20.25" customHeight="1" x14ac:dyDescent="0.25">
      <c r="A94" s="113">
        <v>18</v>
      </c>
      <c r="B94" s="90">
        <v>25207101930</v>
      </c>
      <c r="C94" s="45" t="s">
        <v>1070</v>
      </c>
      <c r="D94" s="46" t="s">
        <v>59</v>
      </c>
      <c r="E94" s="47">
        <v>37206</v>
      </c>
      <c r="F94" s="48" t="s">
        <v>236</v>
      </c>
      <c r="G94" s="21" t="s">
        <v>3</v>
      </c>
      <c r="H94" s="134">
        <v>7.22</v>
      </c>
      <c r="I94" s="135"/>
      <c r="J94" s="121">
        <v>8.5</v>
      </c>
      <c r="K94" s="135">
        <v>8.6</v>
      </c>
      <c r="L94" s="134">
        <v>8.5</v>
      </c>
      <c r="M94" s="134">
        <v>7.27</v>
      </c>
      <c r="N94" s="134">
        <v>3.02</v>
      </c>
      <c r="O94" s="136" t="s">
        <v>24</v>
      </c>
      <c r="P94" s="136">
        <v>0</v>
      </c>
      <c r="Q94" s="136" t="s">
        <v>24</v>
      </c>
      <c r="R94" s="136" t="s">
        <v>24</v>
      </c>
      <c r="S94" s="136" t="s">
        <v>487</v>
      </c>
      <c r="T94" s="123"/>
      <c r="U94" s="137" t="s">
        <v>489</v>
      </c>
      <c r="V94" s="22"/>
      <c r="W94" s="23">
        <v>0</v>
      </c>
      <c r="X94" s="23"/>
    </row>
    <row r="95" spans="1:24" s="20" customFormat="1" ht="20.25" customHeight="1" x14ac:dyDescent="0.25">
      <c r="A95" s="113">
        <v>19</v>
      </c>
      <c r="B95" s="90">
        <v>25217204386</v>
      </c>
      <c r="C95" s="45" t="s">
        <v>1071</v>
      </c>
      <c r="D95" s="46" t="s">
        <v>24</v>
      </c>
      <c r="E95" s="47">
        <v>37169</v>
      </c>
      <c r="F95" s="48" t="s">
        <v>187</v>
      </c>
      <c r="G95" s="21" t="s">
        <v>5</v>
      </c>
      <c r="H95" s="134">
        <v>7.93</v>
      </c>
      <c r="I95" s="135"/>
      <c r="J95" s="121">
        <v>7.8</v>
      </c>
      <c r="K95" s="135">
        <v>7.9</v>
      </c>
      <c r="L95" s="134">
        <v>7.8</v>
      </c>
      <c r="M95" s="134">
        <v>7.92</v>
      </c>
      <c r="N95" s="134">
        <v>3.39</v>
      </c>
      <c r="O95" s="136" t="s">
        <v>24</v>
      </c>
      <c r="P95" s="136">
        <v>0</v>
      </c>
      <c r="Q95" s="136" t="s">
        <v>24</v>
      </c>
      <c r="R95" s="136" t="s">
        <v>24</v>
      </c>
      <c r="S95" s="136" t="s">
        <v>487</v>
      </c>
      <c r="T95" s="123"/>
      <c r="U95" s="137" t="s">
        <v>489</v>
      </c>
      <c r="V95" s="22"/>
      <c r="W95" s="23">
        <v>0</v>
      </c>
      <c r="X95" s="23"/>
    </row>
    <row r="96" spans="1:24" s="20" customFormat="1" ht="20.25" customHeight="1" x14ac:dyDescent="0.25">
      <c r="A96" s="113">
        <v>20</v>
      </c>
      <c r="B96" s="90">
        <v>25207102134</v>
      </c>
      <c r="C96" s="45" t="s">
        <v>232</v>
      </c>
      <c r="D96" s="46" t="s">
        <v>39</v>
      </c>
      <c r="E96" s="47">
        <v>36919</v>
      </c>
      <c r="F96" s="48" t="s">
        <v>435</v>
      </c>
      <c r="G96" s="21" t="s">
        <v>3</v>
      </c>
      <c r="H96" s="134">
        <v>6.86</v>
      </c>
      <c r="I96" s="135"/>
      <c r="J96" s="121">
        <v>8.6</v>
      </c>
      <c r="K96" s="135">
        <v>8.4</v>
      </c>
      <c r="L96" s="134">
        <v>8.5</v>
      </c>
      <c r="M96" s="134">
        <v>6.92</v>
      </c>
      <c r="N96" s="134">
        <v>2.8</v>
      </c>
      <c r="O96" s="136">
        <v>0</v>
      </c>
      <c r="P96" s="136" t="s">
        <v>24</v>
      </c>
      <c r="Q96" s="136" t="s">
        <v>24</v>
      </c>
      <c r="R96" s="136" t="s">
        <v>24</v>
      </c>
      <c r="S96" s="136" t="s">
        <v>487</v>
      </c>
      <c r="T96" s="123"/>
      <c r="U96" s="137" t="s">
        <v>489</v>
      </c>
      <c r="V96" s="22"/>
      <c r="W96" s="23">
        <v>0</v>
      </c>
      <c r="X96" s="23"/>
    </row>
    <row r="97" spans="1:24" s="20" customFormat="1" ht="20.25" customHeight="1" x14ac:dyDescent="0.25">
      <c r="A97" s="113">
        <v>21</v>
      </c>
      <c r="B97" s="90">
        <v>25207103883</v>
      </c>
      <c r="C97" s="45" t="s">
        <v>1072</v>
      </c>
      <c r="D97" s="46" t="s">
        <v>1073</v>
      </c>
      <c r="E97" s="47">
        <v>37085</v>
      </c>
      <c r="F97" s="48" t="s">
        <v>188</v>
      </c>
      <c r="G97" s="21" t="s">
        <v>3</v>
      </c>
      <c r="H97" s="134">
        <v>6.85</v>
      </c>
      <c r="I97" s="135"/>
      <c r="J97" s="121">
        <v>7.5</v>
      </c>
      <c r="K97" s="135">
        <v>8.3000000000000007</v>
      </c>
      <c r="L97" s="134">
        <v>7.8</v>
      </c>
      <c r="M97" s="134">
        <v>6.89</v>
      </c>
      <c r="N97" s="134">
        <v>2.81</v>
      </c>
      <c r="O97" s="136" t="s">
        <v>24</v>
      </c>
      <c r="P97" s="136" t="s">
        <v>24</v>
      </c>
      <c r="Q97" s="136" t="s">
        <v>24</v>
      </c>
      <c r="R97" s="136" t="s">
        <v>24</v>
      </c>
      <c r="S97" s="136" t="s">
        <v>487</v>
      </c>
      <c r="T97" s="123"/>
      <c r="U97" s="137" t="s">
        <v>225</v>
      </c>
      <c r="V97" s="22"/>
      <c r="W97" s="23">
        <v>0</v>
      </c>
      <c r="X97" s="23"/>
    </row>
    <row r="98" spans="1:24" s="20" customFormat="1" ht="20.25" customHeight="1" x14ac:dyDescent="0.25">
      <c r="A98" s="113">
        <v>22</v>
      </c>
      <c r="B98" s="90">
        <v>25207101204</v>
      </c>
      <c r="C98" s="45" t="s">
        <v>1074</v>
      </c>
      <c r="D98" s="46" t="s">
        <v>45</v>
      </c>
      <c r="E98" s="47">
        <v>37001</v>
      </c>
      <c r="F98" s="48" t="s">
        <v>435</v>
      </c>
      <c r="G98" s="21" t="s">
        <v>3</v>
      </c>
      <c r="H98" s="134">
        <v>8.1199999999999992</v>
      </c>
      <c r="I98" s="135"/>
      <c r="J98" s="121">
        <v>8.1999999999999993</v>
      </c>
      <c r="K98" s="135">
        <v>8.8000000000000007</v>
      </c>
      <c r="L98" s="134">
        <v>8.4</v>
      </c>
      <c r="M98" s="134">
        <v>8.1300000000000008</v>
      </c>
      <c r="N98" s="134">
        <v>3.5</v>
      </c>
      <c r="O98" s="136">
        <v>0</v>
      </c>
      <c r="P98" s="136" t="s">
        <v>24</v>
      </c>
      <c r="Q98" s="136" t="s">
        <v>24</v>
      </c>
      <c r="R98" s="136" t="s">
        <v>24</v>
      </c>
      <c r="S98" s="136" t="s">
        <v>487</v>
      </c>
      <c r="T98" s="123"/>
      <c r="U98" s="137" t="s">
        <v>489</v>
      </c>
      <c r="V98" s="22"/>
      <c r="W98" s="23">
        <v>0</v>
      </c>
      <c r="X98" s="23"/>
    </row>
    <row r="99" spans="1:24" s="20" customFormat="1" ht="20.25" customHeight="1" x14ac:dyDescent="0.25">
      <c r="A99" s="113">
        <v>23</v>
      </c>
      <c r="B99" s="90">
        <v>25207105146</v>
      </c>
      <c r="C99" s="45" t="s">
        <v>1075</v>
      </c>
      <c r="D99" s="46" t="s">
        <v>45</v>
      </c>
      <c r="E99" s="47">
        <v>37117</v>
      </c>
      <c r="F99" s="48" t="s">
        <v>187</v>
      </c>
      <c r="G99" s="21" t="s">
        <v>3</v>
      </c>
      <c r="H99" s="134">
        <v>7.79</v>
      </c>
      <c r="I99" s="135"/>
      <c r="J99" s="121">
        <v>9.1</v>
      </c>
      <c r="K99" s="135">
        <v>9.3000000000000007</v>
      </c>
      <c r="L99" s="134">
        <v>9.1999999999999993</v>
      </c>
      <c r="M99" s="134">
        <v>7.84</v>
      </c>
      <c r="N99" s="134">
        <v>3.35</v>
      </c>
      <c r="O99" s="136" t="s">
        <v>24</v>
      </c>
      <c r="P99" s="136" t="s">
        <v>24</v>
      </c>
      <c r="Q99" s="136" t="s">
        <v>24</v>
      </c>
      <c r="R99" s="136" t="s">
        <v>24</v>
      </c>
      <c r="S99" s="136" t="s">
        <v>500</v>
      </c>
      <c r="T99" s="123"/>
      <c r="U99" s="137" t="s">
        <v>225</v>
      </c>
      <c r="V99" s="22"/>
      <c r="W99" s="23">
        <v>0</v>
      </c>
      <c r="X99" s="23"/>
    </row>
    <row r="100" spans="1:24" s="20" customFormat="1" ht="20.25" customHeight="1" x14ac:dyDescent="0.25">
      <c r="A100" s="113">
        <v>24</v>
      </c>
      <c r="B100" s="90">
        <v>25207202914</v>
      </c>
      <c r="C100" s="45" t="s">
        <v>1076</v>
      </c>
      <c r="D100" s="46" t="s">
        <v>40</v>
      </c>
      <c r="E100" s="47">
        <v>37250</v>
      </c>
      <c r="F100" s="48" t="s">
        <v>231</v>
      </c>
      <c r="G100" s="21" t="s">
        <v>3</v>
      </c>
      <c r="H100" s="134">
        <v>7.53</v>
      </c>
      <c r="I100" s="135"/>
      <c r="J100" s="121">
        <v>8.3000000000000007</v>
      </c>
      <c r="K100" s="135">
        <v>8.5</v>
      </c>
      <c r="L100" s="134">
        <v>8.4</v>
      </c>
      <c r="M100" s="134">
        <v>7.56</v>
      </c>
      <c r="N100" s="134">
        <v>3.21</v>
      </c>
      <c r="O100" s="136">
        <v>0</v>
      </c>
      <c r="P100" s="136" t="s">
        <v>24</v>
      </c>
      <c r="Q100" s="136" t="s">
        <v>24</v>
      </c>
      <c r="R100" s="136" t="s">
        <v>24</v>
      </c>
      <c r="S100" s="136" t="s">
        <v>487</v>
      </c>
      <c r="T100" s="123"/>
      <c r="U100" s="137" t="s">
        <v>489</v>
      </c>
      <c r="V100" s="22"/>
      <c r="W100" s="23">
        <v>0</v>
      </c>
      <c r="X100" s="23"/>
    </row>
    <row r="101" spans="1:24" s="20" customFormat="1" ht="20.25" customHeight="1" x14ac:dyDescent="0.25">
      <c r="A101" s="113">
        <v>25</v>
      </c>
      <c r="B101" s="90">
        <v>25207116328</v>
      </c>
      <c r="C101" s="45" t="s">
        <v>1077</v>
      </c>
      <c r="D101" s="46" t="s">
        <v>48</v>
      </c>
      <c r="E101" s="47">
        <v>37235</v>
      </c>
      <c r="F101" s="48" t="s">
        <v>188</v>
      </c>
      <c r="G101" s="21" t="s">
        <v>3</v>
      </c>
      <c r="H101" s="134">
        <v>7.32</v>
      </c>
      <c r="I101" s="135"/>
      <c r="J101" s="121">
        <v>7.1</v>
      </c>
      <c r="K101" s="135">
        <v>6</v>
      </c>
      <c r="L101" s="134">
        <v>6.7</v>
      </c>
      <c r="M101" s="134">
        <v>7.3</v>
      </c>
      <c r="N101" s="134">
        <v>3.03</v>
      </c>
      <c r="O101" s="136">
        <v>0</v>
      </c>
      <c r="P101" s="136" t="s">
        <v>24</v>
      </c>
      <c r="Q101" s="136" t="s">
        <v>24</v>
      </c>
      <c r="R101" s="136" t="s">
        <v>24</v>
      </c>
      <c r="S101" s="136" t="s">
        <v>487</v>
      </c>
      <c r="T101" s="123"/>
      <c r="U101" s="137" t="s">
        <v>489</v>
      </c>
      <c r="V101" s="22"/>
      <c r="W101" s="23">
        <v>0</v>
      </c>
      <c r="X101" s="23"/>
    </row>
    <row r="102" spans="1:24" s="20" customFormat="1" ht="20.25" customHeight="1" x14ac:dyDescent="0.25">
      <c r="A102" s="113">
        <v>26</v>
      </c>
      <c r="B102" s="90">
        <v>25207103579</v>
      </c>
      <c r="C102" s="45" t="s">
        <v>1078</v>
      </c>
      <c r="D102" s="46" t="s">
        <v>49</v>
      </c>
      <c r="E102" s="47">
        <v>37121</v>
      </c>
      <c r="F102" s="48" t="s">
        <v>187</v>
      </c>
      <c r="G102" s="21" t="s">
        <v>3</v>
      </c>
      <c r="H102" s="134">
        <v>7.84</v>
      </c>
      <c r="I102" s="135"/>
      <c r="J102" s="121">
        <v>9</v>
      </c>
      <c r="K102" s="135">
        <v>8.3000000000000007</v>
      </c>
      <c r="L102" s="134">
        <v>8.6999999999999993</v>
      </c>
      <c r="M102" s="134">
        <v>7.87</v>
      </c>
      <c r="N102" s="134">
        <v>3.39</v>
      </c>
      <c r="O102" s="136" t="s">
        <v>24</v>
      </c>
      <c r="P102" s="136" t="s">
        <v>24</v>
      </c>
      <c r="Q102" s="136" t="s">
        <v>24</v>
      </c>
      <c r="R102" s="136" t="s">
        <v>24</v>
      </c>
      <c r="S102" s="136" t="s">
        <v>487</v>
      </c>
      <c r="T102" s="123"/>
      <c r="U102" s="137" t="s">
        <v>225</v>
      </c>
      <c r="V102" s="22"/>
      <c r="W102" s="23">
        <v>0</v>
      </c>
      <c r="X102" s="23"/>
    </row>
    <row r="103" spans="1:24" s="20" customFormat="1" ht="20.25" customHeight="1" x14ac:dyDescent="0.25">
      <c r="A103" s="113">
        <v>27</v>
      </c>
      <c r="B103" s="90">
        <v>25207107970</v>
      </c>
      <c r="C103" s="45" t="s">
        <v>245</v>
      </c>
      <c r="D103" s="46" t="s">
        <v>50</v>
      </c>
      <c r="E103" s="47">
        <v>36980</v>
      </c>
      <c r="F103" s="48" t="s">
        <v>188</v>
      </c>
      <c r="G103" s="21" t="s">
        <v>3</v>
      </c>
      <c r="H103" s="134">
        <v>8.1199999999999992</v>
      </c>
      <c r="I103" s="135"/>
      <c r="J103" s="121">
        <v>8.1</v>
      </c>
      <c r="K103" s="135">
        <v>8.3000000000000007</v>
      </c>
      <c r="L103" s="134">
        <v>8.1999999999999993</v>
      </c>
      <c r="M103" s="134">
        <v>8.1199999999999992</v>
      </c>
      <c r="N103" s="134">
        <v>3.53</v>
      </c>
      <c r="O103" s="136" t="s">
        <v>24</v>
      </c>
      <c r="P103" s="136" t="s">
        <v>24</v>
      </c>
      <c r="Q103" s="136" t="s">
        <v>24</v>
      </c>
      <c r="R103" s="136" t="s">
        <v>24</v>
      </c>
      <c r="S103" s="136" t="s">
        <v>487</v>
      </c>
      <c r="T103" s="123"/>
      <c r="U103" s="137" t="s">
        <v>225</v>
      </c>
      <c r="V103" s="22"/>
      <c r="W103" s="23">
        <v>0</v>
      </c>
      <c r="X103" s="23"/>
    </row>
    <row r="104" spans="1:24" s="20" customFormat="1" ht="20.25" customHeight="1" x14ac:dyDescent="0.25">
      <c r="A104" s="113">
        <v>28</v>
      </c>
      <c r="B104" s="90">
        <v>25202102303</v>
      </c>
      <c r="C104" s="45" t="s">
        <v>1079</v>
      </c>
      <c r="D104" s="46" t="s">
        <v>51</v>
      </c>
      <c r="E104" s="47">
        <v>37114</v>
      </c>
      <c r="F104" s="48" t="s">
        <v>231</v>
      </c>
      <c r="G104" s="21" t="s">
        <v>3</v>
      </c>
      <c r="H104" s="134">
        <v>7.79</v>
      </c>
      <c r="I104" s="135"/>
      <c r="J104" s="121">
        <v>9</v>
      </c>
      <c r="K104" s="135">
        <v>7.5</v>
      </c>
      <c r="L104" s="134">
        <v>8.4</v>
      </c>
      <c r="M104" s="134">
        <v>7.81</v>
      </c>
      <c r="N104" s="134">
        <v>3.35</v>
      </c>
      <c r="O104" s="136">
        <v>0</v>
      </c>
      <c r="P104" s="136" t="s">
        <v>24</v>
      </c>
      <c r="Q104" s="136" t="s">
        <v>24</v>
      </c>
      <c r="R104" s="136" t="s">
        <v>24</v>
      </c>
      <c r="S104" s="136" t="s">
        <v>487</v>
      </c>
      <c r="T104" s="123"/>
      <c r="U104" s="137" t="s">
        <v>489</v>
      </c>
      <c r="V104" s="22"/>
      <c r="W104" s="23">
        <v>0</v>
      </c>
      <c r="X104" s="23"/>
    </row>
    <row r="105" spans="1:24" s="20" customFormat="1" ht="20.25" customHeight="1" x14ac:dyDescent="0.25">
      <c r="A105" s="113">
        <v>29</v>
      </c>
      <c r="B105" s="90">
        <v>25217211892</v>
      </c>
      <c r="C105" s="45" t="s">
        <v>430</v>
      </c>
      <c r="D105" s="46" t="s">
        <v>10</v>
      </c>
      <c r="E105" s="47">
        <v>36836</v>
      </c>
      <c r="F105" s="48" t="s">
        <v>249</v>
      </c>
      <c r="G105" s="21" t="s">
        <v>5</v>
      </c>
      <c r="H105" s="134">
        <v>7.85</v>
      </c>
      <c r="I105" s="135"/>
      <c r="J105" s="121">
        <v>8.9</v>
      </c>
      <c r="K105" s="135">
        <v>9</v>
      </c>
      <c r="L105" s="134">
        <v>8.9</v>
      </c>
      <c r="M105" s="134">
        <v>7.88</v>
      </c>
      <c r="N105" s="134">
        <v>3.39</v>
      </c>
      <c r="O105" s="136" t="s">
        <v>24</v>
      </c>
      <c r="P105" s="136" t="s">
        <v>24</v>
      </c>
      <c r="Q105" s="136" t="s">
        <v>24</v>
      </c>
      <c r="R105" s="136" t="s">
        <v>24</v>
      </c>
      <c r="S105" s="136" t="s">
        <v>500</v>
      </c>
      <c r="T105" s="123"/>
      <c r="U105" s="137" t="s">
        <v>225</v>
      </c>
      <c r="V105" s="22"/>
      <c r="W105" s="23">
        <v>0</v>
      </c>
      <c r="X105" s="23"/>
    </row>
    <row r="106" spans="1:24" s="20" customFormat="1" ht="20.25" customHeight="1" x14ac:dyDescent="0.25">
      <c r="A106" s="113">
        <v>30</v>
      </c>
      <c r="B106" s="90">
        <v>25203404722</v>
      </c>
      <c r="C106" s="45" t="s">
        <v>290</v>
      </c>
      <c r="D106" s="46" t="s">
        <v>65</v>
      </c>
      <c r="E106" s="47">
        <v>37015</v>
      </c>
      <c r="F106" s="48" t="s">
        <v>187</v>
      </c>
      <c r="G106" s="21" t="s">
        <v>3</v>
      </c>
      <c r="H106" s="134">
        <v>7.68</v>
      </c>
      <c r="I106" s="135"/>
      <c r="J106" s="121">
        <v>9.1999999999999993</v>
      </c>
      <c r="K106" s="135">
        <v>8.9</v>
      </c>
      <c r="L106" s="134">
        <v>9.1</v>
      </c>
      <c r="M106" s="134">
        <v>7.73</v>
      </c>
      <c r="N106" s="134">
        <v>3.3</v>
      </c>
      <c r="O106" s="136">
        <v>0</v>
      </c>
      <c r="P106" s="136" t="s">
        <v>24</v>
      </c>
      <c r="Q106" s="136" t="s">
        <v>24</v>
      </c>
      <c r="R106" s="136" t="s">
        <v>24</v>
      </c>
      <c r="S106" s="136" t="s">
        <v>487</v>
      </c>
      <c r="T106" s="123"/>
      <c r="U106" s="137" t="s">
        <v>489</v>
      </c>
      <c r="V106" s="22"/>
      <c r="W106" s="23">
        <v>0</v>
      </c>
      <c r="X106" s="23"/>
    </row>
    <row r="107" spans="1:24" s="20" customFormat="1" ht="20.25" customHeight="1" x14ac:dyDescent="0.25">
      <c r="A107" s="113">
        <v>31</v>
      </c>
      <c r="B107" s="90">
        <v>25207103805</v>
      </c>
      <c r="C107" s="45" t="s">
        <v>623</v>
      </c>
      <c r="D107" s="46" t="s">
        <v>65</v>
      </c>
      <c r="E107" s="47">
        <v>37155</v>
      </c>
      <c r="F107" s="48" t="s">
        <v>187</v>
      </c>
      <c r="G107" s="21" t="s">
        <v>3</v>
      </c>
      <c r="H107" s="134">
        <v>7.78</v>
      </c>
      <c r="I107" s="135"/>
      <c r="J107" s="121">
        <v>8.1</v>
      </c>
      <c r="K107" s="135">
        <v>8.9</v>
      </c>
      <c r="L107" s="134">
        <v>8.4</v>
      </c>
      <c r="M107" s="134">
        <v>7.8</v>
      </c>
      <c r="N107" s="134">
        <v>3.38</v>
      </c>
      <c r="O107" s="136" t="s">
        <v>24</v>
      </c>
      <c r="P107" s="136" t="s">
        <v>24</v>
      </c>
      <c r="Q107" s="136" t="s">
        <v>24</v>
      </c>
      <c r="R107" s="136" t="s">
        <v>24</v>
      </c>
      <c r="S107" s="136" t="s">
        <v>487</v>
      </c>
      <c r="T107" s="123"/>
      <c r="U107" s="137" t="s">
        <v>225</v>
      </c>
      <c r="V107" s="22"/>
      <c r="W107" s="23">
        <v>0</v>
      </c>
      <c r="X107" s="23"/>
    </row>
    <row r="108" spans="1:24" s="20" customFormat="1" ht="20.25" customHeight="1" x14ac:dyDescent="0.25">
      <c r="A108" s="113">
        <v>32</v>
      </c>
      <c r="B108" s="90">
        <v>25207208399</v>
      </c>
      <c r="C108" s="45" t="s">
        <v>834</v>
      </c>
      <c r="D108" s="46" t="s">
        <v>22</v>
      </c>
      <c r="E108" s="47">
        <v>37109</v>
      </c>
      <c r="F108" s="48" t="s">
        <v>435</v>
      </c>
      <c r="G108" s="21" t="s">
        <v>3</v>
      </c>
      <c r="H108" s="134">
        <v>7.82</v>
      </c>
      <c r="I108" s="135"/>
      <c r="J108" s="121">
        <v>8.9</v>
      </c>
      <c r="K108" s="135">
        <v>8.8000000000000007</v>
      </c>
      <c r="L108" s="134">
        <v>8.9</v>
      </c>
      <c r="M108" s="134">
        <v>7.86</v>
      </c>
      <c r="N108" s="134">
        <v>3.33</v>
      </c>
      <c r="O108" s="136" t="s">
        <v>24</v>
      </c>
      <c r="P108" s="136" t="s">
        <v>24</v>
      </c>
      <c r="Q108" s="136" t="s">
        <v>24</v>
      </c>
      <c r="R108" s="136" t="s">
        <v>24</v>
      </c>
      <c r="S108" s="136" t="s">
        <v>487</v>
      </c>
      <c r="T108" s="123"/>
      <c r="U108" s="137" t="s">
        <v>225</v>
      </c>
      <c r="V108" s="22"/>
      <c r="W108" s="23">
        <v>0</v>
      </c>
      <c r="X108" s="23"/>
    </row>
    <row r="109" spans="1:24" s="20" customFormat="1" ht="20.25" customHeight="1" x14ac:dyDescent="0.25">
      <c r="A109" s="113">
        <v>33</v>
      </c>
      <c r="B109" s="90">
        <v>25207107440</v>
      </c>
      <c r="C109" s="45" t="s">
        <v>510</v>
      </c>
      <c r="D109" s="46" t="s">
        <v>62</v>
      </c>
      <c r="E109" s="47">
        <v>36569</v>
      </c>
      <c r="F109" s="48" t="s">
        <v>231</v>
      </c>
      <c r="G109" s="21" t="s">
        <v>3</v>
      </c>
      <c r="H109" s="134">
        <v>7.69</v>
      </c>
      <c r="I109" s="135"/>
      <c r="J109" s="121">
        <v>9.4</v>
      </c>
      <c r="K109" s="135">
        <v>8.9</v>
      </c>
      <c r="L109" s="134">
        <v>9.1999999999999993</v>
      </c>
      <c r="M109" s="134">
        <v>7.74</v>
      </c>
      <c r="N109" s="134">
        <v>3.26</v>
      </c>
      <c r="O109" s="136">
        <v>0</v>
      </c>
      <c r="P109" s="136">
        <v>0</v>
      </c>
      <c r="Q109" s="136" t="s">
        <v>24</v>
      </c>
      <c r="R109" s="136" t="s">
        <v>24</v>
      </c>
      <c r="S109" s="136" t="s">
        <v>487</v>
      </c>
      <c r="T109" s="123"/>
      <c r="U109" s="137" t="s">
        <v>489</v>
      </c>
      <c r="V109" s="22"/>
      <c r="W109" s="23">
        <v>0</v>
      </c>
      <c r="X109" s="23"/>
    </row>
    <row r="110" spans="1:24" s="20" customFormat="1" ht="20.25" customHeight="1" x14ac:dyDescent="0.25">
      <c r="A110" s="113">
        <v>34</v>
      </c>
      <c r="B110" s="90">
        <v>25207116272</v>
      </c>
      <c r="C110" s="45" t="s">
        <v>1080</v>
      </c>
      <c r="D110" s="46" t="s">
        <v>62</v>
      </c>
      <c r="E110" s="47">
        <v>37077</v>
      </c>
      <c r="F110" s="48" t="s">
        <v>188</v>
      </c>
      <c r="G110" s="21" t="s">
        <v>3</v>
      </c>
      <c r="H110" s="134">
        <v>7.99</v>
      </c>
      <c r="I110" s="135"/>
      <c r="J110" s="121">
        <v>8.4</v>
      </c>
      <c r="K110" s="135">
        <v>8.8000000000000007</v>
      </c>
      <c r="L110" s="134">
        <v>8.6</v>
      </c>
      <c r="M110" s="134">
        <v>8.01</v>
      </c>
      <c r="N110" s="134">
        <v>3.49</v>
      </c>
      <c r="O110" s="136" t="s">
        <v>24</v>
      </c>
      <c r="P110" s="136" t="s">
        <v>24</v>
      </c>
      <c r="Q110" s="136" t="s">
        <v>24</v>
      </c>
      <c r="R110" s="136" t="s">
        <v>24</v>
      </c>
      <c r="S110" s="136" t="s">
        <v>487</v>
      </c>
      <c r="T110" s="123"/>
      <c r="U110" s="137" t="s">
        <v>225</v>
      </c>
      <c r="V110" s="22"/>
      <c r="W110" s="23">
        <v>0</v>
      </c>
      <c r="X110" s="23"/>
    </row>
    <row r="111" spans="1:24" s="20" customFormat="1" ht="20.25" customHeight="1" x14ac:dyDescent="0.25">
      <c r="A111" s="113">
        <v>35</v>
      </c>
      <c r="B111" s="90">
        <v>25217208557</v>
      </c>
      <c r="C111" s="45" t="s">
        <v>1081</v>
      </c>
      <c r="D111" s="46" t="s">
        <v>1082</v>
      </c>
      <c r="E111" s="47">
        <v>37204</v>
      </c>
      <c r="F111" s="48" t="s">
        <v>187</v>
      </c>
      <c r="G111" s="21" t="s">
        <v>5</v>
      </c>
      <c r="H111" s="134">
        <v>7.79</v>
      </c>
      <c r="I111" s="135"/>
      <c r="J111" s="121">
        <v>6.8</v>
      </c>
      <c r="K111" s="135">
        <v>8.8000000000000007</v>
      </c>
      <c r="L111" s="134">
        <v>7.6</v>
      </c>
      <c r="M111" s="134">
        <v>7.78</v>
      </c>
      <c r="N111" s="134">
        <v>3.31</v>
      </c>
      <c r="O111" s="136" t="s">
        <v>24</v>
      </c>
      <c r="P111" s="136" t="s">
        <v>24</v>
      </c>
      <c r="Q111" s="136" t="s">
        <v>24</v>
      </c>
      <c r="R111" s="136" t="s">
        <v>24</v>
      </c>
      <c r="S111" s="136" t="s">
        <v>487</v>
      </c>
      <c r="T111" s="123"/>
      <c r="U111" s="137" t="s">
        <v>225</v>
      </c>
      <c r="V111" s="22"/>
      <c r="W111" s="23">
        <v>0</v>
      </c>
      <c r="X111" s="23"/>
    </row>
    <row r="112" spans="1:24" s="20" customFormat="1" ht="20.25" customHeight="1" x14ac:dyDescent="0.25">
      <c r="A112" s="113">
        <v>36</v>
      </c>
      <c r="B112" s="90">
        <v>25217103964</v>
      </c>
      <c r="C112" s="45" t="s">
        <v>1083</v>
      </c>
      <c r="D112" s="46" t="s">
        <v>67</v>
      </c>
      <c r="E112" s="47">
        <v>36842</v>
      </c>
      <c r="F112" s="48" t="s">
        <v>187</v>
      </c>
      <c r="G112" s="21" t="s">
        <v>5</v>
      </c>
      <c r="H112" s="134">
        <v>7.35</v>
      </c>
      <c r="I112" s="135"/>
      <c r="J112" s="121">
        <v>7.3</v>
      </c>
      <c r="K112" s="135">
        <v>8.4</v>
      </c>
      <c r="L112" s="134">
        <v>7.7</v>
      </c>
      <c r="M112" s="134">
        <v>7.36</v>
      </c>
      <c r="N112" s="134">
        <v>3.07</v>
      </c>
      <c r="O112" s="136">
        <v>0</v>
      </c>
      <c r="P112" s="136" t="s">
        <v>24</v>
      </c>
      <c r="Q112" s="136" t="s">
        <v>24</v>
      </c>
      <c r="R112" s="136" t="s">
        <v>24</v>
      </c>
      <c r="S112" s="136" t="s">
        <v>487</v>
      </c>
      <c r="T112" s="123"/>
      <c r="U112" s="137" t="s">
        <v>489</v>
      </c>
      <c r="V112" s="22"/>
      <c r="W112" s="23">
        <v>0</v>
      </c>
      <c r="X112" s="23"/>
    </row>
    <row r="113" spans="1:24" s="20" customFormat="1" ht="20.25" customHeight="1" x14ac:dyDescent="0.25">
      <c r="A113" s="113">
        <v>37</v>
      </c>
      <c r="B113" s="90">
        <v>25207212319</v>
      </c>
      <c r="C113" s="45" t="s">
        <v>1084</v>
      </c>
      <c r="D113" s="46" t="s">
        <v>1085</v>
      </c>
      <c r="E113" s="47">
        <v>37207</v>
      </c>
      <c r="F113" s="48" t="s">
        <v>188</v>
      </c>
      <c r="G113" s="21" t="s">
        <v>3</v>
      </c>
      <c r="H113" s="134">
        <v>7.35</v>
      </c>
      <c r="I113" s="135"/>
      <c r="J113" s="121">
        <v>8</v>
      </c>
      <c r="K113" s="135" t="s">
        <v>179</v>
      </c>
      <c r="L113" s="134">
        <v>4.8</v>
      </c>
      <c r="M113" s="134">
        <v>7.26</v>
      </c>
      <c r="N113" s="134">
        <v>3.04</v>
      </c>
      <c r="O113" s="136">
        <v>0</v>
      </c>
      <c r="P113" s="136">
        <v>0</v>
      </c>
      <c r="Q113" s="136" t="s">
        <v>24</v>
      </c>
      <c r="R113" s="136" t="s">
        <v>24</v>
      </c>
      <c r="S113" s="136" t="s">
        <v>226</v>
      </c>
      <c r="T113" s="123"/>
      <c r="U113" s="137" t="s">
        <v>543</v>
      </c>
      <c r="V113" s="22"/>
      <c r="W113" s="23">
        <v>2</v>
      </c>
      <c r="X113" s="23"/>
    </row>
    <row r="114" spans="1:24" s="20" customFormat="1" ht="20.25" customHeight="1" x14ac:dyDescent="0.25">
      <c r="A114" s="113">
        <v>38</v>
      </c>
      <c r="B114" s="90">
        <v>25207109151</v>
      </c>
      <c r="C114" s="45" t="s">
        <v>1086</v>
      </c>
      <c r="D114" s="46" t="s">
        <v>490</v>
      </c>
      <c r="E114" s="47">
        <v>37010</v>
      </c>
      <c r="F114" s="48" t="s">
        <v>312</v>
      </c>
      <c r="G114" s="21" t="s">
        <v>3</v>
      </c>
      <c r="H114" s="134">
        <v>8.17</v>
      </c>
      <c r="I114" s="135"/>
      <c r="J114" s="121">
        <v>8.6</v>
      </c>
      <c r="K114" s="135">
        <v>9</v>
      </c>
      <c r="L114" s="134">
        <v>8.8000000000000007</v>
      </c>
      <c r="M114" s="134">
        <v>8.19</v>
      </c>
      <c r="N114" s="134">
        <v>3.56</v>
      </c>
      <c r="O114" s="136" t="s">
        <v>24</v>
      </c>
      <c r="P114" s="136" t="s">
        <v>24</v>
      </c>
      <c r="Q114" s="136" t="s">
        <v>24</v>
      </c>
      <c r="R114" s="136" t="s">
        <v>24</v>
      </c>
      <c r="S114" s="136" t="s">
        <v>500</v>
      </c>
      <c r="T114" s="123"/>
      <c r="U114" s="137" t="s">
        <v>225</v>
      </c>
      <c r="V114" s="22"/>
      <c r="W114" s="23">
        <v>0</v>
      </c>
      <c r="X114" s="23"/>
    </row>
    <row r="115" spans="1:24" s="20" customFormat="1" ht="20.25" customHeight="1" x14ac:dyDescent="0.25">
      <c r="A115" s="113">
        <v>39</v>
      </c>
      <c r="B115" s="90">
        <v>25207205667</v>
      </c>
      <c r="C115" s="45" t="s">
        <v>1087</v>
      </c>
      <c r="D115" s="46" t="s">
        <v>490</v>
      </c>
      <c r="E115" s="47">
        <v>37010</v>
      </c>
      <c r="F115" s="48" t="s">
        <v>187</v>
      </c>
      <c r="G115" s="21" t="s">
        <v>3</v>
      </c>
      <c r="H115" s="134">
        <v>7.54</v>
      </c>
      <c r="I115" s="135"/>
      <c r="J115" s="121">
        <v>8</v>
      </c>
      <c r="K115" s="135">
        <v>8.4</v>
      </c>
      <c r="L115" s="134">
        <v>8.1999999999999993</v>
      </c>
      <c r="M115" s="134">
        <v>7.56</v>
      </c>
      <c r="N115" s="134">
        <v>3.2</v>
      </c>
      <c r="O115" s="136" t="s">
        <v>24</v>
      </c>
      <c r="P115" s="136" t="s">
        <v>24</v>
      </c>
      <c r="Q115" s="136" t="s">
        <v>24</v>
      </c>
      <c r="R115" s="136" t="s">
        <v>24</v>
      </c>
      <c r="S115" s="136" t="s">
        <v>487</v>
      </c>
      <c r="T115" s="123"/>
      <c r="U115" s="137" t="s">
        <v>225</v>
      </c>
      <c r="V115" s="22"/>
      <c r="W115" s="23">
        <v>0</v>
      </c>
      <c r="X115" s="23"/>
    </row>
    <row r="116" spans="1:24" s="20" customFormat="1" ht="20.25" customHeight="1" x14ac:dyDescent="0.25">
      <c r="A116" s="113">
        <v>40</v>
      </c>
      <c r="B116" s="90">
        <v>25207104263</v>
      </c>
      <c r="C116" s="45" t="s">
        <v>372</v>
      </c>
      <c r="D116" s="46" t="s">
        <v>6</v>
      </c>
      <c r="E116" s="47">
        <v>37175</v>
      </c>
      <c r="F116" s="48" t="s">
        <v>188</v>
      </c>
      <c r="G116" s="21" t="s">
        <v>3</v>
      </c>
      <c r="H116" s="134">
        <v>7.08</v>
      </c>
      <c r="I116" s="135"/>
      <c r="J116" s="121">
        <v>8.8000000000000007</v>
      </c>
      <c r="K116" s="135">
        <v>8.5</v>
      </c>
      <c r="L116" s="134">
        <v>8.6999999999999993</v>
      </c>
      <c r="M116" s="134">
        <v>7.14</v>
      </c>
      <c r="N116" s="134">
        <v>2.96</v>
      </c>
      <c r="O116" s="136" t="s">
        <v>24</v>
      </c>
      <c r="P116" s="136">
        <v>0</v>
      </c>
      <c r="Q116" s="136" t="s">
        <v>24</v>
      </c>
      <c r="R116" s="136" t="s">
        <v>24</v>
      </c>
      <c r="S116" s="136" t="s">
        <v>226</v>
      </c>
      <c r="T116" s="123"/>
      <c r="U116" s="137" t="s">
        <v>489</v>
      </c>
      <c r="V116" s="22"/>
      <c r="W116" s="23">
        <v>0</v>
      </c>
      <c r="X116" s="23"/>
    </row>
    <row r="117" spans="1:24" s="20" customFormat="1" ht="20.25" customHeight="1" x14ac:dyDescent="0.25">
      <c r="A117" s="113">
        <v>41</v>
      </c>
      <c r="B117" s="90">
        <v>24207106098</v>
      </c>
      <c r="C117" s="45" t="s">
        <v>1088</v>
      </c>
      <c r="D117" s="46" t="s">
        <v>1089</v>
      </c>
      <c r="E117" s="47">
        <v>36667</v>
      </c>
      <c r="F117" s="48" t="s">
        <v>187</v>
      </c>
      <c r="G117" s="21" t="s">
        <v>3</v>
      </c>
      <c r="H117" s="134">
        <v>6.92</v>
      </c>
      <c r="I117" s="135"/>
      <c r="J117" s="121">
        <v>6.6</v>
      </c>
      <c r="K117" s="135">
        <v>8.5</v>
      </c>
      <c r="L117" s="134">
        <v>7.4</v>
      </c>
      <c r="M117" s="134">
        <v>6.94</v>
      </c>
      <c r="N117" s="134">
        <v>2.82</v>
      </c>
      <c r="O117" s="136">
        <v>0</v>
      </c>
      <c r="P117" s="136">
        <v>0</v>
      </c>
      <c r="Q117" s="136" t="s">
        <v>24</v>
      </c>
      <c r="R117" s="136" t="s">
        <v>24</v>
      </c>
      <c r="S117" s="136" t="s">
        <v>226</v>
      </c>
      <c r="T117" s="123"/>
      <c r="U117" s="137" t="s">
        <v>489</v>
      </c>
      <c r="V117" s="22"/>
      <c r="W117" s="23">
        <v>0</v>
      </c>
      <c r="X117" s="23"/>
    </row>
    <row r="118" spans="1:24" s="20" customFormat="1" ht="20.25" customHeight="1" x14ac:dyDescent="0.25">
      <c r="A118" s="113">
        <v>42</v>
      </c>
      <c r="B118" s="90">
        <v>25207104274</v>
      </c>
      <c r="C118" s="45" t="s">
        <v>1090</v>
      </c>
      <c r="D118" s="46" t="s">
        <v>882</v>
      </c>
      <c r="E118" s="47">
        <v>37055</v>
      </c>
      <c r="F118" s="48" t="s">
        <v>188</v>
      </c>
      <c r="G118" s="21" t="s">
        <v>3</v>
      </c>
      <c r="H118" s="134">
        <v>8.23</v>
      </c>
      <c r="I118" s="135"/>
      <c r="J118" s="121">
        <v>8.9</v>
      </c>
      <c r="K118" s="135">
        <v>8.9</v>
      </c>
      <c r="L118" s="134">
        <v>8.9</v>
      </c>
      <c r="M118" s="134">
        <v>8.25</v>
      </c>
      <c r="N118" s="134">
        <v>3.58</v>
      </c>
      <c r="O118" s="136" t="s">
        <v>24</v>
      </c>
      <c r="P118" s="136" t="s">
        <v>24</v>
      </c>
      <c r="Q118" s="136" t="s">
        <v>24</v>
      </c>
      <c r="R118" s="136" t="s">
        <v>24</v>
      </c>
      <c r="S118" s="136" t="s">
        <v>500</v>
      </c>
      <c r="T118" s="123"/>
      <c r="U118" s="137" t="s">
        <v>225</v>
      </c>
      <c r="V118" s="22"/>
      <c r="W118" s="23">
        <v>0</v>
      </c>
      <c r="X118" s="23"/>
    </row>
    <row r="119" spans="1:24" s="20" customFormat="1" ht="20.25" customHeight="1" x14ac:dyDescent="0.25">
      <c r="A119" s="113">
        <v>43</v>
      </c>
      <c r="B119" s="90">
        <v>25207117056</v>
      </c>
      <c r="C119" s="45" t="s">
        <v>1091</v>
      </c>
      <c r="D119" s="46" t="s">
        <v>79</v>
      </c>
      <c r="E119" s="47">
        <v>36898</v>
      </c>
      <c r="F119" s="48" t="s">
        <v>187</v>
      </c>
      <c r="G119" s="21" t="s">
        <v>3</v>
      </c>
      <c r="H119" s="134">
        <v>7.09</v>
      </c>
      <c r="I119" s="135"/>
      <c r="J119" s="121">
        <v>8.3000000000000007</v>
      </c>
      <c r="K119" s="135">
        <v>9.1999999999999993</v>
      </c>
      <c r="L119" s="134">
        <v>8.6999999999999993</v>
      </c>
      <c r="M119" s="134">
        <v>7.15</v>
      </c>
      <c r="N119" s="134">
        <v>2.92</v>
      </c>
      <c r="O119" s="136" t="s">
        <v>24</v>
      </c>
      <c r="P119" s="136" t="s">
        <v>24</v>
      </c>
      <c r="Q119" s="136" t="s">
        <v>24</v>
      </c>
      <c r="R119" s="136" t="s">
        <v>24</v>
      </c>
      <c r="S119" s="136" t="s">
        <v>487</v>
      </c>
      <c r="T119" s="123"/>
      <c r="U119" s="137" t="s">
        <v>225</v>
      </c>
      <c r="V119" s="22"/>
      <c r="W119" s="23">
        <v>0</v>
      </c>
      <c r="X119" s="23"/>
    </row>
    <row r="120" spans="1:24" s="20" customFormat="1" ht="20.25" customHeight="1" x14ac:dyDescent="0.25">
      <c r="A120" s="113">
        <v>44</v>
      </c>
      <c r="B120" s="90">
        <v>25207115796</v>
      </c>
      <c r="C120" s="45" t="s">
        <v>447</v>
      </c>
      <c r="D120" s="46" t="s">
        <v>79</v>
      </c>
      <c r="E120" s="47">
        <v>37171</v>
      </c>
      <c r="F120" s="48" t="s">
        <v>187</v>
      </c>
      <c r="G120" s="21" t="s">
        <v>3</v>
      </c>
      <c r="H120" s="134">
        <v>8.19</v>
      </c>
      <c r="I120" s="135"/>
      <c r="J120" s="121">
        <v>6.4</v>
      </c>
      <c r="K120" s="135">
        <v>8.5</v>
      </c>
      <c r="L120" s="134">
        <v>7.2</v>
      </c>
      <c r="M120" s="134">
        <v>8.16</v>
      </c>
      <c r="N120" s="134">
        <v>3.56</v>
      </c>
      <c r="O120" s="136" t="s">
        <v>24</v>
      </c>
      <c r="P120" s="136" t="s">
        <v>24</v>
      </c>
      <c r="Q120" s="136" t="s">
        <v>24</v>
      </c>
      <c r="R120" s="136" t="s">
        <v>24</v>
      </c>
      <c r="S120" s="136" t="s">
        <v>487</v>
      </c>
      <c r="T120" s="123"/>
      <c r="U120" s="137" t="s">
        <v>225</v>
      </c>
      <c r="V120" s="22"/>
      <c r="W120" s="23">
        <v>0</v>
      </c>
      <c r="X120" s="23"/>
    </row>
    <row r="121" spans="1:24" s="20" customFormat="1" ht="20.25" customHeight="1" x14ac:dyDescent="0.25">
      <c r="A121" s="113">
        <v>45</v>
      </c>
      <c r="B121" s="90">
        <v>25207207398</v>
      </c>
      <c r="C121" s="45" t="s">
        <v>1092</v>
      </c>
      <c r="D121" s="46" t="s">
        <v>79</v>
      </c>
      <c r="E121" s="47">
        <v>36894</v>
      </c>
      <c r="F121" s="48" t="s">
        <v>188</v>
      </c>
      <c r="G121" s="21" t="s">
        <v>3</v>
      </c>
      <c r="H121" s="134">
        <v>6.88</v>
      </c>
      <c r="I121" s="135"/>
      <c r="J121" s="121">
        <v>9.3000000000000007</v>
      </c>
      <c r="K121" s="135">
        <v>9</v>
      </c>
      <c r="L121" s="134">
        <v>9.1999999999999993</v>
      </c>
      <c r="M121" s="134">
        <v>6.96</v>
      </c>
      <c r="N121" s="134">
        <v>2.83</v>
      </c>
      <c r="O121" s="136">
        <v>0</v>
      </c>
      <c r="P121" s="136" t="s">
        <v>24</v>
      </c>
      <c r="Q121" s="136" t="s">
        <v>24</v>
      </c>
      <c r="R121" s="136" t="s">
        <v>24</v>
      </c>
      <c r="S121" s="136" t="s">
        <v>487</v>
      </c>
      <c r="T121" s="123"/>
      <c r="U121" s="137" t="s">
        <v>489</v>
      </c>
      <c r="V121" s="22"/>
      <c r="W121" s="23">
        <v>0</v>
      </c>
      <c r="X121" s="23"/>
    </row>
    <row r="122" spans="1:24" s="20" customFormat="1" ht="20.25" customHeight="1" x14ac:dyDescent="0.25">
      <c r="A122" s="113">
        <v>46</v>
      </c>
      <c r="B122" s="90">
        <v>25207100420</v>
      </c>
      <c r="C122" s="45" t="s">
        <v>557</v>
      </c>
      <c r="D122" s="46" t="s">
        <v>79</v>
      </c>
      <c r="E122" s="47">
        <v>37114</v>
      </c>
      <c r="F122" s="48" t="s">
        <v>331</v>
      </c>
      <c r="G122" s="21" t="s">
        <v>3</v>
      </c>
      <c r="H122" s="134">
        <v>7.89</v>
      </c>
      <c r="I122" s="135"/>
      <c r="J122" s="121">
        <v>8.8000000000000007</v>
      </c>
      <c r="K122" s="135">
        <v>8.9</v>
      </c>
      <c r="L122" s="134">
        <v>8.8000000000000007</v>
      </c>
      <c r="M122" s="134">
        <v>7.93</v>
      </c>
      <c r="N122" s="134">
        <v>3.44</v>
      </c>
      <c r="O122" s="136" t="s">
        <v>24</v>
      </c>
      <c r="P122" s="136" t="s">
        <v>24</v>
      </c>
      <c r="Q122" s="136" t="s">
        <v>24</v>
      </c>
      <c r="R122" s="136" t="s">
        <v>24</v>
      </c>
      <c r="S122" s="136" t="s">
        <v>487</v>
      </c>
      <c r="T122" s="123"/>
      <c r="U122" s="137" t="s">
        <v>225</v>
      </c>
      <c r="V122" s="22"/>
      <c r="W122" s="23">
        <v>0</v>
      </c>
      <c r="X122" s="23"/>
    </row>
    <row r="123" spans="1:24" s="20" customFormat="1" ht="20.25" customHeight="1" x14ac:dyDescent="0.25">
      <c r="A123" s="113">
        <v>47</v>
      </c>
      <c r="B123" s="90">
        <v>25217115723</v>
      </c>
      <c r="C123" s="45" t="s">
        <v>258</v>
      </c>
      <c r="D123" s="46" t="s">
        <v>84</v>
      </c>
      <c r="E123" s="47">
        <v>37105</v>
      </c>
      <c r="F123" s="48" t="s">
        <v>187</v>
      </c>
      <c r="G123" s="21" t="s">
        <v>5</v>
      </c>
      <c r="H123" s="134">
        <v>7.42</v>
      </c>
      <c r="I123" s="135"/>
      <c r="J123" s="121">
        <v>8.5</v>
      </c>
      <c r="K123" s="135">
        <v>8.5</v>
      </c>
      <c r="L123" s="134">
        <v>8.5</v>
      </c>
      <c r="M123" s="134">
        <v>7.46</v>
      </c>
      <c r="N123" s="134">
        <v>3.15</v>
      </c>
      <c r="O123" s="136" t="s">
        <v>24</v>
      </c>
      <c r="P123" s="136" t="s">
        <v>24</v>
      </c>
      <c r="Q123" s="136">
        <v>0</v>
      </c>
      <c r="R123" s="136" t="s">
        <v>24</v>
      </c>
      <c r="S123" s="136" t="s">
        <v>226</v>
      </c>
      <c r="T123" s="123"/>
      <c r="U123" s="137" t="s">
        <v>489</v>
      </c>
      <c r="V123" s="22"/>
      <c r="W123" s="23">
        <v>0</v>
      </c>
      <c r="X123" s="23"/>
    </row>
    <row r="124" spans="1:24" s="20" customFormat="1" ht="20.25" customHeight="1" x14ac:dyDescent="0.25">
      <c r="A124" s="113">
        <v>48</v>
      </c>
      <c r="B124" s="90">
        <v>25217108307</v>
      </c>
      <c r="C124" s="45" t="s">
        <v>1093</v>
      </c>
      <c r="D124" s="46" t="s">
        <v>90</v>
      </c>
      <c r="E124" s="47">
        <v>37142</v>
      </c>
      <c r="F124" s="48" t="s">
        <v>240</v>
      </c>
      <c r="G124" s="21" t="s">
        <v>3</v>
      </c>
      <c r="H124" s="134">
        <v>7.87</v>
      </c>
      <c r="I124" s="135"/>
      <c r="J124" s="121">
        <v>8.1999999999999993</v>
      </c>
      <c r="K124" s="135">
        <v>8.4</v>
      </c>
      <c r="L124" s="134">
        <v>8.3000000000000007</v>
      </c>
      <c r="M124" s="134">
        <v>7.89</v>
      </c>
      <c r="N124" s="134">
        <v>3.38</v>
      </c>
      <c r="O124" s="136" t="s">
        <v>24</v>
      </c>
      <c r="P124" s="136" t="s">
        <v>24</v>
      </c>
      <c r="Q124" s="136" t="s">
        <v>24</v>
      </c>
      <c r="R124" s="136" t="s">
        <v>24</v>
      </c>
      <c r="S124" s="136" t="s">
        <v>226</v>
      </c>
      <c r="T124" s="123"/>
      <c r="U124" s="137" t="s">
        <v>225</v>
      </c>
      <c r="V124" s="22"/>
      <c r="W124" s="23">
        <v>0</v>
      </c>
      <c r="X124" s="23"/>
    </row>
    <row r="125" spans="1:24" s="20" customFormat="1" ht="20.25" customHeight="1" x14ac:dyDescent="0.25">
      <c r="A125" s="113">
        <v>49</v>
      </c>
      <c r="B125" s="90">
        <v>25207109072</v>
      </c>
      <c r="C125" s="45" t="s">
        <v>1094</v>
      </c>
      <c r="D125" s="46" t="s">
        <v>87</v>
      </c>
      <c r="E125" s="47">
        <v>36915</v>
      </c>
      <c r="F125" s="48" t="s">
        <v>188</v>
      </c>
      <c r="G125" s="21" t="s">
        <v>3</v>
      </c>
      <c r="H125" s="134">
        <v>7.76</v>
      </c>
      <c r="I125" s="135"/>
      <c r="J125" s="121">
        <v>7.9</v>
      </c>
      <c r="K125" s="135">
        <v>9</v>
      </c>
      <c r="L125" s="134">
        <v>8.3000000000000007</v>
      </c>
      <c r="M125" s="134">
        <v>7.79</v>
      </c>
      <c r="N125" s="134">
        <v>3.33</v>
      </c>
      <c r="O125" s="136" t="s">
        <v>24</v>
      </c>
      <c r="P125" s="136" t="s">
        <v>24</v>
      </c>
      <c r="Q125" s="136" t="s">
        <v>24</v>
      </c>
      <c r="R125" s="136" t="s">
        <v>24</v>
      </c>
      <c r="S125" s="136" t="s">
        <v>487</v>
      </c>
      <c r="T125" s="123"/>
      <c r="U125" s="137" t="s">
        <v>225</v>
      </c>
      <c r="V125" s="22"/>
      <c r="W125" s="23">
        <v>0</v>
      </c>
      <c r="X125" s="23"/>
    </row>
    <row r="126" spans="1:24" s="20" customFormat="1" ht="20.25" customHeight="1" x14ac:dyDescent="0.25">
      <c r="A126" s="113">
        <v>50</v>
      </c>
      <c r="B126" s="90">
        <v>25207212662</v>
      </c>
      <c r="C126" s="45" t="s">
        <v>410</v>
      </c>
      <c r="D126" s="46" t="s">
        <v>87</v>
      </c>
      <c r="E126" s="47">
        <v>36932</v>
      </c>
      <c r="F126" s="48" t="s">
        <v>240</v>
      </c>
      <c r="G126" s="21" t="s">
        <v>3</v>
      </c>
      <c r="H126" s="134">
        <v>7.44</v>
      </c>
      <c r="I126" s="135"/>
      <c r="J126" s="121">
        <v>8.5</v>
      </c>
      <c r="K126" s="135">
        <v>9.1</v>
      </c>
      <c r="L126" s="134">
        <v>8.6999999999999993</v>
      </c>
      <c r="M126" s="134">
        <v>7.48</v>
      </c>
      <c r="N126" s="134">
        <v>3.11</v>
      </c>
      <c r="O126" s="136" t="s">
        <v>24</v>
      </c>
      <c r="P126" s="136" t="s">
        <v>24</v>
      </c>
      <c r="Q126" s="136" t="s">
        <v>24</v>
      </c>
      <c r="R126" s="136" t="s">
        <v>24</v>
      </c>
      <c r="S126" s="136" t="s">
        <v>500</v>
      </c>
      <c r="T126" s="123"/>
      <c r="U126" s="137" t="s">
        <v>225</v>
      </c>
      <c r="V126" s="22"/>
      <c r="W126" s="23">
        <v>0</v>
      </c>
      <c r="X126" s="23"/>
    </row>
    <row r="127" spans="1:24" s="20" customFormat="1" ht="20.25" customHeight="1" x14ac:dyDescent="0.25">
      <c r="A127" s="113">
        <v>51</v>
      </c>
      <c r="B127" s="90">
        <v>25207107068</v>
      </c>
      <c r="C127" s="45" t="s">
        <v>1095</v>
      </c>
      <c r="D127" s="46" t="s">
        <v>87</v>
      </c>
      <c r="E127" s="47">
        <v>36928</v>
      </c>
      <c r="F127" s="48" t="s">
        <v>188</v>
      </c>
      <c r="G127" s="21" t="s">
        <v>3</v>
      </c>
      <c r="H127" s="134">
        <v>6.66</v>
      </c>
      <c r="I127" s="135"/>
      <c r="J127" s="121">
        <v>8.5</v>
      </c>
      <c r="K127" s="135">
        <v>8.3000000000000007</v>
      </c>
      <c r="L127" s="134">
        <v>8.4</v>
      </c>
      <c r="M127" s="134">
        <v>6.73</v>
      </c>
      <c r="N127" s="134">
        <v>2.69</v>
      </c>
      <c r="O127" s="136" t="s">
        <v>24</v>
      </c>
      <c r="P127" s="136" t="s">
        <v>24</v>
      </c>
      <c r="Q127" s="136" t="s">
        <v>24</v>
      </c>
      <c r="R127" s="136" t="s">
        <v>24</v>
      </c>
      <c r="S127" s="136" t="s">
        <v>487</v>
      </c>
      <c r="T127" s="123"/>
      <c r="U127" s="137" t="s">
        <v>225</v>
      </c>
      <c r="V127" s="22"/>
      <c r="W127" s="23">
        <v>0</v>
      </c>
      <c r="X127" s="23"/>
    </row>
    <row r="128" spans="1:24" s="20" customFormat="1" ht="20.25" customHeight="1" x14ac:dyDescent="0.25">
      <c r="A128" s="113">
        <v>52</v>
      </c>
      <c r="B128" s="90">
        <v>25202202976</v>
      </c>
      <c r="C128" s="45" t="s">
        <v>1096</v>
      </c>
      <c r="D128" s="46" t="s">
        <v>85</v>
      </c>
      <c r="E128" s="47">
        <v>37139</v>
      </c>
      <c r="F128" s="48" t="s">
        <v>331</v>
      </c>
      <c r="G128" s="21" t="s">
        <v>3</v>
      </c>
      <c r="H128" s="134">
        <v>7.71</v>
      </c>
      <c r="I128" s="135"/>
      <c r="J128" s="121">
        <v>6.9</v>
      </c>
      <c r="K128" s="135">
        <v>8.6</v>
      </c>
      <c r="L128" s="134">
        <v>7.6</v>
      </c>
      <c r="M128" s="134">
        <v>7.71</v>
      </c>
      <c r="N128" s="134">
        <v>3.29</v>
      </c>
      <c r="O128" s="136" t="s">
        <v>24</v>
      </c>
      <c r="P128" s="136" t="s">
        <v>24</v>
      </c>
      <c r="Q128" s="136" t="s">
        <v>24</v>
      </c>
      <c r="R128" s="136" t="s">
        <v>24</v>
      </c>
      <c r="S128" s="136" t="s">
        <v>487</v>
      </c>
      <c r="T128" s="123"/>
      <c r="U128" s="137" t="s">
        <v>225</v>
      </c>
      <c r="V128" s="22"/>
      <c r="W128" s="23">
        <v>0</v>
      </c>
      <c r="X128" s="23"/>
    </row>
    <row r="129" spans="1:24" s="20" customFormat="1" ht="20.25" customHeight="1" x14ac:dyDescent="0.25">
      <c r="A129" s="113">
        <v>53</v>
      </c>
      <c r="B129" s="90">
        <v>25217108058</v>
      </c>
      <c r="C129" s="45" t="s">
        <v>1097</v>
      </c>
      <c r="D129" s="46" t="s">
        <v>89</v>
      </c>
      <c r="E129" s="47">
        <v>37132</v>
      </c>
      <c r="F129" s="48" t="s">
        <v>187</v>
      </c>
      <c r="G129" s="21" t="s">
        <v>5</v>
      </c>
      <c r="H129" s="134">
        <v>7.37</v>
      </c>
      <c r="I129" s="135"/>
      <c r="J129" s="121">
        <v>7.7</v>
      </c>
      <c r="K129" s="135">
        <v>8.9</v>
      </c>
      <c r="L129" s="134">
        <v>8.1999999999999993</v>
      </c>
      <c r="M129" s="134">
        <v>7.4</v>
      </c>
      <c r="N129" s="134">
        <v>3.1</v>
      </c>
      <c r="O129" s="136">
        <v>0</v>
      </c>
      <c r="P129" s="136">
        <v>0</v>
      </c>
      <c r="Q129" s="136" t="s">
        <v>24</v>
      </c>
      <c r="R129" s="136" t="s">
        <v>24</v>
      </c>
      <c r="S129" s="136" t="s">
        <v>226</v>
      </c>
      <c r="T129" s="123"/>
      <c r="U129" s="137" t="s">
        <v>489</v>
      </c>
      <c r="V129" s="22"/>
      <c r="W129" s="23">
        <v>0</v>
      </c>
      <c r="X129" s="23"/>
    </row>
    <row r="130" spans="1:24" s="20" customFormat="1" ht="20.25" customHeight="1" x14ac:dyDescent="0.25">
      <c r="A130" s="113">
        <v>54</v>
      </c>
      <c r="B130" s="90">
        <v>25207202472</v>
      </c>
      <c r="C130" s="45" t="s">
        <v>229</v>
      </c>
      <c r="D130" s="46" t="s">
        <v>92</v>
      </c>
      <c r="E130" s="47">
        <v>37041</v>
      </c>
      <c r="F130" s="48" t="s">
        <v>234</v>
      </c>
      <c r="G130" s="21" t="s">
        <v>3</v>
      </c>
      <c r="H130" s="134">
        <v>7.64</v>
      </c>
      <c r="I130" s="135"/>
      <c r="J130" s="121">
        <v>8.1</v>
      </c>
      <c r="K130" s="135">
        <v>8.4</v>
      </c>
      <c r="L130" s="134">
        <v>8.1999999999999993</v>
      </c>
      <c r="M130" s="134">
        <v>7.66</v>
      </c>
      <c r="N130" s="134">
        <v>3.21</v>
      </c>
      <c r="O130" s="136">
        <v>0</v>
      </c>
      <c r="P130" s="136" t="s">
        <v>24</v>
      </c>
      <c r="Q130" s="136" t="s">
        <v>24</v>
      </c>
      <c r="R130" s="136" t="s">
        <v>24</v>
      </c>
      <c r="S130" s="136" t="s">
        <v>487</v>
      </c>
      <c r="T130" s="123"/>
      <c r="U130" s="137" t="s">
        <v>489</v>
      </c>
      <c r="V130" s="22"/>
      <c r="W130" s="23">
        <v>0</v>
      </c>
      <c r="X130" s="23"/>
    </row>
    <row r="131" spans="1:24" s="20" customFormat="1" ht="20.25" customHeight="1" x14ac:dyDescent="0.25">
      <c r="A131" s="113">
        <v>55</v>
      </c>
      <c r="B131" s="90">
        <v>25217116582</v>
      </c>
      <c r="C131" s="45" t="s">
        <v>389</v>
      </c>
      <c r="D131" s="46" t="s">
        <v>58</v>
      </c>
      <c r="E131" s="47">
        <v>36999</v>
      </c>
      <c r="F131" s="48" t="s">
        <v>188</v>
      </c>
      <c r="G131" s="21" t="s">
        <v>5</v>
      </c>
      <c r="H131" s="134">
        <v>8.59</v>
      </c>
      <c r="I131" s="135"/>
      <c r="J131" s="121">
        <v>8.4</v>
      </c>
      <c r="K131" s="135">
        <v>8.1999999999999993</v>
      </c>
      <c r="L131" s="134">
        <v>8.3000000000000007</v>
      </c>
      <c r="M131" s="134">
        <v>8.58</v>
      </c>
      <c r="N131" s="134">
        <v>3.75</v>
      </c>
      <c r="O131" s="136" t="s">
        <v>24</v>
      </c>
      <c r="P131" s="136" t="s">
        <v>24</v>
      </c>
      <c r="Q131" s="136" t="s">
        <v>24</v>
      </c>
      <c r="R131" s="136" t="s">
        <v>24</v>
      </c>
      <c r="S131" s="136" t="s">
        <v>487</v>
      </c>
      <c r="T131" s="123"/>
      <c r="U131" s="137" t="s">
        <v>225</v>
      </c>
      <c r="V131" s="22"/>
      <c r="W131" s="23">
        <v>0</v>
      </c>
      <c r="X131" s="23"/>
    </row>
    <row r="132" spans="1:24" s="20" customFormat="1" ht="20.25" customHeight="1" x14ac:dyDescent="0.25">
      <c r="A132" s="113">
        <v>56</v>
      </c>
      <c r="B132" s="90">
        <v>25217212794</v>
      </c>
      <c r="C132" s="45" t="s">
        <v>1098</v>
      </c>
      <c r="D132" s="46" t="s">
        <v>58</v>
      </c>
      <c r="E132" s="47">
        <v>37110</v>
      </c>
      <c r="F132" s="48" t="s">
        <v>435</v>
      </c>
      <c r="G132" s="21" t="s">
        <v>5</v>
      </c>
      <c r="H132" s="134">
        <v>8.07</v>
      </c>
      <c r="I132" s="135"/>
      <c r="J132" s="121">
        <v>8.9</v>
      </c>
      <c r="K132" s="135">
        <v>8.6</v>
      </c>
      <c r="L132" s="134">
        <v>8.8000000000000007</v>
      </c>
      <c r="M132" s="134">
        <v>8.09</v>
      </c>
      <c r="N132" s="134">
        <v>3.48</v>
      </c>
      <c r="O132" s="136" t="s">
        <v>24</v>
      </c>
      <c r="P132" s="136" t="s">
        <v>24</v>
      </c>
      <c r="Q132" s="136" t="s">
        <v>24</v>
      </c>
      <c r="R132" s="136" t="s">
        <v>24</v>
      </c>
      <c r="S132" s="136" t="s">
        <v>487</v>
      </c>
      <c r="T132" s="123"/>
      <c r="U132" s="137" t="s">
        <v>225</v>
      </c>
      <c r="V132" s="22"/>
      <c r="W132" s="23">
        <v>0</v>
      </c>
      <c r="X132" s="23"/>
    </row>
    <row r="133" spans="1:24" s="20" customFormat="1" ht="20.25" customHeight="1" x14ac:dyDescent="0.25">
      <c r="A133" s="113">
        <v>57</v>
      </c>
      <c r="B133" s="90">
        <v>25207116210</v>
      </c>
      <c r="C133" s="45" t="s">
        <v>1099</v>
      </c>
      <c r="D133" s="46" t="s">
        <v>93</v>
      </c>
      <c r="E133" s="47">
        <v>37215</v>
      </c>
      <c r="F133" s="48" t="s">
        <v>188</v>
      </c>
      <c r="G133" s="21" t="s">
        <v>3</v>
      </c>
      <c r="H133" s="134">
        <v>8.06</v>
      </c>
      <c r="I133" s="135"/>
      <c r="J133" s="121">
        <v>8.9</v>
      </c>
      <c r="K133" s="135">
        <v>9.1999999999999993</v>
      </c>
      <c r="L133" s="134">
        <v>9</v>
      </c>
      <c r="M133" s="134">
        <v>8.09</v>
      </c>
      <c r="N133" s="134">
        <v>3.52</v>
      </c>
      <c r="O133" s="136" t="s">
        <v>24</v>
      </c>
      <c r="P133" s="136" t="s">
        <v>24</v>
      </c>
      <c r="Q133" s="136" t="s">
        <v>24</v>
      </c>
      <c r="R133" s="136" t="s">
        <v>24</v>
      </c>
      <c r="S133" s="136" t="s">
        <v>500</v>
      </c>
      <c r="T133" s="123"/>
      <c r="U133" s="137" t="s">
        <v>225</v>
      </c>
      <c r="V133" s="22"/>
      <c r="W133" s="23">
        <v>0</v>
      </c>
      <c r="X133" s="23"/>
    </row>
    <row r="134" spans="1:24" s="20" customFormat="1" ht="20.25" customHeight="1" x14ac:dyDescent="0.25">
      <c r="A134" s="113">
        <v>58</v>
      </c>
      <c r="B134" s="90">
        <v>25207109541</v>
      </c>
      <c r="C134" s="45" t="s">
        <v>1100</v>
      </c>
      <c r="D134" s="46" t="s">
        <v>93</v>
      </c>
      <c r="E134" s="47">
        <v>37031</v>
      </c>
      <c r="F134" s="48" t="s">
        <v>187</v>
      </c>
      <c r="G134" s="21" t="s">
        <v>3</v>
      </c>
      <c r="H134" s="134">
        <v>7.53</v>
      </c>
      <c r="I134" s="135"/>
      <c r="J134" s="121">
        <v>5.6</v>
      </c>
      <c r="K134" s="135">
        <v>8.4</v>
      </c>
      <c r="L134" s="134">
        <v>6.7</v>
      </c>
      <c r="M134" s="134">
        <v>7.5</v>
      </c>
      <c r="N134" s="134">
        <v>3.16</v>
      </c>
      <c r="O134" s="136" t="s">
        <v>24</v>
      </c>
      <c r="P134" s="136">
        <v>0</v>
      </c>
      <c r="Q134" s="136" t="s">
        <v>24</v>
      </c>
      <c r="R134" s="136" t="s">
        <v>24</v>
      </c>
      <c r="S134" s="136" t="s">
        <v>500</v>
      </c>
      <c r="T134" s="123"/>
      <c r="U134" s="137" t="s">
        <v>489</v>
      </c>
      <c r="V134" s="22"/>
      <c r="W134" s="23">
        <v>0</v>
      </c>
      <c r="X134" s="23"/>
    </row>
    <row r="135" spans="1:24" s="20" customFormat="1" ht="20.25" customHeight="1" x14ac:dyDescent="0.25">
      <c r="A135" s="113">
        <v>59</v>
      </c>
      <c r="B135" s="90">
        <v>25207100764</v>
      </c>
      <c r="C135" s="45" t="s">
        <v>1101</v>
      </c>
      <c r="D135" s="46" t="s">
        <v>93</v>
      </c>
      <c r="E135" s="47">
        <v>36911</v>
      </c>
      <c r="F135" s="48" t="s">
        <v>435</v>
      </c>
      <c r="G135" s="21" t="s">
        <v>3</v>
      </c>
      <c r="H135" s="134">
        <v>7.86</v>
      </c>
      <c r="I135" s="135"/>
      <c r="J135" s="121">
        <v>9.4</v>
      </c>
      <c r="K135" s="135">
        <v>9.3000000000000007</v>
      </c>
      <c r="L135" s="134">
        <v>9.4</v>
      </c>
      <c r="M135" s="134">
        <v>7.92</v>
      </c>
      <c r="N135" s="134">
        <v>3.42</v>
      </c>
      <c r="O135" s="136" t="s">
        <v>24</v>
      </c>
      <c r="P135" s="136" t="s">
        <v>24</v>
      </c>
      <c r="Q135" s="136" t="s">
        <v>24</v>
      </c>
      <c r="R135" s="136" t="s">
        <v>24</v>
      </c>
      <c r="S135" s="136" t="s">
        <v>487</v>
      </c>
      <c r="T135" s="123"/>
      <c r="U135" s="137" t="s">
        <v>225</v>
      </c>
      <c r="V135" s="22"/>
      <c r="W135" s="23">
        <v>0</v>
      </c>
      <c r="X135" s="23"/>
    </row>
    <row r="136" spans="1:24" s="20" customFormat="1" ht="20.25" customHeight="1" x14ac:dyDescent="0.25">
      <c r="A136" s="113">
        <v>60</v>
      </c>
      <c r="B136" s="90">
        <v>25207212879</v>
      </c>
      <c r="C136" s="45" t="s">
        <v>980</v>
      </c>
      <c r="D136" s="46" t="s">
        <v>93</v>
      </c>
      <c r="E136" s="47">
        <v>37196</v>
      </c>
      <c r="F136" s="48" t="s">
        <v>242</v>
      </c>
      <c r="G136" s="21" t="s">
        <v>3</v>
      </c>
      <c r="H136" s="134">
        <v>7.7</v>
      </c>
      <c r="I136" s="135"/>
      <c r="J136" s="121">
        <v>8.9</v>
      </c>
      <c r="K136" s="135">
        <v>8.8000000000000007</v>
      </c>
      <c r="L136" s="134">
        <v>8.9</v>
      </c>
      <c r="M136" s="134">
        <v>7.74</v>
      </c>
      <c r="N136" s="134">
        <v>3.29</v>
      </c>
      <c r="O136" s="136">
        <v>0</v>
      </c>
      <c r="P136" s="136" t="s">
        <v>24</v>
      </c>
      <c r="Q136" s="136" t="s">
        <v>24</v>
      </c>
      <c r="R136" s="136" t="s">
        <v>24</v>
      </c>
      <c r="S136" s="136" t="s">
        <v>487</v>
      </c>
      <c r="T136" s="123"/>
      <c r="U136" s="137" t="s">
        <v>489</v>
      </c>
      <c r="V136" s="22"/>
      <c r="W136" s="23">
        <v>0</v>
      </c>
      <c r="X136" s="23"/>
    </row>
    <row r="137" spans="1:24" s="20" customFormat="1" ht="20.25" customHeight="1" x14ac:dyDescent="0.25">
      <c r="A137" s="113">
        <v>61</v>
      </c>
      <c r="B137" s="90">
        <v>25203408947</v>
      </c>
      <c r="C137" s="45" t="s">
        <v>1102</v>
      </c>
      <c r="D137" s="46" t="s">
        <v>493</v>
      </c>
      <c r="E137" s="47">
        <v>37219</v>
      </c>
      <c r="F137" s="48" t="s">
        <v>188</v>
      </c>
      <c r="G137" s="21" t="s">
        <v>3</v>
      </c>
      <c r="H137" s="134">
        <v>8.07</v>
      </c>
      <c r="I137" s="135"/>
      <c r="J137" s="121">
        <v>9</v>
      </c>
      <c r="K137" s="135">
        <v>8.4</v>
      </c>
      <c r="L137" s="134">
        <v>8.8000000000000007</v>
      </c>
      <c r="M137" s="134">
        <v>8.09</v>
      </c>
      <c r="N137" s="134">
        <v>3.5</v>
      </c>
      <c r="O137" s="136" t="s">
        <v>24</v>
      </c>
      <c r="P137" s="136" t="s">
        <v>24</v>
      </c>
      <c r="Q137" s="136" t="s">
        <v>24</v>
      </c>
      <c r="R137" s="136" t="s">
        <v>24</v>
      </c>
      <c r="S137" s="136" t="s">
        <v>487</v>
      </c>
      <c r="T137" s="123"/>
      <c r="U137" s="137" t="s">
        <v>225</v>
      </c>
      <c r="V137" s="22"/>
      <c r="W137" s="23">
        <v>0</v>
      </c>
      <c r="X137" s="23"/>
    </row>
    <row r="138" spans="1:24" s="20" customFormat="1" ht="20.25" customHeight="1" x14ac:dyDescent="0.25">
      <c r="A138" s="113">
        <v>62</v>
      </c>
      <c r="B138" s="90">
        <v>25207204499</v>
      </c>
      <c r="C138" s="45" t="s">
        <v>1103</v>
      </c>
      <c r="D138" s="46" t="s">
        <v>5</v>
      </c>
      <c r="E138" s="47">
        <v>36977</v>
      </c>
      <c r="F138" s="48" t="s">
        <v>188</v>
      </c>
      <c r="G138" s="21" t="s">
        <v>3</v>
      </c>
      <c r="H138" s="134">
        <v>8.17</v>
      </c>
      <c r="I138" s="135"/>
      <c r="J138" s="121">
        <v>8.3000000000000007</v>
      </c>
      <c r="K138" s="135">
        <v>8.8000000000000007</v>
      </c>
      <c r="L138" s="134">
        <v>8.5</v>
      </c>
      <c r="M138" s="134">
        <v>8.18</v>
      </c>
      <c r="N138" s="134">
        <v>3.54</v>
      </c>
      <c r="O138" s="136" t="s">
        <v>24</v>
      </c>
      <c r="P138" s="136" t="s">
        <v>24</v>
      </c>
      <c r="Q138" s="136" t="s">
        <v>24</v>
      </c>
      <c r="R138" s="136" t="s">
        <v>24</v>
      </c>
      <c r="S138" s="136" t="s">
        <v>487</v>
      </c>
      <c r="T138" s="123"/>
      <c r="U138" s="137" t="s">
        <v>225</v>
      </c>
      <c r="V138" s="22"/>
      <c r="W138" s="23">
        <v>0</v>
      </c>
      <c r="X138" s="23"/>
    </row>
    <row r="139" spans="1:24" s="20" customFormat="1" ht="20.25" customHeight="1" x14ac:dyDescent="0.25">
      <c r="A139" s="113">
        <v>63</v>
      </c>
      <c r="B139" s="90">
        <v>25207207131</v>
      </c>
      <c r="C139" s="45" t="s">
        <v>174</v>
      </c>
      <c r="D139" s="46" t="s">
        <v>521</v>
      </c>
      <c r="E139" s="47">
        <v>37234</v>
      </c>
      <c r="F139" s="48" t="s">
        <v>188</v>
      </c>
      <c r="G139" s="21" t="s">
        <v>3</v>
      </c>
      <c r="H139" s="134">
        <v>8.19</v>
      </c>
      <c r="I139" s="135"/>
      <c r="J139" s="121">
        <v>9.3000000000000007</v>
      </c>
      <c r="K139" s="135">
        <v>8.5</v>
      </c>
      <c r="L139" s="134">
        <v>9</v>
      </c>
      <c r="M139" s="134">
        <v>8.2200000000000006</v>
      </c>
      <c r="N139" s="134">
        <v>3.59</v>
      </c>
      <c r="O139" s="136" t="s">
        <v>24</v>
      </c>
      <c r="P139" s="136" t="s">
        <v>24</v>
      </c>
      <c r="Q139" s="136" t="s">
        <v>24</v>
      </c>
      <c r="R139" s="136" t="s">
        <v>24</v>
      </c>
      <c r="S139" s="136" t="s">
        <v>487</v>
      </c>
      <c r="T139" s="123"/>
      <c r="U139" s="137" t="s">
        <v>225</v>
      </c>
      <c r="V139" s="22"/>
      <c r="W139" s="23">
        <v>0</v>
      </c>
      <c r="X139" s="23"/>
    </row>
    <row r="140" spans="1:24" s="20" customFormat="1" ht="20.25" customHeight="1" x14ac:dyDescent="0.25">
      <c r="A140" s="113">
        <v>64</v>
      </c>
      <c r="B140" s="90">
        <v>25207104303</v>
      </c>
      <c r="C140" s="45" t="s">
        <v>256</v>
      </c>
      <c r="D140" s="46" t="s">
        <v>521</v>
      </c>
      <c r="E140" s="47">
        <v>37076</v>
      </c>
      <c r="F140" s="48" t="s">
        <v>188</v>
      </c>
      <c r="G140" s="21" t="s">
        <v>3</v>
      </c>
      <c r="H140" s="134">
        <v>7.23</v>
      </c>
      <c r="I140" s="135"/>
      <c r="J140" s="121">
        <v>8.1</v>
      </c>
      <c r="K140" s="135">
        <v>9.1</v>
      </c>
      <c r="L140" s="134">
        <v>8.5</v>
      </c>
      <c r="M140" s="134">
        <v>7.28</v>
      </c>
      <c r="N140" s="134">
        <v>3.02</v>
      </c>
      <c r="O140" s="136">
        <v>0</v>
      </c>
      <c r="P140" s="136" t="s">
        <v>24</v>
      </c>
      <c r="Q140" s="136" t="s">
        <v>24</v>
      </c>
      <c r="R140" s="136" t="s">
        <v>24</v>
      </c>
      <c r="S140" s="136" t="s">
        <v>487</v>
      </c>
      <c r="T140" s="123"/>
      <c r="U140" s="137" t="s">
        <v>489</v>
      </c>
      <c r="V140" s="22"/>
      <c r="W140" s="23">
        <v>0</v>
      </c>
      <c r="X140" s="23"/>
    </row>
    <row r="141" spans="1:24" s="20" customFormat="1" ht="20.25" customHeight="1" x14ac:dyDescent="0.25">
      <c r="A141" s="113">
        <v>65</v>
      </c>
      <c r="B141" s="90">
        <v>25207202238</v>
      </c>
      <c r="C141" s="45" t="s">
        <v>706</v>
      </c>
      <c r="D141" s="46" t="s">
        <v>95</v>
      </c>
      <c r="E141" s="47">
        <v>37216</v>
      </c>
      <c r="F141" s="48" t="s">
        <v>187</v>
      </c>
      <c r="G141" s="21" t="s">
        <v>3</v>
      </c>
      <c r="H141" s="134">
        <v>7.92</v>
      </c>
      <c r="I141" s="135"/>
      <c r="J141" s="121">
        <v>8.5</v>
      </c>
      <c r="K141" s="135">
        <v>9</v>
      </c>
      <c r="L141" s="134">
        <v>8.6999999999999993</v>
      </c>
      <c r="M141" s="134">
        <v>7.94</v>
      </c>
      <c r="N141" s="134">
        <v>3.44</v>
      </c>
      <c r="O141" s="136">
        <v>0</v>
      </c>
      <c r="P141" s="136" t="s">
        <v>24</v>
      </c>
      <c r="Q141" s="136" t="s">
        <v>24</v>
      </c>
      <c r="R141" s="136" t="s">
        <v>24</v>
      </c>
      <c r="S141" s="136" t="s">
        <v>226</v>
      </c>
      <c r="T141" s="123"/>
      <c r="U141" s="137" t="s">
        <v>489</v>
      </c>
      <c r="V141" s="22"/>
      <c r="W141" s="23">
        <v>0</v>
      </c>
      <c r="X141" s="23"/>
    </row>
    <row r="142" spans="1:24" s="20" customFormat="1" ht="20.25" customHeight="1" x14ac:dyDescent="0.25">
      <c r="A142" s="113">
        <v>66</v>
      </c>
      <c r="B142" s="90">
        <v>25207213000</v>
      </c>
      <c r="C142" s="45" t="s">
        <v>1104</v>
      </c>
      <c r="D142" s="46" t="s">
        <v>95</v>
      </c>
      <c r="E142" s="47">
        <v>37191</v>
      </c>
      <c r="F142" s="48" t="s">
        <v>238</v>
      </c>
      <c r="G142" s="21" t="s">
        <v>3</v>
      </c>
      <c r="H142" s="134">
        <v>8.02</v>
      </c>
      <c r="I142" s="135"/>
      <c r="J142" s="121">
        <v>9.1</v>
      </c>
      <c r="K142" s="135">
        <v>9.1999999999999993</v>
      </c>
      <c r="L142" s="134">
        <v>9.1</v>
      </c>
      <c r="M142" s="134">
        <v>8.06</v>
      </c>
      <c r="N142" s="134">
        <v>3.5</v>
      </c>
      <c r="O142" s="136" t="s">
        <v>24</v>
      </c>
      <c r="P142" s="136" t="s">
        <v>24</v>
      </c>
      <c r="Q142" s="136" t="s">
        <v>24</v>
      </c>
      <c r="R142" s="136" t="s">
        <v>24</v>
      </c>
      <c r="S142" s="136" t="s">
        <v>500</v>
      </c>
      <c r="T142" s="123"/>
      <c r="U142" s="137" t="s">
        <v>225</v>
      </c>
      <c r="V142" s="22"/>
      <c r="W142" s="23">
        <v>0</v>
      </c>
      <c r="X142" s="23"/>
    </row>
    <row r="143" spans="1:24" s="20" customFormat="1" ht="20.25" customHeight="1" x14ac:dyDescent="0.25">
      <c r="A143" s="113">
        <v>67</v>
      </c>
      <c r="B143" s="90">
        <v>25207100337</v>
      </c>
      <c r="C143" s="45" t="s">
        <v>1105</v>
      </c>
      <c r="D143" s="46" t="s">
        <v>95</v>
      </c>
      <c r="E143" s="47">
        <v>37232</v>
      </c>
      <c r="F143" s="48" t="s">
        <v>435</v>
      </c>
      <c r="G143" s="21" t="s">
        <v>3</v>
      </c>
      <c r="H143" s="134">
        <v>7.95</v>
      </c>
      <c r="I143" s="135"/>
      <c r="J143" s="121">
        <v>8</v>
      </c>
      <c r="K143" s="135">
        <v>8.6</v>
      </c>
      <c r="L143" s="134">
        <v>8.1999999999999993</v>
      </c>
      <c r="M143" s="134">
        <v>7.96</v>
      </c>
      <c r="N143" s="134">
        <v>3.45</v>
      </c>
      <c r="O143" s="136" t="s">
        <v>24</v>
      </c>
      <c r="P143" s="136" t="s">
        <v>24</v>
      </c>
      <c r="Q143" s="136" t="s">
        <v>24</v>
      </c>
      <c r="R143" s="136" t="s">
        <v>24</v>
      </c>
      <c r="S143" s="136" t="s">
        <v>487</v>
      </c>
      <c r="T143" s="123"/>
      <c r="U143" s="137" t="s">
        <v>225</v>
      </c>
      <c r="V143" s="22"/>
      <c r="W143" s="23">
        <v>0</v>
      </c>
      <c r="X143" s="23"/>
    </row>
    <row r="144" spans="1:24" s="20" customFormat="1" ht="20.25" customHeight="1" x14ac:dyDescent="0.25">
      <c r="A144" s="113">
        <v>68</v>
      </c>
      <c r="B144" s="90">
        <v>25207108016</v>
      </c>
      <c r="C144" s="45" t="s">
        <v>1106</v>
      </c>
      <c r="D144" s="46" t="s">
        <v>95</v>
      </c>
      <c r="E144" s="47">
        <v>37186</v>
      </c>
      <c r="F144" s="48" t="s">
        <v>238</v>
      </c>
      <c r="G144" s="21" t="s">
        <v>3</v>
      </c>
      <c r="H144" s="134">
        <v>7.59</v>
      </c>
      <c r="I144" s="135"/>
      <c r="J144" s="121">
        <v>7.1</v>
      </c>
      <c r="K144" s="135">
        <v>8.3000000000000007</v>
      </c>
      <c r="L144" s="134">
        <v>7.6</v>
      </c>
      <c r="M144" s="134">
        <v>7.59</v>
      </c>
      <c r="N144" s="134">
        <v>3.19</v>
      </c>
      <c r="O144" s="136" t="s">
        <v>24</v>
      </c>
      <c r="P144" s="136" t="s">
        <v>24</v>
      </c>
      <c r="Q144" s="136" t="s">
        <v>24</v>
      </c>
      <c r="R144" s="136" t="s">
        <v>24</v>
      </c>
      <c r="S144" s="136" t="s">
        <v>487</v>
      </c>
      <c r="T144" s="123"/>
      <c r="U144" s="137" t="s">
        <v>225</v>
      </c>
      <c r="V144" s="22"/>
      <c r="W144" s="23">
        <v>0</v>
      </c>
      <c r="X144" s="23"/>
    </row>
    <row r="145" spans="1:24" s="20" customFormat="1" ht="20.25" customHeight="1" x14ac:dyDescent="0.25">
      <c r="A145" s="113">
        <v>69</v>
      </c>
      <c r="B145" s="90">
        <v>25207213043</v>
      </c>
      <c r="C145" s="45" t="s">
        <v>1107</v>
      </c>
      <c r="D145" s="46" t="s">
        <v>95</v>
      </c>
      <c r="E145" s="47">
        <v>37254</v>
      </c>
      <c r="F145" s="48" t="s">
        <v>188</v>
      </c>
      <c r="G145" s="21" t="s">
        <v>3</v>
      </c>
      <c r="H145" s="134">
        <v>7.91</v>
      </c>
      <c r="I145" s="135"/>
      <c r="J145" s="121">
        <v>8.6999999999999993</v>
      </c>
      <c r="K145" s="135">
        <v>9.1999999999999993</v>
      </c>
      <c r="L145" s="134">
        <v>8.9</v>
      </c>
      <c r="M145" s="134">
        <v>7.95</v>
      </c>
      <c r="N145" s="134">
        <v>3.38</v>
      </c>
      <c r="O145" s="136" t="s">
        <v>24</v>
      </c>
      <c r="P145" s="136" t="s">
        <v>24</v>
      </c>
      <c r="Q145" s="136" t="s">
        <v>24</v>
      </c>
      <c r="R145" s="136" t="s">
        <v>24</v>
      </c>
      <c r="S145" s="136" t="s">
        <v>487</v>
      </c>
      <c r="T145" s="123"/>
      <c r="U145" s="137" t="s">
        <v>225</v>
      </c>
      <c r="V145" s="22"/>
      <c r="W145" s="23">
        <v>0</v>
      </c>
      <c r="X145" s="23"/>
    </row>
    <row r="146" spans="1:24" s="20" customFormat="1" ht="20.25" customHeight="1" x14ac:dyDescent="0.25">
      <c r="A146" s="113">
        <v>70</v>
      </c>
      <c r="B146" s="90">
        <v>25207108364</v>
      </c>
      <c r="C146" s="45" t="s">
        <v>875</v>
      </c>
      <c r="D146" s="46" t="s">
        <v>11</v>
      </c>
      <c r="E146" s="47">
        <v>36907</v>
      </c>
      <c r="F146" s="48" t="s">
        <v>188</v>
      </c>
      <c r="G146" s="21" t="s">
        <v>3</v>
      </c>
      <c r="H146" s="134">
        <v>6.86</v>
      </c>
      <c r="I146" s="135"/>
      <c r="J146" s="121">
        <v>7.9</v>
      </c>
      <c r="K146" s="135">
        <v>8.5</v>
      </c>
      <c r="L146" s="134">
        <v>8.1</v>
      </c>
      <c r="M146" s="134">
        <v>6.91</v>
      </c>
      <c r="N146" s="134">
        <v>2.78</v>
      </c>
      <c r="O146" s="136">
        <v>0</v>
      </c>
      <c r="P146" s="136" t="s">
        <v>24</v>
      </c>
      <c r="Q146" s="136" t="s">
        <v>24</v>
      </c>
      <c r="R146" s="136" t="s">
        <v>24</v>
      </c>
      <c r="S146" s="136" t="s">
        <v>487</v>
      </c>
      <c r="T146" s="123"/>
      <c r="U146" s="137" t="s">
        <v>489</v>
      </c>
      <c r="V146" s="22"/>
      <c r="W146" s="23">
        <v>0</v>
      </c>
      <c r="X146" s="23"/>
    </row>
    <row r="147" spans="1:24" s="20" customFormat="1" ht="20.25" customHeight="1" x14ac:dyDescent="0.25">
      <c r="A147" s="113">
        <v>71</v>
      </c>
      <c r="B147" s="90">
        <v>25202113131</v>
      </c>
      <c r="C147" s="45" t="s">
        <v>496</v>
      </c>
      <c r="D147" s="46" t="s">
        <v>11</v>
      </c>
      <c r="E147" s="47">
        <v>37187</v>
      </c>
      <c r="F147" s="48" t="s">
        <v>231</v>
      </c>
      <c r="G147" s="21" t="s">
        <v>3</v>
      </c>
      <c r="H147" s="134">
        <v>7.9</v>
      </c>
      <c r="I147" s="135"/>
      <c r="J147" s="121">
        <v>8</v>
      </c>
      <c r="K147" s="135">
        <v>7.8</v>
      </c>
      <c r="L147" s="134">
        <v>7.9</v>
      </c>
      <c r="M147" s="134">
        <v>7.9</v>
      </c>
      <c r="N147" s="134">
        <v>3.41</v>
      </c>
      <c r="O147" s="136" t="s">
        <v>24</v>
      </c>
      <c r="P147" s="136" t="s">
        <v>24</v>
      </c>
      <c r="Q147" s="136" t="s">
        <v>24</v>
      </c>
      <c r="R147" s="136" t="s">
        <v>24</v>
      </c>
      <c r="S147" s="136" t="s">
        <v>487</v>
      </c>
      <c r="T147" s="123"/>
      <c r="U147" s="137" t="s">
        <v>225</v>
      </c>
      <c r="V147" s="22"/>
      <c r="W147" s="23">
        <v>0</v>
      </c>
      <c r="X147" s="23"/>
    </row>
    <row r="148" spans="1:24" s="20" customFormat="1" ht="20.25" customHeight="1" x14ac:dyDescent="0.25">
      <c r="A148" s="113">
        <v>72</v>
      </c>
      <c r="B148" s="90">
        <v>25217109940</v>
      </c>
      <c r="C148" s="45" t="s">
        <v>400</v>
      </c>
      <c r="D148" s="46" t="s">
        <v>1108</v>
      </c>
      <c r="E148" s="47">
        <v>37041</v>
      </c>
      <c r="F148" s="48" t="s">
        <v>187</v>
      </c>
      <c r="G148" s="21" t="s">
        <v>5</v>
      </c>
      <c r="H148" s="134">
        <v>7.32</v>
      </c>
      <c r="I148" s="135"/>
      <c r="J148" s="121">
        <v>8.8000000000000007</v>
      </c>
      <c r="K148" s="135">
        <v>8.6999999999999993</v>
      </c>
      <c r="L148" s="134">
        <v>8.8000000000000007</v>
      </c>
      <c r="M148" s="134">
        <v>7.37</v>
      </c>
      <c r="N148" s="134">
        <v>3.1</v>
      </c>
      <c r="O148" s="136" t="s">
        <v>24</v>
      </c>
      <c r="P148" s="136" t="s">
        <v>24</v>
      </c>
      <c r="Q148" s="136" t="s">
        <v>24</v>
      </c>
      <c r="R148" s="136" t="s">
        <v>24</v>
      </c>
      <c r="S148" s="136" t="s">
        <v>488</v>
      </c>
      <c r="T148" s="123"/>
      <c r="U148" s="137" t="s">
        <v>225</v>
      </c>
      <c r="V148" s="22"/>
      <c r="W148" s="23">
        <v>0</v>
      </c>
      <c r="X148" s="23"/>
    </row>
    <row r="149" spans="1:24" s="20" customFormat="1" ht="20.25" customHeight="1" x14ac:dyDescent="0.25">
      <c r="A149" s="113">
        <v>73</v>
      </c>
      <c r="B149" s="90">
        <v>25217108887</v>
      </c>
      <c r="C149" s="45" t="s">
        <v>1109</v>
      </c>
      <c r="D149" s="46" t="s">
        <v>91</v>
      </c>
      <c r="E149" s="47">
        <v>36899</v>
      </c>
      <c r="F149" s="48" t="s">
        <v>187</v>
      </c>
      <c r="G149" s="21" t="s">
        <v>3</v>
      </c>
      <c r="H149" s="134">
        <v>7.46</v>
      </c>
      <c r="I149" s="135"/>
      <c r="J149" s="121">
        <v>8</v>
      </c>
      <c r="K149" s="135">
        <v>9.5</v>
      </c>
      <c r="L149" s="134">
        <v>8.6</v>
      </c>
      <c r="M149" s="134">
        <v>7.5</v>
      </c>
      <c r="N149" s="134">
        <v>3.13</v>
      </c>
      <c r="O149" s="136">
        <v>0</v>
      </c>
      <c r="P149" s="136">
        <v>0</v>
      </c>
      <c r="Q149" s="136" t="s">
        <v>24</v>
      </c>
      <c r="R149" s="136" t="s">
        <v>24</v>
      </c>
      <c r="S149" s="136" t="s">
        <v>226</v>
      </c>
      <c r="T149" s="123"/>
      <c r="U149" s="137" t="s">
        <v>489</v>
      </c>
      <c r="V149" s="22"/>
      <c r="W149" s="23">
        <v>0</v>
      </c>
      <c r="X149" s="23"/>
    </row>
    <row r="150" spans="1:24" s="20" customFormat="1" ht="20.25" customHeight="1" x14ac:dyDescent="0.25">
      <c r="A150" s="113">
        <v>74</v>
      </c>
      <c r="B150" s="90">
        <v>25207104001</v>
      </c>
      <c r="C150" s="45" t="s">
        <v>1110</v>
      </c>
      <c r="D150" s="46" t="s">
        <v>91</v>
      </c>
      <c r="E150" s="47">
        <v>37160</v>
      </c>
      <c r="F150" s="48" t="s">
        <v>187</v>
      </c>
      <c r="G150" s="21" t="s">
        <v>3</v>
      </c>
      <c r="H150" s="134">
        <v>6.97</v>
      </c>
      <c r="I150" s="135"/>
      <c r="J150" s="121">
        <v>7.4</v>
      </c>
      <c r="K150" s="135">
        <v>8.5</v>
      </c>
      <c r="L150" s="134">
        <v>7.8</v>
      </c>
      <c r="M150" s="134">
        <v>7</v>
      </c>
      <c r="N150" s="134">
        <v>2.85</v>
      </c>
      <c r="O150" s="136" t="s">
        <v>24</v>
      </c>
      <c r="P150" s="136" t="s">
        <v>24</v>
      </c>
      <c r="Q150" s="136" t="s">
        <v>24</v>
      </c>
      <c r="R150" s="136" t="s">
        <v>24</v>
      </c>
      <c r="S150" s="136" t="s">
        <v>226</v>
      </c>
      <c r="T150" s="123"/>
      <c r="U150" s="137" t="s">
        <v>225</v>
      </c>
      <c r="V150" s="22"/>
      <c r="W150" s="23">
        <v>0</v>
      </c>
      <c r="X150" s="23"/>
    </row>
    <row r="151" spans="1:24" s="20" customFormat="1" ht="20.25" customHeight="1" x14ac:dyDescent="0.25">
      <c r="A151" s="113">
        <v>75</v>
      </c>
      <c r="B151" s="90">
        <v>25217105278</v>
      </c>
      <c r="C151" s="45" t="s">
        <v>260</v>
      </c>
      <c r="D151" s="46" t="s">
        <v>13</v>
      </c>
      <c r="E151" s="47">
        <v>37087</v>
      </c>
      <c r="F151" s="48" t="s">
        <v>188</v>
      </c>
      <c r="G151" s="21" t="s">
        <v>5</v>
      </c>
      <c r="H151" s="134">
        <v>6.67</v>
      </c>
      <c r="I151" s="135"/>
      <c r="J151" s="121">
        <v>8.8000000000000007</v>
      </c>
      <c r="K151" s="135">
        <v>8</v>
      </c>
      <c r="L151" s="134">
        <v>8.5</v>
      </c>
      <c r="M151" s="134">
        <v>6.73</v>
      </c>
      <c r="N151" s="134">
        <v>2.68</v>
      </c>
      <c r="O151" s="136">
        <v>0</v>
      </c>
      <c r="P151" s="136" t="s">
        <v>24</v>
      </c>
      <c r="Q151" s="136" t="s">
        <v>24</v>
      </c>
      <c r="R151" s="136" t="s">
        <v>24</v>
      </c>
      <c r="S151" s="136" t="s">
        <v>226</v>
      </c>
      <c r="T151" s="123"/>
      <c r="U151" s="137" t="s">
        <v>489</v>
      </c>
      <c r="V151" s="22"/>
      <c r="W151" s="23">
        <v>0</v>
      </c>
      <c r="X151" s="23"/>
    </row>
    <row r="152" spans="1:24" s="20" customFormat="1" ht="20.25" customHeight="1" x14ac:dyDescent="0.25">
      <c r="A152" s="113">
        <v>76</v>
      </c>
      <c r="B152" s="90">
        <v>25207115889</v>
      </c>
      <c r="C152" s="45" t="s">
        <v>305</v>
      </c>
      <c r="D152" s="46" t="s">
        <v>13</v>
      </c>
      <c r="E152" s="47">
        <v>37195</v>
      </c>
      <c r="F152" s="48" t="s">
        <v>188</v>
      </c>
      <c r="G152" s="21" t="s">
        <v>3</v>
      </c>
      <c r="H152" s="134">
        <v>7.5</v>
      </c>
      <c r="I152" s="135"/>
      <c r="J152" s="121">
        <v>8.6999999999999993</v>
      </c>
      <c r="K152" s="135">
        <v>9</v>
      </c>
      <c r="L152" s="134">
        <v>8.8000000000000007</v>
      </c>
      <c r="M152" s="134">
        <v>7.55</v>
      </c>
      <c r="N152" s="134">
        <v>3.18</v>
      </c>
      <c r="O152" s="136" t="s">
        <v>24</v>
      </c>
      <c r="P152" s="136" t="s">
        <v>24</v>
      </c>
      <c r="Q152" s="136" t="s">
        <v>24</v>
      </c>
      <c r="R152" s="136" t="s">
        <v>24</v>
      </c>
      <c r="S152" s="136" t="s">
        <v>226</v>
      </c>
      <c r="T152" s="123"/>
      <c r="U152" s="137" t="s">
        <v>225</v>
      </c>
      <c r="V152" s="22"/>
      <c r="W152" s="23">
        <v>0</v>
      </c>
      <c r="X152" s="23"/>
    </row>
    <row r="153" spans="1:24" s="20" customFormat="1" ht="20.25" customHeight="1" x14ac:dyDescent="0.25">
      <c r="A153" s="113">
        <v>77</v>
      </c>
      <c r="B153" s="90">
        <v>25207101506</v>
      </c>
      <c r="C153" s="45" t="s">
        <v>1111</v>
      </c>
      <c r="D153" s="46" t="s">
        <v>102</v>
      </c>
      <c r="E153" s="47">
        <v>36916</v>
      </c>
      <c r="F153" s="48" t="s">
        <v>238</v>
      </c>
      <c r="G153" s="21" t="s">
        <v>3</v>
      </c>
      <c r="H153" s="134">
        <v>7.66</v>
      </c>
      <c r="I153" s="135"/>
      <c r="J153" s="121">
        <v>8.6</v>
      </c>
      <c r="K153" s="135">
        <v>8.3000000000000007</v>
      </c>
      <c r="L153" s="134">
        <v>8.5</v>
      </c>
      <c r="M153" s="134">
        <v>7.69</v>
      </c>
      <c r="N153" s="134">
        <v>3.3</v>
      </c>
      <c r="O153" s="136" t="s">
        <v>24</v>
      </c>
      <c r="P153" s="136" t="s">
        <v>24</v>
      </c>
      <c r="Q153" s="136" t="s">
        <v>24</v>
      </c>
      <c r="R153" s="136" t="s">
        <v>24</v>
      </c>
      <c r="S153" s="136" t="s">
        <v>487</v>
      </c>
      <c r="T153" s="123"/>
      <c r="U153" s="137" t="s">
        <v>225</v>
      </c>
      <c r="V153" s="22"/>
      <c r="W153" s="23">
        <v>0</v>
      </c>
      <c r="X153" s="23"/>
    </row>
    <row r="154" spans="1:24" s="20" customFormat="1" ht="20.25" customHeight="1" x14ac:dyDescent="0.25">
      <c r="A154" s="113">
        <v>78</v>
      </c>
      <c r="B154" s="90">
        <v>25207116067</v>
      </c>
      <c r="C154" s="45" t="s">
        <v>611</v>
      </c>
      <c r="D154" s="46" t="s">
        <v>102</v>
      </c>
      <c r="E154" s="47">
        <v>37240</v>
      </c>
      <c r="F154" s="48" t="s">
        <v>187</v>
      </c>
      <c r="G154" s="21" t="s">
        <v>3</v>
      </c>
      <c r="H154" s="134">
        <v>6.71</v>
      </c>
      <c r="I154" s="135"/>
      <c r="J154" s="121">
        <v>5.6</v>
      </c>
      <c r="K154" s="135">
        <v>8.5</v>
      </c>
      <c r="L154" s="134">
        <v>6.8</v>
      </c>
      <c r="M154" s="134">
        <v>6.71</v>
      </c>
      <c r="N154" s="134">
        <v>2.7</v>
      </c>
      <c r="O154" s="136">
        <v>0</v>
      </c>
      <c r="P154" s="136" t="s">
        <v>24</v>
      </c>
      <c r="Q154" s="136" t="s">
        <v>24</v>
      </c>
      <c r="R154" s="136" t="s">
        <v>24</v>
      </c>
      <c r="S154" s="136" t="s">
        <v>226</v>
      </c>
      <c r="T154" s="123"/>
      <c r="U154" s="137" t="s">
        <v>489</v>
      </c>
      <c r="V154" s="22"/>
      <c r="W154" s="23">
        <v>0</v>
      </c>
      <c r="X154" s="23"/>
    </row>
    <row r="155" spans="1:24" s="20" customFormat="1" ht="20.25" customHeight="1" x14ac:dyDescent="0.25">
      <c r="A155" s="113">
        <v>79</v>
      </c>
      <c r="B155" s="90">
        <v>25207207411</v>
      </c>
      <c r="C155" s="45" t="s">
        <v>356</v>
      </c>
      <c r="D155" s="46" t="s">
        <v>102</v>
      </c>
      <c r="E155" s="47">
        <v>36994</v>
      </c>
      <c r="F155" s="48" t="s">
        <v>188</v>
      </c>
      <c r="G155" s="21" t="s">
        <v>3</v>
      </c>
      <c r="H155" s="134">
        <v>7.85</v>
      </c>
      <c r="I155" s="135"/>
      <c r="J155" s="121">
        <v>7.5</v>
      </c>
      <c r="K155" s="135">
        <v>8.8000000000000007</v>
      </c>
      <c r="L155" s="134">
        <v>8</v>
      </c>
      <c r="M155" s="134">
        <v>7.85</v>
      </c>
      <c r="N155" s="134">
        <v>3.39</v>
      </c>
      <c r="O155" s="136" t="s">
        <v>24</v>
      </c>
      <c r="P155" s="136" t="s">
        <v>24</v>
      </c>
      <c r="Q155" s="136" t="s">
        <v>24</v>
      </c>
      <c r="R155" s="136" t="s">
        <v>24</v>
      </c>
      <c r="S155" s="136" t="s">
        <v>487</v>
      </c>
      <c r="T155" s="123"/>
      <c r="U155" s="137" t="s">
        <v>225</v>
      </c>
      <c r="V155" s="22"/>
      <c r="W155" s="23">
        <v>0</v>
      </c>
      <c r="X155" s="23"/>
    </row>
    <row r="156" spans="1:24" s="20" customFormat="1" ht="20.25" customHeight="1" x14ac:dyDescent="0.25">
      <c r="A156" s="113">
        <v>80</v>
      </c>
      <c r="B156" s="90">
        <v>25207116264</v>
      </c>
      <c r="C156" s="45" t="s">
        <v>1112</v>
      </c>
      <c r="D156" s="46" t="s">
        <v>1113</v>
      </c>
      <c r="E156" s="47">
        <v>36927</v>
      </c>
      <c r="F156" s="48" t="s">
        <v>188</v>
      </c>
      <c r="G156" s="21" t="s">
        <v>3</v>
      </c>
      <c r="H156" s="134">
        <v>8.07</v>
      </c>
      <c r="I156" s="135"/>
      <c r="J156" s="121">
        <v>7.9</v>
      </c>
      <c r="K156" s="135">
        <v>8.9</v>
      </c>
      <c r="L156" s="134">
        <v>8.3000000000000007</v>
      </c>
      <c r="M156" s="134">
        <v>8.08</v>
      </c>
      <c r="N156" s="134">
        <v>3.48</v>
      </c>
      <c r="O156" s="136" t="s">
        <v>24</v>
      </c>
      <c r="P156" s="136" t="s">
        <v>24</v>
      </c>
      <c r="Q156" s="136" t="s">
        <v>24</v>
      </c>
      <c r="R156" s="136" t="s">
        <v>24</v>
      </c>
      <c r="S156" s="136" t="s">
        <v>487</v>
      </c>
      <c r="T156" s="123"/>
      <c r="U156" s="137" t="s">
        <v>225</v>
      </c>
      <c r="V156" s="22"/>
      <c r="W156" s="23">
        <v>0</v>
      </c>
      <c r="X156" s="23"/>
    </row>
    <row r="157" spans="1:24" s="20" customFormat="1" ht="20.25" customHeight="1" x14ac:dyDescent="0.25">
      <c r="A157" s="113">
        <v>81</v>
      </c>
      <c r="B157" s="90">
        <v>25202216465</v>
      </c>
      <c r="C157" s="45" t="s">
        <v>507</v>
      </c>
      <c r="D157" s="46" t="s">
        <v>105</v>
      </c>
      <c r="E157" s="47">
        <v>36950</v>
      </c>
      <c r="F157" s="48" t="s">
        <v>238</v>
      </c>
      <c r="G157" s="21" t="s">
        <v>3</v>
      </c>
      <c r="H157" s="134">
        <v>8.24</v>
      </c>
      <c r="I157" s="135"/>
      <c r="J157" s="121">
        <v>9.4</v>
      </c>
      <c r="K157" s="135">
        <v>9</v>
      </c>
      <c r="L157" s="134">
        <v>9.1999999999999993</v>
      </c>
      <c r="M157" s="134">
        <v>8.27</v>
      </c>
      <c r="N157" s="134">
        <v>3.56</v>
      </c>
      <c r="O157" s="136">
        <v>0</v>
      </c>
      <c r="P157" s="136" t="s">
        <v>24</v>
      </c>
      <c r="Q157" s="136" t="s">
        <v>24</v>
      </c>
      <c r="R157" s="136" t="s">
        <v>24</v>
      </c>
      <c r="S157" s="136" t="s">
        <v>487</v>
      </c>
      <c r="T157" s="123"/>
      <c r="U157" s="137" t="s">
        <v>489</v>
      </c>
      <c r="V157" s="22"/>
      <c r="W157" s="23">
        <v>0</v>
      </c>
      <c r="X157" s="23"/>
    </row>
    <row r="158" spans="1:24" s="20" customFormat="1" ht="20.25" customHeight="1" x14ac:dyDescent="0.25">
      <c r="A158" s="113">
        <v>82</v>
      </c>
      <c r="B158" s="90">
        <v>25207101303</v>
      </c>
      <c r="C158" s="45" t="s">
        <v>1114</v>
      </c>
      <c r="D158" s="46" t="s">
        <v>105</v>
      </c>
      <c r="E158" s="47">
        <v>37065</v>
      </c>
      <c r="F158" s="48" t="s">
        <v>242</v>
      </c>
      <c r="G158" s="21" t="s">
        <v>3</v>
      </c>
      <c r="H158" s="134">
        <v>7.35</v>
      </c>
      <c r="I158" s="135"/>
      <c r="J158" s="121">
        <v>7.2</v>
      </c>
      <c r="K158" s="135">
        <v>8.6</v>
      </c>
      <c r="L158" s="134">
        <v>7.8</v>
      </c>
      <c r="M158" s="134">
        <v>7.37</v>
      </c>
      <c r="N158" s="134">
        <v>3.1</v>
      </c>
      <c r="O158" s="136">
        <v>0</v>
      </c>
      <c r="P158" s="136">
        <v>0</v>
      </c>
      <c r="Q158" s="136" t="s">
        <v>24</v>
      </c>
      <c r="R158" s="136" t="s">
        <v>24</v>
      </c>
      <c r="S158" s="136" t="s">
        <v>487</v>
      </c>
      <c r="T158" s="123"/>
      <c r="U158" s="137" t="s">
        <v>489</v>
      </c>
      <c r="V158" s="22"/>
      <c r="W158" s="23">
        <v>0</v>
      </c>
      <c r="X158" s="23"/>
    </row>
    <row r="159" spans="1:24" s="20" customFormat="1" ht="20.25" customHeight="1" x14ac:dyDescent="0.25">
      <c r="A159" s="113">
        <v>83</v>
      </c>
      <c r="B159" s="90">
        <v>25207105926</v>
      </c>
      <c r="C159" s="45" t="s">
        <v>284</v>
      </c>
      <c r="D159" s="46" t="s">
        <v>105</v>
      </c>
      <c r="E159" s="47">
        <v>37174</v>
      </c>
      <c r="F159" s="48" t="s">
        <v>188</v>
      </c>
      <c r="G159" s="21" t="s">
        <v>3</v>
      </c>
      <c r="H159" s="134">
        <v>8.4499999999999993</v>
      </c>
      <c r="I159" s="135"/>
      <c r="J159" s="121">
        <v>9.8000000000000007</v>
      </c>
      <c r="K159" s="135">
        <v>8.5</v>
      </c>
      <c r="L159" s="134">
        <v>9.3000000000000007</v>
      </c>
      <c r="M159" s="134">
        <v>8.48</v>
      </c>
      <c r="N159" s="134">
        <v>3.67</v>
      </c>
      <c r="O159" s="136" t="s">
        <v>24</v>
      </c>
      <c r="P159" s="136" t="s">
        <v>24</v>
      </c>
      <c r="Q159" s="136" t="s">
        <v>24</v>
      </c>
      <c r="R159" s="136" t="s">
        <v>24</v>
      </c>
      <c r="S159" s="136" t="s">
        <v>487</v>
      </c>
      <c r="T159" s="123"/>
      <c r="U159" s="137" t="s">
        <v>225</v>
      </c>
      <c r="V159" s="22"/>
      <c r="W159" s="23">
        <v>0</v>
      </c>
      <c r="X159" s="23"/>
    </row>
    <row r="160" spans="1:24" s="20" customFormat="1" ht="20.25" customHeight="1" x14ac:dyDescent="0.25">
      <c r="A160" s="113">
        <v>84</v>
      </c>
      <c r="B160" s="90">
        <v>25207100861</v>
      </c>
      <c r="C160" s="45" t="s">
        <v>1115</v>
      </c>
      <c r="D160" s="46" t="s">
        <v>104</v>
      </c>
      <c r="E160" s="47">
        <v>36901</v>
      </c>
      <c r="F160" s="48" t="s">
        <v>231</v>
      </c>
      <c r="G160" s="21" t="s">
        <v>3</v>
      </c>
      <c r="H160" s="134">
        <v>7.63</v>
      </c>
      <c r="I160" s="135"/>
      <c r="J160" s="121">
        <v>8.1</v>
      </c>
      <c r="K160" s="135">
        <v>7.9</v>
      </c>
      <c r="L160" s="134">
        <v>8</v>
      </c>
      <c r="M160" s="134">
        <v>7.64</v>
      </c>
      <c r="N160" s="134">
        <v>3.27</v>
      </c>
      <c r="O160" s="136" t="s">
        <v>24</v>
      </c>
      <c r="P160" s="136" t="s">
        <v>24</v>
      </c>
      <c r="Q160" s="136" t="s">
        <v>24</v>
      </c>
      <c r="R160" s="136" t="s">
        <v>24</v>
      </c>
      <c r="S160" s="136" t="s">
        <v>487</v>
      </c>
      <c r="T160" s="123"/>
      <c r="U160" s="137" t="s">
        <v>225</v>
      </c>
      <c r="V160" s="22"/>
      <c r="W160" s="23">
        <v>0</v>
      </c>
      <c r="X160" s="23"/>
    </row>
    <row r="161" spans="1:24" s="20" customFormat="1" ht="20.25" customHeight="1" x14ac:dyDescent="0.25">
      <c r="A161" s="113">
        <v>85</v>
      </c>
      <c r="B161" s="90">
        <v>25207104363</v>
      </c>
      <c r="C161" s="45" t="s">
        <v>1116</v>
      </c>
      <c r="D161" s="46" t="s">
        <v>104</v>
      </c>
      <c r="E161" s="47">
        <v>37185</v>
      </c>
      <c r="F161" s="48" t="s">
        <v>242</v>
      </c>
      <c r="G161" s="21" t="s">
        <v>3</v>
      </c>
      <c r="H161" s="134">
        <v>8.0500000000000007</v>
      </c>
      <c r="I161" s="135"/>
      <c r="J161" s="121">
        <v>9.6</v>
      </c>
      <c r="K161" s="135">
        <v>8.4</v>
      </c>
      <c r="L161" s="134">
        <v>9.1</v>
      </c>
      <c r="M161" s="134">
        <v>8.09</v>
      </c>
      <c r="N161" s="134">
        <v>3.5</v>
      </c>
      <c r="O161" s="136" t="s">
        <v>24</v>
      </c>
      <c r="P161" s="136" t="s">
        <v>24</v>
      </c>
      <c r="Q161" s="136" t="s">
        <v>24</v>
      </c>
      <c r="R161" s="136" t="s">
        <v>24</v>
      </c>
      <c r="S161" s="136" t="s">
        <v>487</v>
      </c>
      <c r="T161" s="123"/>
      <c r="U161" s="137" t="s">
        <v>225</v>
      </c>
      <c r="V161" s="22"/>
      <c r="W161" s="23">
        <v>0</v>
      </c>
      <c r="X161" s="23"/>
    </row>
    <row r="162" spans="1:24" s="20" customFormat="1" ht="20.25" customHeight="1" x14ac:dyDescent="0.25">
      <c r="A162" s="113">
        <v>86</v>
      </c>
      <c r="B162" s="90">
        <v>25207107744</v>
      </c>
      <c r="C162" s="45" t="s">
        <v>833</v>
      </c>
      <c r="D162" s="46" t="s">
        <v>104</v>
      </c>
      <c r="E162" s="47">
        <v>36927</v>
      </c>
      <c r="F162" s="48" t="s">
        <v>187</v>
      </c>
      <c r="G162" s="21" t="s">
        <v>3</v>
      </c>
      <c r="H162" s="134">
        <v>8.26</v>
      </c>
      <c r="I162" s="135"/>
      <c r="J162" s="121">
        <v>9.1999999999999993</v>
      </c>
      <c r="K162" s="135">
        <v>7.5</v>
      </c>
      <c r="L162" s="134">
        <v>8.5</v>
      </c>
      <c r="M162" s="134">
        <v>8.27</v>
      </c>
      <c r="N162" s="134">
        <v>3.56</v>
      </c>
      <c r="O162" s="136" t="s">
        <v>24</v>
      </c>
      <c r="P162" s="136">
        <v>0</v>
      </c>
      <c r="Q162" s="136" t="s">
        <v>24</v>
      </c>
      <c r="R162" s="136" t="s">
        <v>24</v>
      </c>
      <c r="S162" s="136" t="s">
        <v>226</v>
      </c>
      <c r="T162" s="123"/>
      <c r="U162" s="137" t="s">
        <v>489</v>
      </c>
      <c r="V162" s="22"/>
      <c r="W162" s="23">
        <v>0</v>
      </c>
      <c r="X162" s="23"/>
    </row>
    <row r="163" spans="1:24" s="20" customFormat="1" ht="20.25" customHeight="1" x14ac:dyDescent="0.25">
      <c r="A163" s="113">
        <v>87</v>
      </c>
      <c r="B163" s="90">
        <v>25207109580</v>
      </c>
      <c r="C163" s="45" t="s">
        <v>833</v>
      </c>
      <c r="D163" s="46" t="s">
        <v>104</v>
      </c>
      <c r="E163" s="47">
        <v>37206</v>
      </c>
      <c r="F163" s="48" t="s">
        <v>187</v>
      </c>
      <c r="G163" s="21" t="s">
        <v>3</v>
      </c>
      <c r="H163" s="134">
        <v>7.19</v>
      </c>
      <c r="I163" s="135"/>
      <c r="J163" s="121">
        <v>7.3</v>
      </c>
      <c r="K163" s="135">
        <v>9</v>
      </c>
      <c r="L163" s="134">
        <v>8</v>
      </c>
      <c r="M163" s="134">
        <v>7.22</v>
      </c>
      <c r="N163" s="134">
        <v>2.98</v>
      </c>
      <c r="O163" s="136">
        <v>0</v>
      </c>
      <c r="P163" s="136" t="s">
        <v>24</v>
      </c>
      <c r="Q163" s="136" t="s">
        <v>24</v>
      </c>
      <c r="R163" s="136" t="s">
        <v>24</v>
      </c>
      <c r="S163" s="136" t="s">
        <v>487</v>
      </c>
      <c r="T163" s="123"/>
      <c r="U163" s="137" t="s">
        <v>489</v>
      </c>
      <c r="V163" s="22"/>
      <c r="W163" s="23">
        <v>0</v>
      </c>
      <c r="X163" s="23"/>
    </row>
    <row r="164" spans="1:24" s="20" customFormat="1" ht="20.25" customHeight="1" x14ac:dyDescent="0.25">
      <c r="A164" s="113">
        <v>88</v>
      </c>
      <c r="B164" s="90">
        <v>25207108387</v>
      </c>
      <c r="C164" s="45" t="s">
        <v>1117</v>
      </c>
      <c r="D164" s="46" t="s">
        <v>104</v>
      </c>
      <c r="E164" s="47">
        <v>37240</v>
      </c>
      <c r="F164" s="48" t="s">
        <v>188</v>
      </c>
      <c r="G164" s="21" t="s">
        <v>3</v>
      </c>
      <c r="H164" s="134">
        <v>7.78</v>
      </c>
      <c r="I164" s="135"/>
      <c r="J164" s="121">
        <v>9.4</v>
      </c>
      <c r="K164" s="135">
        <v>8.3000000000000007</v>
      </c>
      <c r="L164" s="134">
        <v>9</v>
      </c>
      <c r="M164" s="134">
        <v>7.83</v>
      </c>
      <c r="N164" s="134">
        <v>3.34</v>
      </c>
      <c r="O164" s="136">
        <v>0</v>
      </c>
      <c r="P164" s="136">
        <v>0</v>
      </c>
      <c r="Q164" s="136" t="s">
        <v>24</v>
      </c>
      <c r="R164" s="136" t="s">
        <v>24</v>
      </c>
      <c r="S164" s="136" t="s">
        <v>487</v>
      </c>
      <c r="T164" s="123"/>
      <c r="U164" s="137" t="s">
        <v>489</v>
      </c>
      <c r="V164" s="22"/>
      <c r="W164" s="23">
        <v>0</v>
      </c>
      <c r="X164" s="23"/>
    </row>
    <row r="165" spans="1:24" s="20" customFormat="1" ht="20.25" customHeight="1" x14ac:dyDescent="0.25">
      <c r="A165" s="113">
        <v>89</v>
      </c>
      <c r="B165" s="90">
        <v>25207115807</v>
      </c>
      <c r="C165" s="45" t="s">
        <v>802</v>
      </c>
      <c r="D165" s="46" t="s">
        <v>104</v>
      </c>
      <c r="E165" s="47">
        <v>36990</v>
      </c>
      <c r="F165" s="48" t="s">
        <v>242</v>
      </c>
      <c r="G165" s="21" t="s">
        <v>3</v>
      </c>
      <c r="H165" s="134">
        <v>8.08</v>
      </c>
      <c r="I165" s="135"/>
      <c r="J165" s="121">
        <v>9.1</v>
      </c>
      <c r="K165" s="135">
        <v>8.8000000000000007</v>
      </c>
      <c r="L165" s="134">
        <v>9</v>
      </c>
      <c r="M165" s="134">
        <v>8.1199999999999992</v>
      </c>
      <c r="N165" s="134">
        <v>3.54</v>
      </c>
      <c r="O165" s="136" t="s">
        <v>24</v>
      </c>
      <c r="P165" s="136" t="s">
        <v>24</v>
      </c>
      <c r="Q165" s="136" t="s">
        <v>24</v>
      </c>
      <c r="R165" s="136" t="s">
        <v>24</v>
      </c>
      <c r="S165" s="136" t="s">
        <v>500</v>
      </c>
      <c r="T165" s="123"/>
      <c r="U165" s="137" t="s">
        <v>225</v>
      </c>
      <c r="V165" s="22"/>
      <c r="W165" s="23">
        <v>0</v>
      </c>
      <c r="X165" s="23"/>
    </row>
    <row r="166" spans="1:24" s="20" customFormat="1" ht="20.25" customHeight="1" x14ac:dyDescent="0.25">
      <c r="A166" s="113">
        <v>90</v>
      </c>
      <c r="B166" s="90">
        <v>25207101142</v>
      </c>
      <c r="C166" s="45" t="s">
        <v>86</v>
      </c>
      <c r="D166" s="46" t="s">
        <v>111</v>
      </c>
      <c r="E166" s="47">
        <v>37079</v>
      </c>
      <c r="F166" s="48" t="s">
        <v>236</v>
      </c>
      <c r="G166" s="21" t="s">
        <v>3</v>
      </c>
      <c r="H166" s="134">
        <v>7.71</v>
      </c>
      <c r="I166" s="135"/>
      <c r="J166" s="121">
        <v>8</v>
      </c>
      <c r="K166" s="135">
        <v>8.6999999999999993</v>
      </c>
      <c r="L166" s="134">
        <v>8.3000000000000007</v>
      </c>
      <c r="M166" s="134">
        <v>7.73</v>
      </c>
      <c r="N166" s="134">
        <v>3.32</v>
      </c>
      <c r="O166" s="136" t="s">
        <v>24</v>
      </c>
      <c r="P166" s="136" t="s">
        <v>24</v>
      </c>
      <c r="Q166" s="136" t="s">
        <v>24</v>
      </c>
      <c r="R166" s="136" t="s">
        <v>24</v>
      </c>
      <c r="S166" s="136" t="s">
        <v>487</v>
      </c>
      <c r="T166" s="123"/>
      <c r="U166" s="137" t="s">
        <v>225</v>
      </c>
      <c r="V166" s="22"/>
      <c r="W166" s="23">
        <v>0</v>
      </c>
      <c r="X166" s="23"/>
    </row>
    <row r="167" spans="1:24" s="20" customFormat="1" ht="20.25" customHeight="1" x14ac:dyDescent="0.25">
      <c r="A167" s="113">
        <v>91</v>
      </c>
      <c r="B167" s="90">
        <v>25207213537</v>
      </c>
      <c r="C167" s="45" t="s">
        <v>86</v>
      </c>
      <c r="D167" s="46" t="s">
        <v>111</v>
      </c>
      <c r="E167" s="47">
        <v>36951</v>
      </c>
      <c r="F167" s="48" t="s">
        <v>238</v>
      </c>
      <c r="G167" s="21" t="s">
        <v>3</v>
      </c>
      <c r="H167" s="134">
        <v>7.76</v>
      </c>
      <c r="I167" s="135"/>
      <c r="J167" s="121">
        <v>8.1999999999999993</v>
      </c>
      <c r="K167" s="135">
        <v>9.1</v>
      </c>
      <c r="L167" s="134">
        <v>8.6</v>
      </c>
      <c r="M167" s="134">
        <v>7.79</v>
      </c>
      <c r="N167" s="134">
        <v>3.31</v>
      </c>
      <c r="O167" s="136" t="s">
        <v>24</v>
      </c>
      <c r="P167" s="136" t="s">
        <v>24</v>
      </c>
      <c r="Q167" s="136" t="s">
        <v>24</v>
      </c>
      <c r="R167" s="136" t="s">
        <v>24</v>
      </c>
      <c r="S167" s="136" t="s">
        <v>500</v>
      </c>
      <c r="T167" s="123"/>
      <c r="U167" s="137" t="s">
        <v>225</v>
      </c>
      <c r="V167" s="22"/>
      <c r="W167" s="23">
        <v>0</v>
      </c>
      <c r="X167" s="23"/>
    </row>
    <row r="168" spans="1:24" s="20" customFormat="1" ht="20.25" customHeight="1" x14ac:dyDescent="0.25">
      <c r="A168" s="113">
        <v>92</v>
      </c>
      <c r="B168" s="90">
        <v>25207101794</v>
      </c>
      <c r="C168" s="45" t="s">
        <v>600</v>
      </c>
      <c r="D168" s="46" t="s">
        <v>111</v>
      </c>
      <c r="E168" s="47">
        <v>37015</v>
      </c>
      <c r="F168" s="48" t="s">
        <v>283</v>
      </c>
      <c r="G168" s="21" t="s">
        <v>3</v>
      </c>
      <c r="H168" s="134">
        <v>7.73</v>
      </c>
      <c r="I168" s="135"/>
      <c r="J168" s="121">
        <v>7.9</v>
      </c>
      <c r="K168" s="135">
        <v>8</v>
      </c>
      <c r="L168" s="134">
        <v>7.9</v>
      </c>
      <c r="M168" s="134">
        <v>7.74</v>
      </c>
      <c r="N168" s="134">
        <v>3.29</v>
      </c>
      <c r="O168" s="136" t="s">
        <v>24</v>
      </c>
      <c r="P168" s="136" t="s">
        <v>24</v>
      </c>
      <c r="Q168" s="136" t="s">
        <v>24</v>
      </c>
      <c r="R168" s="136" t="s">
        <v>24</v>
      </c>
      <c r="S168" s="136" t="s">
        <v>487</v>
      </c>
      <c r="T168" s="123"/>
      <c r="U168" s="137" t="s">
        <v>225</v>
      </c>
      <c r="V168" s="22"/>
      <c r="W168" s="23">
        <v>0</v>
      </c>
      <c r="X168" s="23"/>
    </row>
    <row r="169" spans="1:24" s="20" customFormat="1" ht="20.25" customHeight="1" x14ac:dyDescent="0.25">
      <c r="A169" s="113">
        <v>93</v>
      </c>
      <c r="B169" s="90">
        <v>25207116063</v>
      </c>
      <c r="C169" s="45" t="s">
        <v>317</v>
      </c>
      <c r="D169" s="46" t="s">
        <v>111</v>
      </c>
      <c r="E169" s="47">
        <v>36902</v>
      </c>
      <c r="F169" s="48" t="s">
        <v>188</v>
      </c>
      <c r="G169" s="21" t="s">
        <v>3</v>
      </c>
      <c r="H169" s="134">
        <v>8.0399999999999991</v>
      </c>
      <c r="I169" s="135"/>
      <c r="J169" s="121">
        <v>8.3000000000000007</v>
      </c>
      <c r="K169" s="135">
        <v>8.6999999999999993</v>
      </c>
      <c r="L169" s="134">
        <v>8.5</v>
      </c>
      <c r="M169" s="134">
        <v>8.0500000000000007</v>
      </c>
      <c r="N169" s="134">
        <v>3.46</v>
      </c>
      <c r="O169" s="136" t="s">
        <v>24</v>
      </c>
      <c r="P169" s="136" t="s">
        <v>24</v>
      </c>
      <c r="Q169" s="136" t="s">
        <v>24</v>
      </c>
      <c r="R169" s="136" t="s">
        <v>24</v>
      </c>
      <c r="S169" s="136" t="s">
        <v>487</v>
      </c>
      <c r="T169" s="123"/>
      <c r="U169" s="137" t="s">
        <v>225</v>
      </c>
      <c r="V169" s="22"/>
      <c r="W169" s="23">
        <v>0</v>
      </c>
      <c r="X169" s="23"/>
    </row>
    <row r="170" spans="1:24" s="20" customFormat="1" ht="20.25" customHeight="1" x14ac:dyDescent="0.25">
      <c r="A170" s="113">
        <v>94</v>
      </c>
      <c r="B170" s="90">
        <v>25217104611</v>
      </c>
      <c r="C170" s="45" t="s">
        <v>699</v>
      </c>
      <c r="D170" s="46" t="s">
        <v>1118</v>
      </c>
      <c r="E170" s="47">
        <v>37065</v>
      </c>
      <c r="F170" s="48" t="s">
        <v>188</v>
      </c>
      <c r="G170" s="21" t="s">
        <v>5</v>
      </c>
      <c r="H170" s="134">
        <v>7.82</v>
      </c>
      <c r="I170" s="135"/>
      <c r="J170" s="121">
        <v>9.5</v>
      </c>
      <c r="K170" s="135">
        <v>8.3000000000000007</v>
      </c>
      <c r="L170" s="134">
        <v>9</v>
      </c>
      <c r="M170" s="134">
        <v>7.87</v>
      </c>
      <c r="N170" s="134">
        <v>3.37</v>
      </c>
      <c r="O170" s="136" t="s">
        <v>24</v>
      </c>
      <c r="P170" s="136" t="s">
        <v>24</v>
      </c>
      <c r="Q170" s="136" t="s">
        <v>24</v>
      </c>
      <c r="R170" s="136" t="s">
        <v>24</v>
      </c>
      <c r="S170" s="136" t="s">
        <v>487</v>
      </c>
      <c r="T170" s="123"/>
      <c r="U170" s="137" t="s">
        <v>225</v>
      </c>
      <c r="V170" s="22"/>
      <c r="W170" s="23">
        <v>0</v>
      </c>
      <c r="X170" s="23"/>
    </row>
    <row r="171" spans="1:24" s="20" customFormat="1" ht="20.25" customHeight="1" x14ac:dyDescent="0.25">
      <c r="A171" s="113">
        <v>95</v>
      </c>
      <c r="B171" s="90">
        <v>25217107838</v>
      </c>
      <c r="C171" s="45" t="s">
        <v>1119</v>
      </c>
      <c r="D171" s="46" t="s">
        <v>115</v>
      </c>
      <c r="E171" s="47">
        <v>37189</v>
      </c>
      <c r="F171" s="48" t="s">
        <v>187</v>
      </c>
      <c r="G171" s="21" t="s">
        <v>5</v>
      </c>
      <c r="H171" s="134">
        <v>7.45</v>
      </c>
      <c r="I171" s="135"/>
      <c r="J171" s="121">
        <v>6.6</v>
      </c>
      <c r="K171" s="135">
        <v>7.9</v>
      </c>
      <c r="L171" s="134">
        <v>7.1</v>
      </c>
      <c r="M171" s="134">
        <v>7.44</v>
      </c>
      <c r="N171" s="134">
        <v>3.09</v>
      </c>
      <c r="O171" s="136">
        <v>0</v>
      </c>
      <c r="P171" s="136">
        <v>0</v>
      </c>
      <c r="Q171" s="136" t="s">
        <v>24</v>
      </c>
      <c r="R171" s="136" t="s">
        <v>24</v>
      </c>
      <c r="S171" s="136" t="s">
        <v>487</v>
      </c>
      <c r="T171" s="123"/>
      <c r="U171" s="137" t="s">
        <v>489</v>
      </c>
      <c r="V171" s="22"/>
      <c r="W171" s="23">
        <v>0</v>
      </c>
      <c r="X171" s="23"/>
    </row>
    <row r="172" spans="1:24" s="20" customFormat="1" ht="20.25" customHeight="1" x14ac:dyDescent="0.25">
      <c r="A172" s="113">
        <v>96</v>
      </c>
      <c r="B172" s="90">
        <v>25207105405</v>
      </c>
      <c r="C172" s="45" t="s">
        <v>835</v>
      </c>
      <c r="D172" s="46" t="s">
        <v>931</v>
      </c>
      <c r="E172" s="47">
        <v>37148</v>
      </c>
      <c r="F172" s="48" t="s">
        <v>187</v>
      </c>
      <c r="G172" s="21" t="s">
        <v>3</v>
      </c>
      <c r="H172" s="134">
        <v>8.09</v>
      </c>
      <c r="I172" s="135"/>
      <c r="J172" s="121">
        <v>8</v>
      </c>
      <c r="K172" s="135">
        <v>8.5</v>
      </c>
      <c r="L172" s="134">
        <v>8.1999999999999993</v>
      </c>
      <c r="M172" s="134">
        <v>8.1</v>
      </c>
      <c r="N172" s="134">
        <v>3.58</v>
      </c>
      <c r="O172" s="136" t="s">
        <v>24</v>
      </c>
      <c r="P172" s="136" t="s">
        <v>24</v>
      </c>
      <c r="Q172" s="136" t="s">
        <v>24</v>
      </c>
      <c r="R172" s="136" t="s">
        <v>24</v>
      </c>
      <c r="S172" s="136" t="s">
        <v>500</v>
      </c>
      <c r="T172" s="123"/>
      <c r="U172" s="137" t="s">
        <v>225</v>
      </c>
      <c r="V172" s="22"/>
      <c r="W172" s="23">
        <v>0</v>
      </c>
      <c r="X172" s="23"/>
    </row>
    <row r="173" spans="1:24" s="20" customFormat="1" ht="20.25" customHeight="1" x14ac:dyDescent="0.25">
      <c r="A173" s="113">
        <v>97</v>
      </c>
      <c r="B173" s="90">
        <v>25207103814</v>
      </c>
      <c r="C173" s="45" t="s">
        <v>275</v>
      </c>
      <c r="D173" s="46" t="s">
        <v>116</v>
      </c>
      <c r="E173" s="47">
        <v>36926</v>
      </c>
      <c r="F173" s="48" t="s">
        <v>187</v>
      </c>
      <c r="G173" s="21" t="s">
        <v>3</v>
      </c>
      <c r="H173" s="134">
        <v>7.05</v>
      </c>
      <c r="I173" s="135"/>
      <c r="J173" s="121">
        <v>5.7</v>
      </c>
      <c r="K173" s="135">
        <v>8.5</v>
      </c>
      <c r="L173" s="134">
        <v>6.8</v>
      </c>
      <c r="M173" s="134">
        <v>7.04</v>
      </c>
      <c r="N173" s="134">
        <v>2.87</v>
      </c>
      <c r="O173" s="136">
        <v>0</v>
      </c>
      <c r="P173" s="136" t="s">
        <v>24</v>
      </c>
      <c r="Q173" s="136" t="s">
        <v>24</v>
      </c>
      <c r="R173" s="136" t="s">
        <v>24</v>
      </c>
      <c r="S173" s="136" t="s">
        <v>226</v>
      </c>
      <c r="T173" s="123"/>
      <c r="U173" s="137" t="s">
        <v>489</v>
      </c>
      <c r="V173" s="22"/>
      <c r="W173" s="23">
        <v>0</v>
      </c>
      <c r="X173" s="23"/>
    </row>
    <row r="174" spans="1:24" s="20" customFormat="1" ht="20.25" customHeight="1" x14ac:dyDescent="0.25">
      <c r="A174" s="113">
        <v>98</v>
      </c>
      <c r="B174" s="90">
        <v>25203113683</v>
      </c>
      <c r="C174" s="45" t="s">
        <v>400</v>
      </c>
      <c r="D174" s="46" t="s">
        <v>116</v>
      </c>
      <c r="E174" s="47">
        <v>37200</v>
      </c>
      <c r="F174" s="48" t="s">
        <v>187</v>
      </c>
      <c r="G174" s="21" t="s">
        <v>3</v>
      </c>
      <c r="H174" s="134">
        <v>8.07</v>
      </c>
      <c r="I174" s="135"/>
      <c r="J174" s="121">
        <v>8.5</v>
      </c>
      <c r="K174" s="135">
        <v>9.1999999999999993</v>
      </c>
      <c r="L174" s="134">
        <v>8.8000000000000007</v>
      </c>
      <c r="M174" s="134">
        <v>8.1</v>
      </c>
      <c r="N174" s="134">
        <v>3.52</v>
      </c>
      <c r="O174" s="136" t="s">
        <v>24</v>
      </c>
      <c r="P174" s="136" t="s">
        <v>24</v>
      </c>
      <c r="Q174" s="136" t="s">
        <v>24</v>
      </c>
      <c r="R174" s="136" t="s">
        <v>24</v>
      </c>
      <c r="S174" s="136" t="s">
        <v>487</v>
      </c>
      <c r="T174" s="123"/>
      <c r="U174" s="137" t="s">
        <v>225</v>
      </c>
      <c r="V174" s="22"/>
      <c r="W174" s="23">
        <v>0</v>
      </c>
      <c r="X174" s="23"/>
    </row>
    <row r="175" spans="1:24" s="20" customFormat="1" ht="20.25" customHeight="1" x14ac:dyDescent="0.25">
      <c r="A175" s="113">
        <v>99</v>
      </c>
      <c r="B175" s="90">
        <v>25207105974</v>
      </c>
      <c r="C175" s="45" t="s">
        <v>835</v>
      </c>
      <c r="D175" s="46" t="s">
        <v>116</v>
      </c>
      <c r="E175" s="47">
        <v>37114</v>
      </c>
      <c r="F175" s="48" t="s">
        <v>188</v>
      </c>
      <c r="G175" s="21" t="s">
        <v>3</v>
      </c>
      <c r="H175" s="134">
        <v>8.23</v>
      </c>
      <c r="I175" s="135"/>
      <c r="J175" s="121">
        <v>8.6</v>
      </c>
      <c r="K175" s="135">
        <v>8.6</v>
      </c>
      <c r="L175" s="134">
        <v>8.6</v>
      </c>
      <c r="M175" s="134">
        <v>8.25</v>
      </c>
      <c r="N175" s="134">
        <v>3.59</v>
      </c>
      <c r="O175" s="136" t="s">
        <v>24</v>
      </c>
      <c r="P175" s="136" t="s">
        <v>24</v>
      </c>
      <c r="Q175" s="136" t="s">
        <v>24</v>
      </c>
      <c r="R175" s="136" t="s">
        <v>24</v>
      </c>
      <c r="S175" s="136" t="s">
        <v>487</v>
      </c>
      <c r="T175" s="123"/>
      <c r="U175" s="137" t="s">
        <v>225</v>
      </c>
      <c r="V175" s="22"/>
      <c r="W175" s="23">
        <v>0</v>
      </c>
      <c r="X175" s="23"/>
    </row>
    <row r="176" spans="1:24" s="20" customFormat="1" ht="20.25" customHeight="1" x14ac:dyDescent="0.25">
      <c r="A176" s="113">
        <v>100</v>
      </c>
      <c r="B176" s="90">
        <v>25207103672</v>
      </c>
      <c r="C176" s="45" t="s">
        <v>193</v>
      </c>
      <c r="D176" s="46" t="s">
        <v>119</v>
      </c>
      <c r="E176" s="47">
        <v>37129</v>
      </c>
      <c r="F176" s="48" t="s">
        <v>187</v>
      </c>
      <c r="G176" s="21" t="s">
        <v>3</v>
      </c>
      <c r="H176" s="134">
        <v>6.76</v>
      </c>
      <c r="I176" s="135"/>
      <c r="J176" s="121">
        <v>6.8</v>
      </c>
      <c r="K176" s="135">
        <v>8.1999999999999993</v>
      </c>
      <c r="L176" s="134">
        <v>7.4</v>
      </c>
      <c r="M176" s="134">
        <v>6.78</v>
      </c>
      <c r="N176" s="134">
        <v>2.74</v>
      </c>
      <c r="O176" s="136">
        <v>0</v>
      </c>
      <c r="P176" s="136" t="s">
        <v>24</v>
      </c>
      <c r="Q176" s="136" t="s">
        <v>24</v>
      </c>
      <c r="R176" s="136" t="s">
        <v>24</v>
      </c>
      <c r="S176" s="136" t="s">
        <v>226</v>
      </c>
      <c r="T176" s="123"/>
      <c r="U176" s="137" t="s">
        <v>489</v>
      </c>
      <c r="V176" s="22"/>
      <c r="W176" s="23">
        <v>0</v>
      </c>
      <c r="X176" s="23"/>
    </row>
    <row r="177" spans="1:24" s="20" customFormat="1" ht="20.25" customHeight="1" x14ac:dyDescent="0.25">
      <c r="A177" s="113">
        <v>101</v>
      </c>
      <c r="B177" s="90">
        <v>25217109861</v>
      </c>
      <c r="C177" s="45" t="s">
        <v>1120</v>
      </c>
      <c r="D177" s="46" t="s">
        <v>63</v>
      </c>
      <c r="E177" s="47">
        <v>36841</v>
      </c>
      <c r="F177" s="48" t="s">
        <v>247</v>
      </c>
      <c r="G177" s="21" t="s">
        <v>5</v>
      </c>
      <c r="H177" s="134">
        <v>7.59</v>
      </c>
      <c r="I177" s="135"/>
      <c r="J177" s="121">
        <v>7.3</v>
      </c>
      <c r="K177" s="135">
        <v>8.1999999999999993</v>
      </c>
      <c r="L177" s="134">
        <v>7.7</v>
      </c>
      <c r="M177" s="134">
        <v>7.59</v>
      </c>
      <c r="N177" s="134">
        <v>3.18</v>
      </c>
      <c r="O177" s="136" t="s">
        <v>24</v>
      </c>
      <c r="P177" s="136" t="s">
        <v>24</v>
      </c>
      <c r="Q177" s="136" t="s">
        <v>24</v>
      </c>
      <c r="R177" s="136" t="s">
        <v>24</v>
      </c>
      <c r="S177" s="136" t="s">
        <v>487</v>
      </c>
      <c r="T177" s="123"/>
      <c r="U177" s="137" t="s">
        <v>225</v>
      </c>
      <c r="V177" s="22"/>
      <c r="W177" s="23">
        <v>0</v>
      </c>
      <c r="X177" s="23"/>
    </row>
    <row r="178" spans="1:24" s="20" customFormat="1" ht="20.25" customHeight="1" x14ac:dyDescent="0.25">
      <c r="A178" s="113">
        <v>102</v>
      </c>
      <c r="B178" s="90">
        <v>25207102349</v>
      </c>
      <c r="C178" s="45" t="s">
        <v>1121</v>
      </c>
      <c r="D178" s="46" t="s">
        <v>121</v>
      </c>
      <c r="E178" s="47">
        <v>37090</v>
      </c>
      <c r="F178" s="48" t="s">
        <v>188</v>
      </c>
      <c r="G178" s="21" t="s">
        <v>3</v>
      </c>
      <c r="H178" s="134">
        <v>7.09</v>
      </c>
      <c r="I178" s="135"/>
      <c r="J178" s="121">
        <v>8.5</v>
      </c>
      <c r="K178" s="135">
        <v>9.1999999999999993</v>
      </c>
      <c r="L178" s="134">
        <v>8.8000000000000007</v>
      </c>
      <c r="M178" s="134">
        <v>7.15</v>
      </c>
      <c r="N178" s="134">
        <v>2.94</v>
      </c>
      <c r="O178" s="136">
        <v>0</v>
      </c>
      <c r="P178" s="136" t="s">
        <v>24</v>
      </c>
      <c r="Q178" s="136" t="s">
        <v>24</v>
      </c>
      <c r="R178" s="136" t="s">
        <v>24</v>
      </c>
      <c r="S178" s="136" t="s">
        <v>487</v>
      </c>
      <c r="T178" s="123"/>
      <c r="U178" s="137" t="s">
        <v>489</v>
      </c>
      <c r="V178" s="22"/>
      <c r="W178" s="23">
        <v>0</v>
      </c>
      <c r="X178" s="23"/>
    </row>
    <row r="179" spans="1:24" s="20" customFormat="1" ht="20.25" customHeight="1" x14ac:dyDescent="0.25">
      <c r="A179" s="113">
        <v>103</v>
      </c>
      <c r="B179" s="90">
        <v>25207217020</v>
      </c>
      <c r="C179" s="45" t="s">
        <v>885</v>
      </c>
      <c r="D179" s="46" t="s">
        <v>121</v>
      </c>
      <c r="E179" s="47">
        <v>37167</v>
      </c>
      <c r="F179" s="48" t="s">
        <v>242</v>
      </c>
      <c r="G179" s="21" t="s">
        <v>3</v>
      </c>
      <c r="H179" s="134">
        <v>7.62</v>
      </c>
      <c r="I179" s="135"/>
      <c r="J179" s="121">
        <v>8.4</v>
      </c>
      <c r="K179" s="135">
        <v>8.9</v>
      </c>
      <c r="L179" s="134">
        <v>8.6</v>
      </c>
      <c r="M179" s="134">
        <v>7.66</v>
      </c>
      <c r="N179" s="134">
        <v>3.25</v>
      </c>
      <c r="O179" s="136" t="s">
        <v>24</v>
      </c>
      <c r="P179" s="136" t="s">
        <v>24</v>
      </c>
      <c r="Q179" s="136" t="s">
        <v>24</v>
      </c>
      <c r="R179" s="136" t="s">
        <v>24</v>
      </c>
      <c r="S179" s="136" t="s">
        <v>487</v>
      </c>
      <c r="T179" s="123"/>
      <c r="U179" s="137" t="s">
        <v>225</v>
      </c>
      <c r="V179" s="22"/>
      <c r="W179" s="23">
        <v>0</v>
      </c>
      <c r="X179" s="23"/>
    </row>
    <row r="180" spans="1:24" s="20" customFormat="1" ht="20.25" customHeight="1" x14ac:dyDescent="0.25">
      <c r="A180" s="113">
        <v>104</v>
      </c>
      <c r="B180" s="90">
        <v>25207100612</v>
      </c>
      <c r="C180" s="45" t="s">
        <v>330</v>
      </c>
      <c r="D180" s="46" t="s">
        <v>121</v>
      </c>
      <c r="E180" s="47">
        <v>37097</v>
      </c>
      <c r="F180" s="48" t="s">
        <v>435</v>
      </c>
      <c r="G180" s="21" t="s">
        <v>3</v>
      </c>
      <c r="H180" s="134">
        <v>8.2200000000000006</v>
      </c>
      <c r="I180" s="135"/>
      <c r="J180" s="121">
        <v>8.6</v>
      </c>
      <c r="K180" s="135">
        <v>8.5</v>
      </c>
      <c r="L180" s="134">
        <v>8.6</v>
      </c>
      <c r="M180" s="134">
        <v>8.24</v>
      </c>
      <c r="N180" s="134">
        <v>3.59</v>
      </c>
      <c r="O180" s="136" t="s">
        <v>24</v>
      </c>
      <c r="P180" s="136" t="s">
        <v>24</v>
      </c>
      <c r="Q180" s="136" t="s">
        <v>24</v>
      </c>
      <c r="R180" s="136" t="s">
        <v>24</v>
      </c>
      <c r="S180" s="136" t="s">
        <v>487</v>
      </c>
      <c r="T180" s="123"/>
      <c r="U180" s="137" t="s">
        <v>225</v>
      </c>
      <c r="V180" s="22"/>
      <c r="W180" s="23">
        <v>0</v>
      </c>
      <c r="X180" s="23"/>
    </row>
    <row r="181" spans="1:24" s="20" customFormat="1" ht="20.25" customHeight="1" x14ac:dyDescent="0.25">
      <c r="A181" s="113">
        <v>105</v>
      </c>
      <c r="B181" s="90">
        <v>25207213843</v>
      </c>
      <c r="C181" s="45" t="s">
        <v>1122</v>
      </c>
      <c r="D181" s="46" t="s">
        <v>124</v>
      </c>
      <c r="E181" s="47">
        <v>37102</v>
      </c>
      <c r="F181" s="48" t="s">
        <v>188</v>
      </c>
      <c r="G181" s="21" t="s">
        <v>3</v>
      </c>
      <c r="H181" s="134">
        <v>7.72</v>
      </c>
      <c r="I181" s="135"/>
      <c r="J181" s="121">
        <v>8.9</v>
      </c>
      <c r="K181" s="135">
        <v>9.1999999999999993</v>
      </c>
      <c r="L181" s="134">
        <v>9</v>
      </c>
      <c r="M181" s="134">
        <v>7.77</v>
      </c>
      <c r="N181" s="134">
        <v>3.31</v>
      </c>
      <c r="O181" s="136" t="s">
        <v>24</v>
      </c>
      <c r="P181" s="136" t="s">
        <v>24</v>
      </c>
      <c r="Q181" s="136" t="s">
        <v>24</v>
      </c>
      <c r="R181" s="136" t="s">
        <v>24</v>
      </c>
      <c r="S181" s="136" t="s">
        <v>500</v>
      </c>
      <c r="T181" s="123"/>
      <c r="U181" s="137" t="s">
        <v>225</v>
      </c>
      <c r="V181" s="22"/>
      <c r="W181" s="23">
        <v>0</v>
      </c>
      <c r="X181" s="23"/>
    </row>
    <row r="182" spans="1:24" s="20" customFormat="1" ht="20.25" customHeight="1" x14ac:dyDescent="0.25">
      <c r="A182" s="113">
        <v>106</v>
      </c>
      <c r="B182" s="90">
        <v>25207100624</v>
      </c>
      <c r="C182" s="45" t="s">
        <v>1123</v>
      </c>
      <c r="D182" s="46" t="s">
        <v>124</v>
      </c>
      <c r="E182" s="47">
        <v>37158</v>
      </c>
      <c r="F182" s="48" t="s">
        <v>435</v>
      </c>
      <c r="G182" s="21" t="s">
        <v>3</v>
      </c>
      <c r="H182" s="134">
        <v>7.92</v>
      </c>
      <c r="I182" s="135"/>
      <c r="J182" s="121">
        <v>8.1</v>
      </c>
      <c r="K182" s="135">
        <v>9</v>
      </c>
      <c r="L182" s="134">
        <v>8.5</v>
      </c>
      <c r="M182" s="134">
        <v>7.94</v>
      </c>
      <c r="N182" s="134">
        <v>3.43</v>
      </c>
      <c r="O182" s="136" t="s">
        <v>24</v>
      </c>
      <c r="P182" s="136" t="s">
        <v>24</v>
      </c>
      <c r="Q182" s="136" t="s">
        <v>24</v>
      </c>
      <c r="R182" s="136" t="s">
        <v>24</v>
      </c>
      <c r="S182" s="136" t="s">
        <v>500</v>
      </c>
      <c r="T182" s="123"/>
      <c r="U182" s="137" t="s">
        <v>225</v>
      </c>
      <c r="V182" s="22"/>
      <c r="W182" s="23">
        <v>0</v>
      </c>
      <c r="X182" s="23"/>
    </row>
    <row r="183" spans="1:24" s="20" customFormat="1" ht="20.25" customHeight="1" x14ac:dyDescent="0.25">
      <c r="A183" s="113">
        <v>107</v>
      </c>
      <c r="B183" s="90">
        <v>25207101524</v>
      </c>
      <c r="C183" s="45" t="s">
        <v>475</v>
      </c>
      <c r="D183" s="46" t="s">
        <v>124</v>
      </c>
      <c r="E183" s="47">
        <v>37211</v>
      </c>
      <c r="F183" s="48" t="s">
        <v>750</v>
      </c>
      <c r="G183" s="21" t="s">
        <v>3</v>
      </c>
      <c r="H183" s="134">
        <v>7.59</v>
      </c>
      <c r="I183" s="135"/>
      <c r="J183" s="121">
        <v>9.6999999999999993</v>
      </c>
      <c r="K183" s="135">
        <v>8.9</v>
      </c>
      <c r="L183" s="134">
        <v>9.4</v>
      </c>
      <c r="M183" s="134">
        <v>7.65</v>
      </c>
      <c r="N183" s="134">
        <v>3.27</v>
      </c>
      <c r="O183" s="136" t="s">
        <v>24</v>
      </c>
      <c r="P183" s="136" t="s">
        <v>24</v>
      </c>
      <c r="Q183" s="136" t="s">
        <v>24</v>
      </c>
      <c r="R183" s="136" t="s">
        <v>24</v>
      </c>
      <c r="S183" s="136" t="s">
        <v>487</v>
      </c>
      <c r="T183" s="123"/>
      <c r="U183" s="137" t="s">
        <v>225</v>
      </c>
      <c r="V183" s="22"/>
      <c r="W183" s="23">
        <v>0</v>
      </c>
      <c r="X183" s="23"/>
    </row>
    <row r="184" spans="1:24" s="20" customFormat="1" ht="20.25" customHeight="1" x14ac:dyDescent="0.25">
      <c r="A184" s="113">
        <v>108</v>
      </c>
      <c r="B184" s="90">
        <v>25207102221</v>
      </c>
      <c r="C184" s="45" t="s">
        <v>1124</v>
      </c>
      <c r="D184" s="46" t="s">
        <v>124</v>
      </c>
      <c r="E184" s="47">
        <v>37172</v>
      </c>
      <c r="F184" s="48" t="s">
        <v>188</v>
      </c>
      <c r="G184" s="21" t="s">
        <v>3</v>
      </c>
      <c r="H184" s="134">
        <v>8.1</v>
      </c>
      <c r="I184" s="135"/>
      <c r="J184" s="121">
        <v>8.4</v>
      </c>
      <c r="K184" s="135">
        <v>9</v>
      </c>
      <c r="L184" s="134">
        <v>8.6</v>
      </c>
      <c r="M184" s="134">
        <v>8.11</v>
      </c>
      <c r="N184" s="134">
        <v>3.51</v>
      </c>
      <c r="O184" s="136" t="s">
        <v>24</v>
      </c>
      <c r="P184" s="136" t="s">
        <v>24</v>
      </c>
      <c r="Q184" s="136" t="s">
        <v>24</v>
      </c>
      <c r="R184" s="136" t="s">
        <v>24</v>
      </c>
      <c r="S184" s="136" t="s">
        <v>487</v>
      </c>
      <c r="T184" s="123"/>
      <c r="U184" s="137" t="s">
        <v>225</v>
      </c>
      <c r="V184" s="22"/>
      <c r="W184" s="23">
        <v>0</v>
      </c>
      <c r="X184" s="23"/>
    </row>
    <row r="185" spans="1:24" s="20" customFormat="1" ht="20.25" customHeight="1" x14ac:dyDescent="0.25">
      <c r="A185" s="113">
        <v>109</v>
      </c>
      <c r="B185" s="90">
        <v>25217107594</v>
      </c>
      <c r="C185" s="45" t="s">
        <v>1125</v>
      </c>
      <c r="D185" s="46" t="s">
        <v>128</v>
      </c>
      <c r="E185" s="47">
        <v>37055</v>
      </c>
      <c r="F185" s="48" t="s">
        <v>187</v>
      </c>
      <c r="G185" s="21" t="s">
        <v>5</v>
      </c>
      <c r="H185" s="134">
        <v>7.35</v>
      </c>
      <c r="I185" s="135"/>
      <c r="J185" s="121">
        <v>8.6</v>
      </c>
      <c r="K185" s="135">
        <v>7.8</v>
      </c>
      <c r="L185" s="134">
        <v>8.3000000000000007</v>
      </c>
      <c r="M185" s="134">
        <v>7.39</v>
      </c>
      <c r="N185" s="134">
        <v>3.08</v>
      </c>
      <c r="O185" s="136">
        <v>0</v>
      </c>
      <c r="P185" s="136" t="s">
        <v>24</v>
      </c>
      <c r="Q185" s="136" t="s">
        <v>24</v>
      </c>
      <c r="R185" s="136" t="s">
        <v>24</v>
      </c>
      <c r="S185" s="136" t="s">
        <v>487</v>
      </c>
      <c r="T185" s="123"/>
      <c r="U185" s="137" t="s">
        <v>489</v>
      </c>
      <c r="V185" s="22"/>
      <c r="W185" s="23">
        <v>0</v>
      </c>
      <c r="X185" s="23"/>
    </row>
    <row r="186" spans="1:24" s="20" customFormat="1" ht="20.25" customHeight="1" x14ac:dyDescent="0.25">
      <c r="A186" s="113">
        <v>110</v>
      </c>
      <c r="B186" s="90">
        <v>25207109299</v>
      </c>
      <c r="C186" s="45" t="s">
        <v>1126</v>
      </c>
      <c r="D186" s="46" t="s">
        <v>132</v>
      </c>
      <c r="E186" s="47">
        <v>37158</v>
      </c>
      <c r="F186" s="48" t="s">
        <v>187</v>
      </c>
      <c r="G186" s="21" t="s">
        <v>3</v>
      </c>
      <c r="H186" s="134">
        <v>8.16</v>
      </c>
      <c r="I186" s="135"/>
      <c r="J186" s="121">
        <v>9.3000000000000007</v>
      </c>
      <c r="K186" s="135">
        <v>8.5</v>
      </c>
      <c r="L186" s="134">
        <v>9</v>
      </c>
      <c r="M186" s="134">
        <v>8.19</v>
      </c>
      <c r="N186" s="134">
        <v>3.54</v>
      </c>
      <c r="O186" s="136" t="s">
        <v>24</v>
      </c>
      <c r="P186" s="136" t="s">
        <v>24</v>
      </c>
      <c r="Q186" s="136" t="s">
        <v>24</v>
      </c>
      <c r="R186" s="136" t="s">
        <v>24</v>
      </c>
      <c r="S186" s="136" t="s">
        <v>487</v>
      </c>
      <c r="T186" s="123"/>
      <c r="U186" s="137" t="s">
        <v>225</v>
      </c>
      <c r="V186" s="22"/>
      <c r="W186" s="23">
        <v>0</v>
      </c>
      <c r="X186" s="23"/>
    </row>
    <row r="187" spans="1:24" s="20" customFormat="1" ht="20.25" customHeight="1" x14ac:dyDescent="0.25">
      <c r="A187" s="113">
        <v>111</v>
      </c>
      <c r="B187" s="90">
        <v>25217117025</v>
      </c>
      <c r="C187" s="45" t="s">
        <v>1127</v>
      </c>
      <c r="D187" s="46" t="s">
        <v>133</v>
      </c>
      <c r="E187" s="47">
        <v>36970</v>
      </c>
      <c r="F187" s="48" t="s">
        <v>242</v>
      </c>
      <c r="G187" s="21" t="s">
        <v>5</v>
      </c>
      <c r="H187" s="134">
        <v>8.06</v>
      </c>
      <c r="I187" s="135"/>
      <c r="J187" s="121">
        <v>9.1</v>
      </c>
      <c r="K187" s="135">
        <v>8.9</v>
      </c>
      <c r="L187" s="134">
        <v>9</v>
      </c>
      <c r="M187" s="134">
        <v>8.1</v>
      </c>
      <c r="N187" s="134">
        <v>3.52</v>
      </c>
      <c r="O187" s="136" t="s">
        <v>24</v>
      </c>
      <c r="P187" s="136" t="s">
        <v>24</v>
      </c>
      <c r="Q187" s="136" t="s">
        <v>24</v>
      </c>
      <c r="R187" s="136" t="s">
        <v>24</v>
      </c>
      <c r="S187" s="136" t="s">
        <v>487</v>
      </c>
      <c r="T187" s="123"/>
      <c r="U187" s="137" t="s">
        <v>225</v>
      </c>
      <c r="V187" s="22"/>
      <c r="W187" s="23">
        <v>0</v>
      </c>
      <c r="X187" s="23"/>
    </row>
    <row r="188" spans="1:24" s="20" customFormat="1" ht="20.25" customHeight="1" x14ac:dyDescent="0.25">
      <c r="A188" s="113">
        <v>112</v>
      </c>
      <c r="B188" s="90">
        <v>25207204437</v>
      </c>
      <c r="C188" s="45" t="s">
        <v>1128</v>
      </c>
      <c r="D188" s="46" t="s">
        <v>150</v>
      </c>
      <c r="E188" s="47">
        <v>36892</v>
      </c>
      <c r="F188" s="48" t="s">
        <v>188</v>
      </c>
      <c r="G188" s="21" t="s">
        <v>3</v>
      </c>
      <c r="H188" s="134">
        <v>7.39</v>
      </c>
      <c r="I188" s="135"/>
      <c r="J188" s="121">
        <v>8.9</v>
      </c>
      <c r="K188" s="135">
        <v>7.7</v>
      </c>
      <c r="L188" s="134">
        <v>8.4</v>
      </c>
      <c r="M188" s="134">
        <v>7.42</v>
      </c>
      <c r="N188" s="134">
        <v>3.1</v>
      </c>
      <c r="O188" s="136">
        <v>0</v>
      </c>
      <c r="P188" s="136" t="s">
        <v>24</v>
      </c>
      <c r="Q188" s="136" t="s">
        <v>24</v>
      </c>
      <c r="R188" s="136" t="s">
        <v>24</v>
      </c>
      <c r="S188" s="136" t="s">
        <v>500</v>
      </c>
      <c r="T188" s="123"/>
      <c r="U188" s="137" t="s">
        <v>489</v>
      </c>
      <c r="V188" s="22"/>
      <c r="W188" s="23">
        <v>0</v>
      </c>
      <c r="X188" s="23"/>
    </row>
    <row r="189" spans="1:24" s="20" customFormat="1" ht="20.25" customHeight="1" x14ac:dyDescent="0.25">
      <c r="A189" s="113">
        <v>113</v>
      </c>
      <c r="B189" s="90">
        <v>25217104045</v>
      </c>
      <c r="C189" s="45" t="s">
        <v>710</v>
      </c>
      <c r="D189" s="46" t="s">
        <v>150</v>
      </c>
      <c r="E189" s="47">
        <v>37244</v>
      </c>
      <c r="F189" s="48" t="s">
        <v>247</v>
      </c>
      <c r="G189" s="21" t="s">
        <v>5</v>
      </c>
      <c r="H189" s="134">
        <v>7.5</v>
      </c>
      <c r="I189" s="135"/>
      <c r="J189" s="121">
        <v>8.8000000000000007</v>
      </c>
      <c r="K189" s="135">
        <v>9</v>
      </c>
      <c r="L189" s="134">
        <v>8.9</v>
      </c>
      <c r="M189" s="134">
        <v>7.55</v>
      </c>
      <c r="N189" s="134">
        <v>3.18</v>
      </c>
      <c r="O189" s="136" t="s">
        <v>24</v>
      </c>
      <c r="P189" s="136">
        <v>0</v>
      </c>
      <c r="Q189" s="136" t="s">
        <v>24</v>
      </c>
      <c r="R189" s="136" t="s">
        <v>24</v>
      </c>
      <c r="S189" s="136" t="s">
        <v>226</v>
      </c>
      <c r="T189" s="123"/>
      <c r="U189" s="137" t="s">
        <v>489</v>
      </c>
      <c r="V189" s="22"/>
      <c r="W189" s="23">
        <v>0</v>
      </c>
      <c r="X189" s="23"/>
    </row>
    <row r="190" spans="1:24" s="20" customFormat="1" ht="20.25" customHeight="1" x14ac:dyDescent="0.25">
      <c r="A190" s="113">
        <v>114</v>
      </c>
      <c r="B190" s="90">
        <v>25207110522</v>
      </c>
      <c r="C190" s="45" t="s">
        <v>1129</v>
      </c>
      <c r="D190" s="46" t="s">
        <v>150</v>
      </c>
      <c r="E190" s="47">
        <v>37082</v>
      </c>
      <c r="F190" s="48" t="s">
        <v>231</v>
      </c>
      <c r="G190" s="21" t="s">
        <v>3</v>
      </c>
      <c r="H190" s="134">
        <v>6.99</v>
      </c>
      <c r="I190" s="135"/>
      <c r="J190" s="121">
        <v>9.1</v>
      </c>
      <c r="K190" s="135">
        <v>8.5</v>
      </c>
      <c r="L190" s="134">
        <v>8.9</v>
      </c>
      <c r="M190" s="134">
        <v>7.05</v>
      </c>
      <c r="N190" s="134">
        <v>2.89</v>
      </c>
      <c r="O190" s="136">
        <v>0</v>
      </c>
      <c r="P190" s="136" t="s">
        <v>24</v>
      </c>
      <c r="Q190" s="136" t="s">
        <v>24</v>
      </c>
      <c r="R190" s="136" t="s">
        <v>24</v>
      </c>
      <c r="S190" s="136" t="s">
        <v>487</v>
      </c>
      <c r="T190" s="123"/>
      <c r="U190" s="137" t="s">
        <v>489</v>
      </c>
      <c r="V190" s="22"/>
      <c r="W190" s="23">
        <v>0</v>
      </c>
      <c r="X190" s="23"/>
    </row>
    <row r="191" spans="1:24" s="20" customFormat="1" ht="20.25" customHeight="1" x14ac:dyDescent="0.25">
      <c r="A191" s="113">
        <v>115</v>
      </c>
      <c r="B191" s="90">
        <v>25217102504</v>
      </c>
      <c r="C191" s="45" t="s">
        <v>1130</v>
      </c>
      <c r="D191" s="46" t="s">
        <v>153</v>
      </c>
      <c r="E191" s="47">
        <v>36939</v>
      </c>
      <c r="F191" s="48" t="s">
        <v>247</v>
      </c>
      <c r="G191" s="21" t="s">
        <v>5</v>
      </c>
      <c r="H191" s="134">
        <v>6.69</v>
      </c>
      <c r="I191" s="135"/>
      <c r="J191" s="121">
        <v>9.1999999999999993</v>
      </c>
      <c r="K191" s="135">
        <v>8.9</v>
      </c>
      <c r="L191" s="134">
        <v>9.1</v>
      </c>
      <c r="M191" s="134">
        <v>6.78</v>
      </c>
      <c r="N191" s="134">
        <v>2.71</v>
      </c>
      <c r="O191" s="136">
        <v>0</v>
      </c>
      <c r="P191" s="136">
        <v>0</v>
      </c>
      <c r="Q191" s="136" t="s">
        <v>24</v>
      </c>
      <c r="R191" s="136" t="s">
        <v>24</v>
      </c>
      <c r="S191" s="136" t="s">
        <v>487</v>
      </c>
      <c r="T191" s="123"/>
      <c r="U191" s="137" t="s">
        <v>489</v>
      </c>
      <c r="V191" s="22"/>
      <c r="W191" s="23">
        <v>0</v>
      </c>
      <c r="X191" s="23"/>
    </row>
    <row r="192" spans="1:24" s="20" customFormat="1" ht="20.25" customHeight="1" x14ac:dyDescent="0.25">
      <c r="A192" s="113">
        <v>116</v>
      </c>
      <c r="B192" s="90">
        <v>25217107950</v>
      </c>
      <c r="C192" s="45" t="s">
        <v>1131</v>
      </c>
      <c r="D192" s="46" t="s">
        <v>155</v>
      </c>
      <c r="E192" s="47">
        <v>37085</v>
      </c>
      <c r="F192" s="48" t="s">
        <v>312</v>
      </c>
      <c r="G192" s="21" t="s">
        <v>5</v>
      </c>
      <c r="H192" s="134">
        <v>7.76</v>
      </c>
      <c r="I192" s="135"/>
      <c r="J192" s="121">
        <v>6.3</v>
      </c>
      <c r="K192" s="135">
        <v>8.5</v>
      </c>
      <c r="L192" s="134">
        <v>7.2</v>
      </c>
      <c r="M192" s="134">
        <v>7.74</v>
      </c>
      <c r="N192" s="134">
        <v>3.29</v>
      </c>
      <c r="O192" s="136" t="s">
        <v>24</v>
      </c>
      <c r="P192" s="136" t="s">
        <v>24</v>
      </c>
      <c r="Q192" s="136" t="s">
        <v>24</v>
      </c>
      <c r="R192" s="136" t="s">
        <v>24</v>
      </c>
      <c r="S192" s="136" t="s">
        <v>500</v>
      </c>
      <c r="T192" s="123"/>
      <c r="U192" s="137" t="s">
        <v>225</v>
      </c>
      <c r="V192" s="22"/>
      <c r="W192" s="23">
        <v>0</v>
      </c>
      <c r="X192" s="23"/>
    </row>
    <row r="193" spans="1:24" s="20" customFormat="1" ht="20.25" customHeight="1" x14ac:dyDescent="0.25">
      <c r="A193" s="113">
        <v>117</v>
      </c>
      <c r="B193" s="90">
        <v>25207105212</v>
      </c>
      <c r="C193" s="45" t="s">
        <v>1132</v>
      </c>
      <c r="D193" s="46" t="s">
        <v>1133</v>
      </c>
      <c r="E193" s="47">
        <v>36991</v>
      </c>
      <c r="F193" s="48" t="s">
        <v>188</v>
      </c>
      <c r="G193" s="21" t="s">
        <v>3</v>
      </c>
      <c r="H193" s="134">
        <v>8.14</v>
      </c>
      <c r="I193" s="135"/>
      <c r="J193" s="121">
        <v>9.5</v>
      </c>
      <c r="K193" s="135">
        <v>9.1999999999999993</v>
      </c>
      <c r="L193" s="134">
        <v>9.4</v>
      </c>
      <c r="M193" s="134">
        <v>8.18</v>
      </c>
      <c r="N193" s="134">
        <v>3.55</v>
      </c>
      <c r="O193" s="136" t="s">
        <v>24</v>
      </c>
      <c r="P193" s="136" t="s">
        <v>24</v>
      </c>
      <c r="Q193" s="136" t="s">
        <v>24</v>
      </c>
      <c r="R193" s="136" t="s">
        <v>24</v>
      </c>
      <c r="S193" s="136" t="s">
        <v>487</v>
      </c>
      <c r="T193" s="123"/>
      <c r="U193" s="137" t="s">
        <v>225</v>
      </c>
      <c r="V193" s="22"/>
      <c r="W193" s="23">
        <v>0</v>
      </c>
      <c r="X193" s="23"/>
    </row>
    <row r="194" spans="1:24" s="20" customFormat="1" ht="20.25" customHeight="1" x14ac:dyDescent="0.25">
      <c r="A194" s="113">
        <v>118</v>
      </c>
      <c r="B194" s="90">
        <v>25207104725</v>
      </c>
      <c r="C194" s="45" t="s">
        <v>563</v>
      </c>
      <c r="D194" s="46" t="s">
        <v>166</v>
      </c>
      <c r="E194" s="47">
        <v>36893</v>
      </c>
      <c r="F194" s="48" t="s">
        <v>238</v>
      </c>
      <c r="G194" s="21" t="s">
        <v>3</v>
      </c>
      <c r="H194" s="134">
        <v>7.14</v>
      </c>
      <c r="I194" s="135"/>
      <c r="J194" s="121">
        <v>9</v>
      </c>
      <c r="K194" s="135">
        <v>8.5</v>
      </c>
      <c r="L194" s="134">
        <v>8.8000000000000007</v>
      </c>
      <c r="M194" s="134">
        <v>7.2</v>
      </c>
      <c r="N194" s="134">
        <v>3</v>
      </c>
      <c r="O194" s="136">
        <v>0</v>
      </c>
      <c r="P194" s="136" t="s">
        <v>24</v>
      </c>
      <c r="Q194" s="136" t="s">
        <v>24</v>
      </c>
      <c r="R194" s="136" t="s">
        <v>24</v>
      </c>
      <c r="S194" s="136" t="s">
        <v>487</v>
      </c>
      <c r="T194" s="123"/>
      <c r="U194" s="137" t="s">
        <v>489</v>
      </c>
      <c r="V194" s="22"/>
      <c r="W194" s="23">
        <v>0</v>
      </c>
      <c r="X194" s="23"/>
    </row>
    <row r="195" spans="1:24" s="20" customFormat="1" ht="20.25" customHeight="1" x14ac:dyDescent="0.25">
      <c r="A195" s="113">
        <v>119</v>
      </c>
      <c r="B195" s="90">
        <v>25217109035</v>
      </c>
      <c r="C195" s="45" t="s">
        <v>860</v>
      </c>
      <c r="D195" s="46" t="s">
        <v>106</v>
      </c>
      <c r="E195" s="47">
        <v>37162</v>
      </c>
      <c r="F195" s="48" t="s">
        <v>231</v>
      </c>
      <c r="G195" s="21" t="s">
        <v>5</v>
      </c>
      <c r="H195" s="134">
        <v>7.14</v>
      </c>
      <c r="I195" s="135"/>
      <c r="J195" s="121">
        <v>0</v>
      </c>
      <c r="K195" s="135">
        <v>8.6999999999999993</v>
      </c>
      <c r="L195" s="134">
        <v>3.5</v>
      </c>
      <c r="M195" s="134">
        <v>7.01</v>
      </c>
      <c r="N195" s="134">
        <v>2.88</v>
      </c>
      <c r="O195" s="136">
        <v>0</v>
      </c>
      <c r="P195" s="136" t="s">
        <v>24</v>
      </c>
      <c r="Q195" s="136" t="s">
        <v>24</v>
      </c>
      <c r="R195" s="136" t="s">
        <v>24</v>
      </c>
      <c r="S195" s="136" t="s">
        <v>226</v>
      </c>
      <c r="T195" s="123"/>
      <c r="U195" s="137" t="s">
        <v>543</v>
      </c>
      <c r="V195" s="22"/>
      <c r="W195" s="23">
        <v>3</v>
      </c>
      <c r="X195" s="23"/>
    </row>
    <row r="196" spans="1:24" s="20" customFormat="1" ht="20.25" customHeight="1" x14ac:dyDescent="0.25">
      <c r="A196" s="113">
        <v>120</v>
      </c>
      <c r="B196" s="90">
        <v>25217109995</v>
      </c>
      <c r="C196" s="45" t="s">
        <v>1134</v>
      </c>
      <c r="D196" s="46" t="s">
        <v>25</v>
      </c>
      <c r="E196" s="47">
        <v>36179</v>
      </c>
      <c r="F196" s="48" t="s">
        <v>244</v>
      </c>
      <c r="G196" s="21" t="s">
        <v>5</v>
      </c>
      <c r="H196" s="134">
        <v>7.92</v>
      </c>
      <c r="I196" s="135"/>
      <c r="J196" s="121">
        <v>8.8000000000000007</v>
      </c>
      <c r="K196" s="135">
        <v>8.9</v>
      </c>
      <c r="L196" s="134">
        <v>8.8000000000000007</v>
      </c>
      <c r="M196" s="134">
        <v>7.95</v>
      </c>
      <c r="N196" s="134">
        <v>3.44</v>
      </c>
      <c r="O196" s="136">
        <v>0</v>
      </c>
      <c r="P196" s="136" t="s">
        <v>24</v>
      </c>
      <c r="Q196" s="136" t="s">
        <v>24</v>
      </c>
      <c r="R196" s="136" t="s">
        <v>24</v>
      </c>
      <c r="S196" s="136" t="s">
        <v>487</v>
      </c>
      <c r="T196" s="123"/>
      <c r="U196" s="137" t="s">
        <v>489</v>
      </c>
      <c r="V196" s="22"/>
      <c r="W196" s="23">
        <v>0</v>
      </c>
      <c r="X196" s="23"/>
    </row>
    <row r="197" spans="1:24" s="20" customFormat="1" ht="20.25" customHeight="1" x14ac:dyDescent="0.25">
      <c r="A197" s="113">
        <v>121</v>
      </c>
      <c r="B197" s="90">
        <v>25207109377</v>
      </c>
      <c r="C197" s="45" t="s">
        <v>330</v>
      </c>
      <c r="D197" s="46" t="s">
        <v>138</v>
      </c>
      <c r="E197" s="47">
        <v>37164</v>
      </c>
      <c r="F197" s="48" t="s">
        <v>238</v>
      </c>
      <c r="G197" s="21" t="s">
        <v>3</v>
      </c>
      <c r="H197" s="134">
        <v>8.0299999999999994</v>
      </c>
      <c r="I197" s="135"/>
      <c r="J197" s="121">
        <v>8.9</v>
      </c>
      <c r="K197" s="135">
        <v>8.9</v>
      </c>
      <c r="L197" s="134">
        <v>8.9</v>
      </c>
      <c r="M197" s="134">
        <v>8.06</v>
      </c>
      <c r="N197" s="134">
        <v>3.49</v>
      </c>
      <c r="O197" s="136">
        <v>0</v>
      </c>
      <c r="P197" s="136" t="s">
        <v>24</v>
      </c>
      <c r="Q197" s="136" t="s">
        <v>24</v>
      </c>
      <c r="R197" s="136" t="s">
        <v>24</v>
      </c>
      <c r="S197" s="136" t="s">
        <v>226</v>
      </c>
      <c r="T197" s="123"/>
      <c r="U197" s="137" t="s">
        <v>489</v>
      </c>
      <c r="V197" s="22"/>
      <c r="W197" s="23">
        <v>0</v>
      </c>
      <c r="X197" s="23"/>
    </row>
    <row r="198" spans="1:24" s="20" customFormat="1" ht="20.25" customHeight="1" x14ac:dyDescent="0.25">
      <c r="A198" s="113">
        <v>122</v>
      </c>
      <c r="B198" s="90">
        <v>25207108099</v>
      </c>
      <c r="C198" s="45" t="s">
        <v>1135</v>
      </c>
      <c r="D198" s="46" t="s">
        <v>138</v>
      </c>
      <c r="E198" s="47">
        <v>36964</v>
      </c>
      <c r="F198" s="48" t="s">
        <v>187</v>
      </c>
      <c r="G198" s="21" t="s">
        <v>3</v>
      </c>
      <c r="H198" s="134">
        <v>8.16</v>
      </c>
      <c r="I198" s="135"/>
      <c r="J198" s="121">
        <v>9.3000000000000007</v>
      </c>
      <c r="K198" s="135">
        <v>9</v>
      </c>
      <c r="L198" s="134">
        <v>9.1999999999999993</v>
      </c>
      <c r="M198" s="134">
        <v>8.1999999999999993</v>
      </c>
      <c r="N198" s="134">
        <v>3.54</v>
      </c>
      <c r="O198" s="136" t="s">
        <v>24</v>
      </c>
      <c r="P198" s="136" t="s">
        <v>24</v>
      </c>
      <c r="Q198" s="136" t="s">
        <v>24</v>
      </c>
      <c r="R198" s="136" t="s">
        <v>24</v>
      </c>
      <c r="S198" s="136" t="s">
        <v>487</v>
      </c>
      <c r="T198" s="123"/>
      <c r="U198" s="137" t="s">
        <v>225</v>
      </c>
      <c r="V198" s="22"/>
      <c r="W198" s="23">
        <v>0</v>
      </c>
      <c r="X198" s="23"/>
    </row>
    <row r="199" spans="1:24" s="20" customFormat="1" ht="20.25" customHeight="1" x14ac:dyDescent="0.25">
      <c r="A199" s="113">
        <v>123</v>
      </c>
      <c r="B199" s="90">
        <v>25207105988</v>
      </c>
      <c r="C199" s="45" t="s">
        <v>612</v>
      </c>
      <c r="D199" s="46" t="s">
        <v>138</v>
      </c>
      <c r="E199" s="47">
        <v>37141</v>
      </c>
      <c r="F199" s="48" t="s">
        <v>188</v>
      </c>
      <c r="G199" s="21" t="s">
        <v>3</v>
      </c>
      <c r="H199" s="134">
        <v>8.4700000000000006</v>
      </c>
      <c r="I199" s="135"/>
      <c r="J199" s="121">
        <v>9.4</v>
      </c>
      <c r="K199" s="135">
        <v>9.1</v>
      </c>
      <c r="L199" s="134">
        <v>9.3000000000000007</v>
      </c>
      <c r="M199" s="134">
        <v>8.5</v>
      </c>
      <c r="N199" s="134">
        <v>3.72</v>
      </c>
      <c r="O199" s="136" t="s">
        <v>24</v>
      </c>
      <c r="P199" s="136" t="s">
        <v>24</v>
      </c>
      <c r="Q199" s="136" t="s">
        <v>24</v>
      </c>
      <c r="R199" s="136" t="s">
        <v>24</v>
      </c>
      <c r="S199" s="136" t="s">
        <v>487</v>
      </c>
      <c r="T199" s="123"/>
      <c r="U199" s="137" t="s">
        <v>225</v>
      </c>
      <c r="V199" s="22"/>
      <c r="W199" s="23">
        <v>0</v>
      </c>
      <c r="X199" s="23"/>
    </row>
    <row r="200" spans="1:24" s="20" customFormat="1" ht="20.25" customHeight="1" x14ac:dyDescent="0.25">
      <c r="A200" s="113">
        <v>124</v>
      </c>
      <c r="B200" s="90">
        <v>25207108247</v>
      </c>
      <c r="C200" s="45" t="s">
        <v>557</v>
      </c>
      <c r="D200" s="46" t="s">
        <v>138</v>
      </c>
      <c r="E200" s="47">
        <v>37039</v>
      </c>
      <c r="F200" s="48" t="s">
        <v>331</v>
      </c>
      <c r="G200" s="21" t="s">
        <v>3</v>
      </c>
      <c r="H200" s="134">
        <v>7.82</v>
      </c>
      <c r="I200" s="135"/>
      <c r="J200" s="121">
        <v>9.4</v>
      </c>
      <c r="K200" s="135">
        <v>9.4</v>
      </c>
      <c r="L200" s="134">
        <v>9.4</v>
      </c>
      <c r="M200" s="134">
        <v>7.88</v>
      </c>
      <c r="N200" s="134">
        <v>3.39</v>
      </c>
      <c r="O200" s="136">
        <v>0</v>
      </c>
      <c r="P200" s="136" t="s">
        <v>24</v>
      </c>
      <c r="Q200" s="136" t="s">
        <v>24</v>
      </c>
      <c r="R200" s="136" t="s">
        <v>24</v>
      </c>
      <c r="S200" s="136" t="s">
        <v>487</v>
      </c>
      <c r="T200" s="123"/>
      <c r="U200" s="137" t="s">
        <v>489</v>
      </c>
      <c r="V200" s="22"/>
      <c r="W200" s="23">
        <v>0</v>
      </c>
      <c r="X200" s="23"/>
    </row>
    <row r="201" spans="1:24" s="20" customFormat="1" ht="20.25" customHeight="1" x14ac:dyDescent="0.25">
      <c r="A201" s="113">
        <v>125</v>
      </c>
      <c r="B201" s="90">
        <v>25207117657</v>
      </c>
      <c r="C201" s="45" t="s">
        <v>1136</v>
      </c>
      <c r="D201" s="46" t="s">
        <v>138</v>
      </c>
      <c r="E201" s="47">
        <v>36655</v>
      </c>
      <c r="F201" s="48" t="s">
        <v>187</v>
      </c>
      <c r="G201" s="21" t="s">
        <v>3</v>
      </c>
      <c r="H201" s="134">
        <v>7.29</v>
      </c>
      <c r="I201" s="135"/>
      <c r="J201" s="121">
        <v>9.4</v>
      </c>
      <c r="K201" s="135">
        <v>8.3000000000000007</v>
      </c>
      <c r="L201" s="134">
        <v>9</v>
      </c>
      <c r="M201" s="134">
        <v>7.34</v>
      </c>
      <c r="N201" s="134">
        <v>3.06</v>
      </c>
      <c r="O201" s="136" t="s">
        <v>24</v>
      </c>
      <c r="P201" s="136" t="s">
        <v>24</v>
      </c>
      <c r="Q201" s="136" t="s">
        <v>24</v>
      </c>
      <c r="R201" s="136" t="s">
        <v>24</v>
      </c>
      <c r="S201" s="136" t="s">
        <v>487</v>
      </c>
      <c r="T201" s="123"/>
      <c r="U201" s="137" t="s">
        <v>225</v>
      </c>
      <c r="V201" s="22"/>
      <c r="W201" s="23">
        <v>0</v>
      </c>
      <c r="X201" s="23"/>
    </row>
    <row r="202" spans="1:24" s="20" customFormat="1" ht="20.25" customHeight="1" x14ac:dyDescent="0.25">
      <c r="A202" s="113">
        <v>126</v>
      </c>
      <c r="B202" s="90">
        <v>25207108395</v>
      </c>
      <c r="C202" s="45" t="s">
        <v>448</v>
      </c>
      <c r="D202" s="46" t="s">
        <v>743</v>
      </c>
      <c r="E202" s="47">
        <v>36994</v>
      </c>
      <c r="F202" s="48" t="s">
        <v>188</v>
      </c>
      <c r="G202" s="21" t="s">
        <v>3</v>
      </c>
      <c r="H202" s="134">
        <v>7.71</v>
      </c>
      <c r="I202" s="135"/>
      <c r="J202" s="121">
        <v>6.8</v>
      </c>
      <c r="K202" s="135" t="s">
        <v>179</v>
      </c>
      <c r="L202" s="134">
        <v>4.0999999999999996</v>
      </c>
      <c r="M202" s="134">
        <v>7.58</v>
      </c>
      <c r="N202" s="134">
        <v>3.25</v>
      </c>
      <c r="O202" s="136">
        <v>0</v>
      </c>
      <c r="P202" s="136" t="s">
        <v>24</v>
      </c>
      <c r="Q202" s="136" t="s">
        <v>24</v>
      </c>
      <c r="R202" s="136" t="s">
        <v>24</v>
      </c>
      <c r="S202" s="136" t="s">
        <v>487</v>
      </c>
      <c r="T202" s="123"/>
      <c r="U202" s="137" t="s">
        <v>543</v>
      </c>
      <c r="V202" s="22"/>
      <c r="W202" s="23">
        <v>2</v>
      </c>
      <c r="X202" s="23"/>
    </row>
    <row r="203" spans="1:24" s="20" customFormat="1" ht="20.25" customHeight="1" x14ac:dyDescent="0.25">
      <c r="A203" s="113">
        <v>127</v>
      </c>
      <c r="B203" s="90">
        <v>25207104563</v>
      </c>
      <c r="C203" s="45" t="s">
        <v>379</v>
      </c>
      <c r="D203" s="46" t="s">
        <v>142</v>
      </c>
      <c r="E203" s="47">
        <v>36999</v>
      </c>
      <c r="F203" s="48" t="s">
        <v>188</v>
      </c>
      <c r="G203" s="21" t="s">
        <v>3</v>
      </c>
      <c r="H203" s="134">
        <v>8.1300000000000008</v>
      </c>
      <c r="I203" s="135"/>
      <c r="J203" s="121">
        <v>8.5</v>
      </c>
      <c r="K203" s="135">
        <v>8.6999999999999993</v>
      </c>
      <c r="L203" s="134">
        <v>8.6</v>
      </c>
      <c r="M203" s="134">
        <v>8.14</v>
      </c>
      <c r="N203" s="134">
        <v>3.57</v>
      </c>
      <c r="O203" s="136" t="s">
        <v>24</v>
      </c>
      <c r="P203" s="136" t="s">
        <v>24</v>
      </c>
      <c r="Q203" s="136" t="s">
        <v>24</v>
      </c>
      <c r="R203" s="136" t="s">
        <v>24</v>
      </c>
      <c r="S203" s="136" t="s">
        <v>487</v>
      </c>
      <c r="T203" s="123"/>
      <c r="U203" s="137" t="s">
        <v>225</v>
      </c>
      <c r="V203" s="22"/>
      <c r="W203" s="23">
        <v>0</v>
      </c>
      <c r="X203" s="23"/>
    </row>
    <row r="204" spans="1:24" s="20" customFormat="1" ht="20.25" customHeight="1" x14ac:dyDescent="0.25">
      <c r="A204" s="113">
        <v>128</v>
      </c>
      <c r="B204" s="90">
        <v>25207107794</v>
      </c>
      <c r="C204" s="45" t="s">
        <v>307</v>
      </c>
      <c r="D204" s="46" t="s">
        <v>117</v>
      </c>
      <c r="E204" s="47">
        <v>37126</v>
      </c>
      <c r="F204" s="48" t="s">
        <v>249</v>
      </c>
      <c r="G204" s="21" t="s">
        <v>3</v>
      </c>
      <c r="H204" s="134">
        <v>7.84</v>
      </c>
      <c r="I204" s="135"/>
      <c r="J204" s="121">
        <v>9.6999999999999993</v>
      </c>
      <c r="K204" s="135">
        <v>8.8000000000000007</v>
      </c>
      <c r="L204" s="134">
        <v>9.3000000000000007</v>
      </c>
      <c r="M204" s="134">
        <v>7.89</v>
      </c>
      <c r="N204" s="134">
        <v>3.33</v>
      </c>
      <c r="O204" s="136" t="s">
        <v>24</v>
      </c>
      <c r="P204" s="136" t="s">
        <v>24</v>
      </c>
      <c r="Q204" s="136" t="s">
        <v>24</v>
      </c>
      <c r="R204" s="136" t="s">
        <v>24</v>
      </c>
      <c r="S204" s="136" t="s">
        <v>487</v>
      </c>
      <c r="T204" s="123"/>
      <c r="U204" s="137" t="s">
        <v>225</v>
      </c>
      <c r="V204" s="22"/>
      <c r="W204" s="23">
        <v>0</v>
      </c>
      <c r="X204" s="23"/>
    </row>
    <row r="205" spans="1:24" s="20" customFormat="1" ht="20.25" customHeight="1" x14ac:dyDescent="0.25">
      <c r="A205" s="113">
        <v>129</v>
      </c>
      <c r="B205" s="90">
        <v>25217105296</v>
      </c>
      <c r="C205" s="45" t="s">
        <v>378</v>
      </c>
      <c r="D205" s="46" t="s">
        <v>146</v>
      </c>
      <c r="E205" s="47">
        <v>37087</v>
      </c>
      <c r="F205" s="48" t="s">
        <v>187</v>
      </c>
      <c r="G205" s="21" t="s">
        <v>5</v>
      </c>
      <c r="H205" s="134">
        <v>8.24</v>
      </c>
      <c r="I205" s="135"/>
      <c r="J205" s="121">
        <v>9.6</v>
      </c>
      <c r="K205" s="135">
        <v>9.3000000000000007</v>
      </c>
      <c r="L205" s="134">
        <v>9.5</v>
      </c>
      <c r="M205" s="134">
        <v>8.2799999999999994</v>
      </c>
      <c r="N205" s="134">
        <v>3.55</v>
      </c>
      <c r="O205" s="136" t="s">
        <v>24</v>
      </c>
      <c r="P205" s="136">
        <v>0</v>
      </c>
      <c r="Q205" s="136" t="s">
        <v>24</v>
      </c>
      <c r="R205" s="136" t="s">
        <v>24</v>
      </c>
      <c r="S205" s="136" t="s">
        <v>487</v>
      </c>
      <c r="T205" s="123"/>
      <c r="U205" s="137" t="s">
        <v>489</v>
      </c>
      <c r="V205" s="22"/>
      <c r="W205" s="23">
        <v>0</v>
      </c>
      <c r="X205" s="23"/>
    </row>
    <row r="206" spans="1:24" s="20" customFormat="1" ht="20.25" customHeight="1" x14ac:dyDescent="0.25">
      <c r="A206" s="113">
        <v>130</v>
      </c>
      <c r="B206" s="90">
        <v>25207109501</v>
      </c>
      <c r="C206" s="45" t="s">
        <v>243</v>
      </c>
      <c r="D206" s="46" t="s">
        <v>146</v>
      </c>
      <c r="E206" s="47">
        <v>36953</v>
      </c>
      <c r="F206" s="48" t="s">
        <v>187</v>
      </c>
      <c r="G206" s="21" t="s">
        <v>3</v>
      </c>
      <c r="H206" s="134">
        <v>8.01</v>
      </c>
      <c r="I206" s="135"/>
      <c r="J206" s="121">
        <v>9.1</v>
      </c>
      <c r="K206" s="135">
        <v>9</v>
      </c>
      <c r="L206" s="134">
        <v>9.1</v>
      </c>
      <c r="M206" s="134">
        <v>8.0500000000000007</v>
      </c>
      <c r="N206" s="134">
        <v>3.48</v>
      </c>
      <c r="O206" s="136" t="s">
        <v>24</v>
      </c>
      <c r="P206" s="136" t="s">
        <v>24</v>
      </c>
      <c r="Q206" s="136" t="s">
        <v>24</v>
      </c>
      <c r="R206" s="136" t="s">
        <v>24</v>
      </c>
      <c r="S206" s="136" t="s">
        <v>487</v>
      </c>
      <c r="T206" s="123"/>
      <c r="U206" s="137" t="s">
        <v>225</v>
      </c>
      <c r="V206" s="22"/>
      <c r="W206" s="23">
        <v>0</v>
      </c>
      <c r="X206" s="23"/>
    </row>
    <row r="207" spans="1:24" s="20" customFormat="1" ht="20.25" customHeight="1" x14ac:dyDescent="0.25">
      <c r="A207" s="113">
        <v>131</v>
      </c>
      <c r="B207" s="90">
        <v>25207214533</v>
      </c>
      <c r="C207" s="45" t="s">
        <v>1137</v>
      </c>
      <c r="D207" s="46" t="s">
        <v>148</v>
      </c>
      <c r="E207" s="47">
        <v>37194</v>
      </c>
      <c r="F207" s="48" t="s">
        <v>234</v>
      </c>
      <c r="G207" s="21" t="s">
        <v>3</v>
      </c>
      <c r="H207" s="134">
        <v>7.44</v>
      </c>
      <c r="I207" s="135"/>
      <c r="J207" s="121">
        <v>8.8000000000000007</v>
      </c>
      <c r="K207" s="135">
        <v>8.4</v>
      </c>
      <c r="L207" s="134">
        <v>8.6</v>
      </c>
      <c r="M207" s="134">
        <v>7.48</v>
      </c>
      <c r="N207" s="134">
        <v>3.16</v>
      </c>
      <c r="O207" s="136">
        <v>0</v>
      </c>
      <c r="P207" s="136" t="s">
        <v>24</v>
      </c>
      <c r="Q207" s="136" t="s">
        <v>24</v>
      </c>
      <c r="R207" s="136" t="s">
        <v>24</v>
      </c>
      <c r="S207" s="136" t="s">
        <v>226</v>
      </c>
      <c r="T207" s="123"/>
      <c r="U207" s="137" t="s">
        <v>489</v>
      </c>
      <c r="V207" s="22"/>
      <c r="W207" s="23">
        <v>0</v>
      </c>
      <c r="X207" s="23"/>
    </row>
    <row r="208" spans="1:24" s="20" customFormat="1" ht="20.25" customHeight="1" x14ac:dyDescent="0.25">
      <c r="A208" s="113">
        <v>132</v>
      </c>
      <c r="B208" s="90">
        <v>25207214535</v>
      </c>
      <c r="C208" s="45" t="s">
        <v>308</v>
      </c>
      <c r="D208" s="46" t="s">
        <v>148</v>
      </c>
      <c r="E208" s="47">
        <v>36904</v>
      </c>
      <c r="F208" s="48" t="s">
        <v>187</v>
      </c>
      <c r="G208" s="21" t="s">
        <v>3</v>
      </c>
      <c r="H208" s="134">
        <v>7.53</v>
      </c>
      <c r="I208" s="135"/>
      <c r="J208" s="121">
        <v>8.8000000000000007</v>
      </c>
      <c r="K208" s="135">
        <v>9</v>
      </c>
      <c r="L208" s="134">
        <v>8.9</v>
      </c>
      <c r="M208" s="134">
        <v>7.58</v>
      </c>
      <c r="N208" s="134">
        <v>3.19</v>
      </c>
      <c r="O208" s="136" t="s">
        <v>24</v>
      </c>
      <c r="P208" s="136" t="s">
        <v>24</v>
      </c>
      <c r="Q208" s="136" t="s">
        <v>24</v>
      </c>
      <c r="R208" s="136" t="s">
        <v>24</v>
      </c>
      <c r="S208" s="136" t="s">
        <v>487</v>
      </c>
      <c r="T208" s="123"/>
      <c r="U208" s="137" t="s">
        <v>225</v>
      </c>
      <c r="V208" s="22"/>
      <c r="W208" s="23">
        <v>0</v>
      </c>
      <c r="X208" s="23"/>
    </row>
    <row r="209" spans="1:24" s="20" customFormat="1" ht="20.25" customHeight="1" x14ac:dyDescent="0.25">
      <c r="A209" s="113">
        <v>133</v>
      </c>
      <c r="B209" s="90">
        <v>25207103457</v>
      </c>
      <c r="C209" s="45" t="s">
        <v>608</v>
      </c>
      <c r="D209" s="46" t="s">
        <v>112</v>
      </c>
      <c r="E209" s="47">
        <v>37256</v>
      </c>
      <c r="F209" s="48" t="s">
        <v>187</v>
      </c>
      <c r="G209" s="21" t="s">
        <v>3</v>
      </c>
      <c r="H209" s="134">
        <v>7.06</v>
      </c>
      <c r="I209" s="135"/>
      <c r="J209" s="121">
        <v>8.1999999999999993</v>
      </c>
      <c r="K209" s="135">
        <v>8.6999999999999993</v>
      </c>
      <c r="L209" s="134">
        <v>8.4</v>
      </c>
      <c r="M209" s="134">
        <v>7.1</v>
      </c>
      <c r="N209" s="134">
        <v>2.91</v>
      </c>
      <c r="O209" s="136" t="s">
        <v>24</v>
      </c>
      <c r="P209" s="136" t="s">
        <v>24</v>
      </c>
      <c r="Q209" s="136" t="s">
        <v>24</v>
      </c>
      <c r="R209" s="136" t="s">
        <v>24</v>
      </c>
      <c r="S209" s="136" t="s">
        <v>487</v>
      </c>
      <c r="T209" s="123"/>
      <c r="U209" s="137" t="s">
        <v>225</v>
      </c>
      <c r="V209" s="22"/>
      <c r="W209" s="23">
        <v>0</v>
      </c>
      <c r="X209" s="23"/>
    </row>
    <row r="210" spans="1:24" s="20" customFormat="1" ht="20.25" customHeight="1" x14ac:dyDescent="0.25">
      <c r="A210" s="113">
        <v>134</v>
      </c>
      <c r="B210" s="90">
        <v>25207101389</v>
      </c>
      <c r="C210" s="45" t="s">
        <v>410</v>
      </c>
      <c r="D210" s="46" t="s">
        <v>112</v>
      </c>
      <c r="E210" s="47">
        <v>37060</v>
      </c>
      <c r="F210" s="48" t="s">
        <v>240</v>
      </c>
      <c r="G210" s="21" t="s">
        <v>3</v>
      </c>
      <c r="H210" s="134">
        <v>8.14</v>
      </c>
      <c r="I210" s="135"/>
      <c r="J210" s="121">
        <v>9.6999999999999993</v>
      </c>
      <c r="K210" s="135">
        <v>9</v>
      </c>
      <c r="L210" s="134">
        <v>9.4</v>
      </c>
      <c r="M210" s="134">
        <v>8.19</v>
      </c>
      <c r="N210" s="134">
        <v>3.58</v>
      </c>
      <c r="O210" s="136" t="s">
        <v>24</v>
      </c>
      <c r="P210" s="136" t="s">
        <v>24</v>
      </c>
      <c r="Q210" s="136" t="s">
        <v>24</v>
      </c>
      <c r="R210" s="136" t="s">
        <v>24</v>
      </c>
      <c r="S210" s="136" t="s">
        <v>500</v>
      </c>
      <c r="T210" s="123"/>
      <c r="U210" s="137" t="s">
        <v>225</v>
      </c>
      <c r="V210" s="22"/>
      <c r="W210" s="23">
        <v>0</v>
      </c>
      <c r="X210" s="23"/>
    </row>
    <row r="211" spans="1:24" s="20" customFormat="1" ht="20.25" customHeight="1" x14ac:dyDescent="0.25">
      <c r="A211" s="113">
        <v>135</v>
      </c>
      <c r="B211" s="90">
        <v>25207103411</v>
      </c>
      <c r="C211" s="45" t="s">
        <v>1138</v>
      </c>
      <c r="D211" s="46" t="s">
        <v>145</v>
      </c>
      <c r="E211" s="47">
        <v>36919</v>
      </c>
      <c r="F211" s="48" t="s">
        <v>187</v>
      </c>
      <c r="G211" s="21" t="s">
        <v>3</v>
      </c>
      <c r="H211" s="134">
        <v>8.6199999999999992</v>
      </c>
      <c r="I211" s="135"/>
      <c r="J211" s="121">
        <v>9.1999999999999993</v>
      </c>
      <c r="K211" s="135">
        <v>9.4</v>
      </c>
      <c r="L211" s="134">
        <v>9.3000000000000007</v>
      </c>
      <c r="M211" s="134">
        <v>8.65</v>
      </c>
      <c r="N211" s="134">
        <v>3.74</v>
      </c>
      <c r="O211" s="136" t="s">
        <v>24</v>
      </c>
      <c r="P211" s="136" t="s">
        <v>24</v>
      </c>
      <c r="Q211" s="136" t="s">
        <v>24</v>
      </c>
      <c r="R211" s="136" t="s">
        <v>24</v>
      </c>
      <c r="S211" s="136" t="s">
        <v>487</v>
      </c>
      <c r="T211" s="123"/>
      <c r="U211" s="137" t="s">
        <v>225</v>
      </c>
      <c r="V211" s="22"/>
      <c r="W211" s="23">
        <v>0</v>
      </c>
      <c r="X211" s="23"/>
    </row>
    <row r="212" spans="1:24" s="20" customFormat="1" ht="20.25" customHeight="1" x14ac:dyDescent="0.25">
      <c r="A212" s="113">
        <v>136</v>
      </c>
      <c r="B212" s="90">
        <v>25207109083</v>
      </c>
      <c r="C212" s="45" t="s">
        <v>253</v>
      </c>
      <c r="D212" s="46" t="s">
        <v>145</v>
      </c>
      <c r="E212" s="47">
        <v>36902</v>
      </c>
      <c r="F212" s="48" t="s">
        <v>187</v>
      </c>
      <c r="G212" s="21" t="s">
        <v>3</v>
      </c>
      <c r="H212" s="134">
        <v>8.15</v>
      </c>
      <c r="I212" s="135"/>
      <c r="J212" s="121">
        <v>9.6999999999999993</v>
      </c>
      <c r="K212" s="135">
        <v>7.8</v>
      </c>
      <c r="L212" s="134">
        <v>8.9</v>
      </c>
      <c r="M212" s="134">
        <v>8.17</v>
      </c>
      <c r="N212" s="134">
        <v>3.53</v>
      </c>
      <c r="O212" s="136" t="s">
        <v>24</v>
      </c>
      <c r="P212" s="136" t="s">
        <v>24</v>
      </c>
      <c r="Q212" s="136" t="s">
        <v>24</v>
      </c>
      <c r="R212" s="136" t="s">
        <v>24</v>
      </c>
      <c r="S212" s="136" t="s">
        <v>487</v>
      </c>
      <c r="T212" s="123"/>
      <c r="U212" s="137" t="s">
        <v>225</v>
      </c>
      <c r="V212" s="22"/>
      <c r="W212" s="23">
        <v>0</v>
      </c>
      <c r="X212" s="23"/>
    </row>
    <row r="213" spans="1:24" s="20" customFormat="1" ht="20.25" customHeight="1" x14ac:dyDescent="0.25">
      <c r="A213" s="113">
        <v>137</v>
      </c>
      <c r="B213" s="90">
        <v>25207104151</v>
      </c>
      <c r="C213" s="45" t="s">
        <v>253</v>
      </c>
      <c r="D213" s="46" t="s">
        <v>145</v>
      </c>
      <c r="E213" s="47">
        <v>36942</v>
      </c>
      <c r="F213" s="48" t="s">
        <v>187</v>
      </c>
      <c r="G213" s="21" t="s">
        <v>3</v>
      </c>
      <c r="H213" s="134">
        <v>7.03</v>
      </c>
      <c r="I213" s="135"/>
      <c r="J213" s="121">
        <v>7</v>
      </c>
      <c r="K213" s="135">
        <v>8.1999999999999993</v>
      </c>
      <c r="L213" s="134">
        <v>7.5</v>
      </c>
      <c r="M213" s="134">
        <v>7.04</v>
      </c>
      <c r="N213" s="134">
        <v>2.9</v>
      </c>
      <c r="O213" s="136">
        <v>0</v>
      </c>
      <c r="P213" s="136" t="s">
        <v>24</v>
      </c>
      <c r="Q213" s="136" t="s">
        <v>24</v>
      </c>
      <c r="R213" s="136" t="s">
        <v>24</v>
      </c>
      <c r="S213" s="136" t="s">
        <v>226</v>
      </c>
      <c r="T213" s="123"/>
      <c r="U213" s="137" t="s">
        <v>489</v>
      </c>
      <c r="V213" s="22"/>
      <c r="W213" s="23">
        <v>0</v>
      </c>
      <c r="X213" s="23"/>
    </row>
    <row r="214" spans="1:24" s="20" customFormat="1" ht="20.25" customHeight="1" x14ac:dyDescent="0.25">
      <c r="A214" s="113">
        <v>138</v>
      </c>
      <c r="B214" s="90">
        <v>25207108208</v>
      </c>
      <c r="C214" s="45" t="s">
        <v>1139</v>
      </c>
      <c r="D214" s="46" t="s">
        <v>497</v>
      </c>
      <c r="E214" s="47">
        <v>37199</v>
      </c>
      <c r="F214" s="48" t="s">
        <v>238</v>
      </c>
      <c r="G214" s="21" t="s">
        <v>3</v>
      </c>
      <c r="H214" s="134">
        <v>8.2100000000000009</v>
      </c>
      <c r="I214" s="135"/>
      <c r="J214" s="121">
        <v>9.5</v>
      </c>
      <c r="K214" s="135">
        <v>9.3000000000000007</v>
      </c>
      <c r="L214" s="134">
        <v>9.4</v>
      </c>
      <c r="M214" s="134">
        <v>8.26</v>
      </c>
      <c r="N214" s="134">
        <v>3.55</v>
      </c>
      <c r="O214" s="136">
        <v>0</v>
      </c>
      <c r="P214" s="136" t="s">
        <v>24</v>
      </c>
      <c r="Q214" s="136" t="s">
        <v>24</v>
      </c>
      <c r="R214" s="136" t="s">
        <v>24</v>
      </c>
      <c r="S214" s="136" t="s">
        <v>487</v>
      </c>
      <c r="T214" s="123"/>
      <c r="U214" s="137" t="s">
        <v>489</v>
      </c>
      <c r="V214" s="22"/>
      <c r="W214" s="23">
        <v>0</v>
      </c>
      <c r="X214" s="23"/>
    </row>
    <row r="215" spans="1:24" s="20" customFormat="1" ht="20.25" customHeight="1" x14ac:dyDescent="0.25">
      <c r="A215" s="113">
        <v>139</v>
      </c>
      <c r="B215" s="90">
        <v>25207200782</v>
      </c>
      <c r="C215" s="45" t="s">
        <v>1140</v>
      </c>
      <c r="D215" s="46" t="s">
        <v>755</v>
      </c>
      <c r="E215" s="47">
        <v>36982</v>
      </c>
      <c r="F215" s="48" t="s">
        <v>247</v>
      </c>
      <c r="G215" s="21" t="s">
        <v>3</v>
      </c>
      <c r="H215" s="134">
        <v>7.62</v>
      </c>
      <c r="I215" s="135"/>
      <c r="J215" s="121">
        <v>9.4</v>
      </c>
      <c r="K215" s="135">
        <v>9.3000000000000007</v>
      </c>
      <c r="L215" s="134">
        <v>9.4</v>
      </c>
      <c r="M215" s="134">
        <v>7.69</v>
      </c>
      <c r="N215" s="134">
        <v>3.26</v>
      </c>
      <c r="O215" s="136" t="s">
        <v>24</v>
      </c>
      <c r="P215" s="136" t="s">
        <v>24</v>
      </c>
      <c r="Q215" s="136" t="s">
        <v>24</v>
      </c>
      <c r="R215" s="136" t="s">
        <v>24</v>
      </c>
      <c r="S215" s="136" t="s">
        <v>487</v>
      </c>
      <c r="T215" s="123"/>
      <c r="U215" s="137" t="s">
        <v>225</v>
      </c>
      <c r="V215" s="22"/>
      <c r="W215" s="23">
        <v>0</v>
      </c>
      <c r="X215" s="23"/>
    </row>
    <row r="216" spans="1:24" s="20" customFormat="1" ht="20.25" customHeight="1" x14ac:dyDescent="0.25">
      <c r="A216" s="113">
        <v>140</v>
      </c>
      <c r="B216" s="90">
        <v>25207104447</v>
      </c>
      <c r="C216" s="45" t="s">
        <v>1141</v>
      </c>
      <c r="D216" s="46" t="s">
        <v>159</v>
      </c>
      <c r="E216" s="47">
        <v>37074</v>
      </c>
      <c r="F216" s="48" t="s">
        <v>187</v>
      </c>
      <c r="G216" s="21" t="s">
        <v>3</v>
      </c>
      <c r="H216" s="134">
        <v>7.77</v>
      </c>
      <c r="I216" s="135"/>
      <c r="J216" s="121">
        <v>7.2</v>
      </c>
      <c r="K216" s="135">
        <v>8.1999999999999993</v>
      </c>
      <c r="L216" s="134">
        <v>7.6</v>
      </c>
      <c r="M216" s="134">
        <v>7.77</v>
      </c>
      <c r="N216" s="134">
        <v>3.33</v>
      </c>
      <c r="O216" s="136" t="s">
        <v>24</v>
      </c>
      <c r="P216" s="136" t="s">
        <v>24</v>
      </c>
      <c r="Q216" s="136" t="s">
        <v>24</v>
      </c>
      <c r="R216" s="136" t="s">
        <v>24</v>
      </c>
      <c r="S216" s="136" t="s">
        <v>226</v>
      </c>
      <c r="T216" s="123"/>
      <c r="U216" s="137" t="s">
        <v>225</v>
      </c>
      <c r="V216" s="22"/>
      <c r="W216" s="23">
        <v>0</v>
      </c>
      <c r="X216" s="23"/>
    </row>
    <row r="217" spans="1:24" s="20" customFormat="1" ht="20.25" customHeight="1" x14ac:dyDescent="0.25">
      <c r="A217" s="113">
        <v>141</v>
      </c>
      <c r="B217" s="90">
        <v>25207107193</v>
      </c>
      <c r="C217" s="45" t="s">
        <v>1078</v>
      </c>
      <c r="D217" s="46" t="s">
        <v>159</v>
      </c>
      <c r="E217" s="47">
        <v>36938</v>
      </c>
      <c r="F217" s="48" t="s">
        <v>283</v>
      </c>
      <c r="G217" s="21" t="s">
        <v>3</v>
      </c>
      <c r="H217" s="134">
        <v>8.02</v>
      </c>
      <c r="I217" s="135"/>
      <c r="J217" s="121">
        <v>9.3000000000000007</v>
      </c>
      <c r="K217" s="135">
        <v>7.3</v>
      </c>
      <c r="L217" s="134">
        <v>8.5</v>
      </c>
      <c r="M217" s="134">
        <v>8.0399999999999991</v>
      </c>
      <c r="N217" s="134">
        <v>3.47</v>
      </c>
      <c r="O217" s="136" t="s">
        <v>24</v>
      </c>
      <c r="P217" s="136" t="s">
        <v>24</v>
      </c>
      <c r="Q217" s="136" t="s">
        <v>24</v>
      </c>
      <c r="R217" s="136" t="s">
        <v>24</v>
      </c>
      <c r="S217" s="136" t="s">
        <v>500</v>
      </c>
      <c r="T217" s="123"/>
      <c r="U217" s="137" t="s">
        <v>225</v>
      </c>
      <c r="V217" s="22"/>
      <c r="W217" s="23">
        <v>0</v>
      </c>
      <c r="X217" s="23"/>
    </row>
    <row r="218" spans="1:24" s="20" customFormat="1" ht="20.25" customHeight="1" x14ac:dyDescent="0.25">
      <c r="A218" s="113">
        <v>142</v>
      </c>
      <c r="B218" s="90">
        <v>25207116072</v>
      </c>
      <c r="C218" s="45" t="s">
        <v>329</v>
      </c>
      <c r="D218" s="46" t="s">
        <v>159</v>
      </c>
      <c r="E218" s="47">
        <v>37100</v>
      </c>
      <c r="F218" s="48" t="s">
        <v>234</v>
      </c>
      <c r="G218" s="21" t="s">
        <v>3</v>
      </c>
      <c r="H218" s="134">
        <v>7.86</v>
      </c>
      <c r="I218" s="135"/>
      <c r="J218" s="121">
        <v>8.5</v>
      </c>
      <c r="K218" s="135">
        <v>8.8000000000000007</v>
      </c>
      <c r="L218" s="134">
        <v>8.6</v>
      </c>
      <c r="M218" s="134">
        <v>7.89</v>
      </c>
      <c r="N218" s="134">
        <v>3.4</v>
      </c>
      <c r="O218" s="136" t="s">
        <v>24</v>
      </c>
      <c r="P218" s="136">
        <v>0</v>
      </c>
      <c r="Q218" s="136" t="s">
        <v>24</v>
      </c>
      <c r="R218" s="136" t="s">
        <v>24</v>
      </c>
      <c r="S218" s="136" t="s">
        <v>226</v>
      </c>
      <c r="T218" s="123"/>
      <c r="U218" s="137" t="s">
        <v>489</v>
      </c>
      <c r="V218" s="22"/>
      <c r="W218" s="23">
        <v>0</v>
      </c>
      <c r="X218" s="23"/>
    </row>
    <row r="219" spans="1:24" s="20" customFormat="1" ht="20.25" customHeight="1" x14ac:dyDescent="0.25">
      <c r="A219" s="113">
        <v>143</v>
      </c>
      <c r="B219" s="90">
        <v>25207116416</v>
      </c>
      <c r="C219" s="45" t="s">
        <v>889</v>
      </c>
      <c r="D219" s="46" t="s">
        <v>159</v>
      </c>
      <c r="E219" s="47">
        <v>37106</v>
      </c>
      <c r="F219" s="48" t="s">
        <v>240</v>
      </c>
      <c r="G219" s="21" t="s">
        <v>3</v>
      </c>
      <c r="H219" s="134">
        <v>7.09</v>
      </c>
      <c r="I219" s="135"/>
      <c r="J219" s="121">
        <v>8</v>
      </c>
      <c r="K219" s="135">
        <v>7.5</v>
      </c>
      <c r="L219" s="134">
        <v>7.8</v>
      </c>
      <c r="M219" s="134">
        <v>7.11</v>
      </c>
      <c r="N219" s="134">
        <v>2.91</v>
      </c>
      <c r="O219" s="136">
        <v>0</v>
      </c>
      <c r="P219" s="136" t="s">
        <v>24</v>
      </c>
      <c r="Q219" s="136" t="s">
        <v>24</v>
      </c>
      <c r="R219" s="136" t="s">
        <v>24</v>
      </c>
      <c r="S219" s="136" t="s">
        <v>487</v>
      </c>
      <c r="T219" s="123"/>
      <c r="U219" s="137" t="s">
        <v>489</v>
      </c>
      <c r="V219" s="22"/>
      <c r="W219" s="23">
        <v>0</v>
      </c>
      <c r="X219" s="23"/>
    </row>
    <row r="220" spans="1:24" s="20" customFormat="1" ht="20.25" customHeight="1" x14ac:dyDescent="0.25">
      <c r="A220" s="113">
        <v>144</v>
      </c>
      <c r="B220" s="90">
        <v>25207214939</v>
      </c>
      <c r="C220" s="45" t="s">
        <v>1142</v>
      </c>
      <c r="D220" s="46" t="s">
        <v>157</v>
      </c>
      <c r="E220" s="47">
        <v>36903</v>
      </c>
      <c r="F220" s="48" t="s">
        <v>242</v>
      </c>
      <c r="G220" s="21" t="s">
        <v>3</v>
      </c>
      <c r="H220" s="134">
        <v>7.73</v>
      </c>
      <c r="I220" s="135"/>
      <c r="J220" s="121">
        <v>9.6999999999999993</v>
      </c>
      <c r="K220" s="135">
        <v>8.6999999999999993</v>
      </c>
      <c r="L220" s="134">
        <v>9.3000000000000007</v>
      </c>
      <c r="M220" s="134">
        <v>7.79</v>
      </c>
      <c r="N220" s="134">
        <v>3.33</v>
      </c>
      <c r="O220" s="136" t="s">
        <v>24</v>
      </c>
      <c r="P220" s="136" t="s">
        <v>24</v>
      </c>
      <c r="Q220" s="136" t="s">
        <v>24</v>
      </c>
      <c r="R220" s="136" t="s">
        <v>24</v>
      </c>
      <c r="S220" s="136" t="s">
        <v>487</v>
      </c>
      <c r="T220" s="123"/>
      <c r="U220" s="137" t="s">
        <v>225</v>
      </c>
      <c r="V220" s="22"/>
      <c r="W220" s="23">
        <v>0</v>
      </c>
      <c r="X220" s="23"/>
    </row>
    <row r="221" spans="1:24" s="20" customFormat="1" ht="20.25" customHeight="1" x14ac:dyDescent="0.25">
      <c r="A221" s="113">
        <v>145</v>
      </c>
      <c r="B221" s="90">
        <v>25207109232</v>
      </c>
      <c r="C221" s="45" t="s">
        <v>540</v>
      </c>
      <c r="D221" s="46" t="s">
        <v>157</v>
      </c>
      <c r="E221" s="47">
        <v>36972</v>
      </c>
      <c r="F221" s="48" t="s">
        <v>187</v>
      </c>
      <c r="G221" s="21" t="s">
        <v>3</v>
      </c>
      <c r="H221" s="134">
        <v>7.13</v>
      </c>
      <c r="I221" s="135"/>
      <c r="J221" s="121">
        <v>9.3000000000000007</v>
      </c>
      <c r="K221" s="135">
        <v>8.5</v>
      </c>
      <c r="L221" s="134">
        <v>9</v>
      </c>
      <c r="M221" s="134">
        <v>7.19</v>
      </c>
      <c r="N221" s="134">
        <v>2.98</v>
      </c>
      <c r="O221" s="136">
        <v>0</v>
      </c>
      <c r="P221" s="136">
        <v>0</v>
      </c>
      <c r="Q221" s="136" t="s">
        <v>24</v>
      </c>
      <c r="R221" s="136" t="s">
        <v>24</v>
      </c>
      <c r="S221" s="136" t="s">
        <v>226</v>
      </c>
      <c r="T221" s="123"/>
      <c r="U221" s="137" t="s">
        <v>489</v>
      </c>
      <c r="V221" s="22"/>
      <c r="W221" s="23">
        <v>0</v>
      </c>
      <c r="X221" s="23"/>
    </row>
    <row r="222" spans="1:24" s="20" customFormat="1" ht="20.25" customHeight="1" x14ac:dyDescent="0.25">
      <c r="A222" s="113">
        <v>146</v>
      </c>
      <c r="B222" s="90">
        <v>25207103223</v>
      </c>
      <c r="C222" s="45" t="s">
        <v>1143</v>
      </c>
      <c r="D222" s="46" t="s">
        <v>157</v>
      </c>
      <c r="E222" s="47">
        <v>37080</v>
      </c>
      <c r="F222" s="48" t="s">
        <v>247</v>
      </c>
      <c r="G222" s="21" t="s">
        <v>3</v>
      </c>
      <c r="H222" s="134">
        <v>7.09</v>
      </c>
      <c r="I222" s="135"/>
      <c r="J222" s="121">
        <v>0</v>
      </c>
      <c r="K222" s="135">
        <v>8.6999999999999993</v>
      </c>
      <c r="L222" s="134">
        <v>3.5</v>
      </c>
      <c r="M222" s="134">
        <v>6.96</v>
      </c>
      <c r="N222" s="134">
        <v>2.88</v>
      </c>
      <c r="O222" s="136">
        <v>0</v>
      </c>
      <c r="P222" s="136">
        <v>0</v>
      </c>
      <c r="Q222" s="136" t="s">
        <v>24</v>
      </c>
      <c r="R222" s="136" t="s">
        <v>24</v>
      </c>
      <c r="S222" s="136" t="s">
        <v>226</v>
      </c>
      <c r="T222" s="123"/>
      <c r="U222" s="137" t="s">
        <v>543</v>
      </c>
      <c r="V222" s="22"/>
      <c r="W222" s="23">
        <v>3</v>
      </c>
      <c r="X222" s="23"/>
    </row>
    <row r="223" spans="1:24" s="20" customFormat="1" ht="20.25" customHeight="1" x14ac:dyDescent="0.25">
      <c r="A223" s="113">
        <v>147</v>
      </c>
      <c r="B223" s="90">
        <v>25207110480</v>
      </c>
      <c r="C223" s="45" t="s">
        <v>779</v>
      </c>
      <c r="D223" s="46" t="s">
        <v>157</v>
      </c>
      <c r="E223" s="47">
        <v>36984</v>
      </c>
      <c r="F223" s="48" t="s">
        <v>187</v>
      </c>
      <c r="G223" s="21" t="s">
        <v>3</v>
      </c>
      <c r="H223" s="134">
        <v>7.98</v>
      </c>
      <c r="I223" s="135"/>
      <c r="J223" s="121">
        <v>8.8000000000000007</v>
      </c>
      <c r="K223" s="135">
        <v>8.6999999999999993</v>
      </c>
      <c r="L223" s="134">
        <v>8.8000000000000007</v>
      </c>
      <c r="M223" s="134">
        <v>8.01</v>
      </c>
      <c r="N223" s="134">
        <v>3.51</v>
      </c>
      <c r="O223" s="136" t="s">
        <v>24</v>
      </c>
      <c r="P223" s="136" t="s">
        <v>24</v>
      </c>
      <c r="Q223" s="136" t="s">
        <v>24</v>
      </c>
      <c r="R223" s="136" t="s">
        <v>24</v>
      </c>
      <c r="S223" s="136" t="s">
        <v>487</v>
      </c>
      <c r="T223" s="123"/>
      <c r="U223" s="137" t="s">
        <v>225</v>
      </c>
      <c r="V223" s="22"/>
      <c r="W223" s="23">
        <v>0</v>
      </c>
      <c r="X223" s="23"/>
    </row>
    <row r="224" spans="1:24" s="20" customFormat="1" ht="20.25" customHeight="1" x14ac:dyDescent="0.25">
      <c r="A224" s="113">
        <v>148</v>
      </c>
      <c r="B224" s="90">
        <v>25207116971</v>
      </c>
      <c r="C224" s="45" t="s">
        <v>1144</v>
      </c>
      <c r="D224" s="46" t="s">
        <v>162</v>
      </c>
      <c r="E224" s="47">
        <v>36832</v>
      </c>
      <c r="F224" s="48" t="s">
        <v>187</v>
      </c>
      <c r="G224" s="21" t="s">
        <v>3</v>
      </c>
      <c r="H224" s="134">
        <v>7.05</v>
      </c>
      <c r="I224" s="135"/>
      <c r="J224" s="121">
        <v>8.4</v>
      </c>
      <c r="K224" s="135">
        <v>8.5</v>
      </c>
      <c r="L224" s="134">
        <v>8.4</v>
      </c>
      <c r="M224" s="134">
        <v>7.1</v>
      </c>
      <c r="N224" s="134">
        <v>2.92</v>
      </c>
      <c r="O224" s="136">
        <v>0</v>
      </c>
      <c r="P224" s="136">
        <v>0</v>
      </c>
      <c r="Q224" s="136" t="s">
        <v>24</v>
      </c>
      <c r="R224" s="136" t="s">
        <v>24</v>
      </c>
      <c r="S224" s="136" t="s">
        <v>226</v>
      </c>
      <c r="T224" s="123"/>
      <c r="U224" s="137" t="s">
        <v>489</v>
      </c>
      <c r="V224" s="22"/>
      <c r="W224" s="23">
        <v>0</v>
      </c>
      <c r="X224" s="23"/>
    </row>
    <row r="225" spans="1:25" s="20" customFormat="1" ht="20.25" customHeight="1" x14ac:dyDescent="0.25">
      <c r="A225" s="113">
        <v>149</v>
      </c>
      <c r="B225" s="90">
        <v>25207109106</v>
      </c>
      <c r="C225" s="45" t="s">
        <v>611</v>
      </c>
      <c r="D225" s="46" t="s">
        <v>162</v>
      </c>
      <c r="E225" s="47">
        <v>36917</v>
      </c>
      <c r="F225" s="48" t="s">
        <v>188</v>
      </c>
      <c r="G225" s="21" t="s">
        <v>3</v>
      </c>
      <c r="H225" s="134">
        <v>7.92</v>
      </c>
      <c r="I225" s="135"/>
      <c r="J225" s="121">
        <v>8</v>
      </c>
      <c r="K225" s="135">
        <v>9.4</v>
      </c>
      <c r="L225" s="134">
        <v>8.6</v>
      </c>
      <c r="M225" s="134">
        <v>7.94</v>
      </c>
      <c r="N225" s="134">
        <v>3.42</v>
      </c>
      <c r="O225" s="136">
        <v>0</v>
      </c>
      <c r="P225" s="136" t="s">
        <v>24</v>
      </c>
      <c r="Q225" s="136" t="s">
        <v>24</v>
      </c>
      <c r="R225" s="136" t="s">
        <v>24</v>
      </c>
      <c r="S225" s="136" t="s">
        <v>487</v>
      </c>
      <c r="T225" s="123"/>
      <c r="U225" s="137" t="s">
        <v>489</v>
      </c>
      <c r="V225" s="22"/>
      <c r="W225" s="23">
        <v>0</v>
      </c>
      <c r="X225" s="23"/>
    </row>
    <row r="226" spans="1:25" s="20" customFormat="1" ht="20.25" customHeight="1" x14ac:dyDescent="0.25">
      <c r="A226" s="113">
        <v>150</v>
      </c>
      <c r="B226" s="90">
        <v>25207104994</v>
      </c>
      <c r="C226" s="45" t="s">
        <v>1145</v>
      </c>
      <c r="D226" s="46" t="s">
        <v>167</v>
      </c>
      <c r="E226" s="47">
        <v>37093</v>
      </c>
      <c r="F226" s="48" t="s">
        <v>188</v>
      </c>
      <c r="G226" s="21" t="s">
        <v>3</v>
      </c>
      <c r="H226" s="134">
        <v>8.07</v>
      </c>
      <c r="I226" s="135"/>
      <c r="J226" s="121">
        <v>9.5</v>
      </c>
      <c r="K226" s="135">
        <v>8.9</v>
      </c>
      <c r="L226" s="134">
        <v>9.3000000000000007</v>
      </c>
      <c r="M226" s="134">
        <v>8.11</v>
      </c>
      <c r="N226" s="134">
        <v>3.52</v>
      </c>
      <c r="O226" s="136" t="s">
        <v>24</v>
      </c>
      <c r="P226" s="136" t="s">
        <v>24</v>
      </c>
      <c r="Q226" s="136" t="s">
        <v>24</v>
      </c>
      <c r="R226" s="136" t="s">
        <v>24</v>
      </c>
      <c r="S226" s="136" t="s">
        <v>487</v>
      </c>
      <c r="T226" s="123"/>
      <c r="U226" s="137" t="s">
        <v>225</v>
      </c>
      <c r="V226" s="22"/>
      <c r="W226" s="23">
        <v>0</v>
      </c>
      <c r="X226" s="23"/>
    </row>
    <row r="227" spans="1:25" s="20" customFormat="1" ht="20.25" customHeight="1" x14ac:dyDescent="0.25">
      <c r="A227" s="113">
        <v>151</v>
      </c>
      <c r="B227" s="90">
        <v>25203102442</v>
      </c>
      <c r="C227" s="45" t="s">
        <v>1146</v>
      </c>
      <c r="D227" s="46" t="s">
        <v>168</v>
      </c>
      <c r="E227" s="47">
        <v>36897</v>
      </c>
      <c r="F227" s="48" t="s">
        <v>231</v>
      </c>
      <c r="G227" s="21" t="s">
        <v>3</v>
      </c>
      <c r="H227" s="134">
        <v>7.92</v>
      </c>
      <c r="I227" s="135"/>
      <c r="J227" s="121">
        <v>8.6</v>
      </c>
      <c r="K227" s="135">
        <v>8.9</v>
      </c>
      <c r="L227" s="134">
        <v>8.6999999999999993</v>
      </c>
      <c r="M227" s="134">
        <v>7.95</v>
      </c>
      <c r="N227" s="134">
        <v>3.39</v>
      </c>
      <c r="O227" s="136">
        <v>0</v>
      </c>
      <c r="P227" s="136" t="s">
        <v>24</v>
      </c>
      <c r="Q227" s="136" t="s">
        <v>24</v>
      </c>
      <c r="R227" s="136" t="s">
        <v>24</v>
      </c>
      <c r="S227" s="136" t="s">
        <v>487</v>
      </c>
      <c r="T227" s="123"/>
      <c r="U227" s="137" t="s">
        <v>489</v>
      </c>
      <c r="V227" s="22"/>
      <c r="W227" s="23">
        <v>0</v>
      </c>
      <c r="X227" s="23"/>
    </row>
    <row r="228" spans="1:25" s="20" customFormat="1" ht="20.25" customHeight="1" x14ac:dyDescent="0.25">
      <c r="A228" s="113">
        <v>152</v>
      </c>
      <c r="B228" s="90">
        <v>25207116208</v>
      </c>
      <c r="C228" s="45" t="s">
        <v>1147</v>
      </c>
      <c r="D228" s="46" t="s">
        <v>170</v>
      </c>
      <c r="E228" s="47">
        <v>36952</v>
      </c>
      <c r="F228" s="48" t="s">
        <v>187</v>
      </c>
      <c r="G228" s="21" t="s">
        <v>3</v>
      </c>
      <c r="H228" s="134">
        <v>8.2100000000000009</v>
      </c>
      <c r="I228" s="135"/>
      <c r="J228" s="121">
        <v>8.8000000000000007</v>
      </c>
      <c r="K228" s="135">
        <v>9</v>
      </c>
      <c r="L228" s="134">
        <v>8.9</v>
      </c>
      <c r="M228" s="134">
        <v>8.24</v>
      </c>
      <c r="N228" s="134">
        <v>3.59</v>
      </c>
      <c r="O228" s="136" t="s">
        <v>24</v>
      </c>
      <c r="P228" s="136" t="s">
        <v>24</v>
      </c>
      <c r="Q228" s="136" t="s">
        <v>24</v>
      </c>
      <c r="R228" s="136" t="s">
        <v>24</v>
      </c>
      <c r="S228" s="136" t="s">
        <v>500</v>
      </c>
      <c r="T228" s="123"/>
      <c r="U228" s="137" t="s">
        <v>225</v>
      </c>
      <c r="V228" s="22"/>
      <c r="W228" s="23">
        <v>0</v>
      </c>
      <c r="X228" s="23"/>
    </row>
    <row r="229" spans="1:25" s="20" customFormat="1" ht="20.25" customHeight="1" x14ac:dyDescent="0.25">
      <c r="A229" s="113">
        <v>153</v>
      </c>
      <c r="B229" s="90">
        <v>25207116633</v>
      </c>
      <c r="C229" s="45" t="s">
        <v>1148</v>
      </c>
      <c r="D229" s="46" t="s">
        <v>170</v>
      </c>
      <c r="E229" s="47">
        <v>37165</v>
      </c>
      <c r="F229" s="48" t="s">
        <v>234</v>
      </c>
      <c r="G229" s="21" t="s">
        <v>3</v>
      </c>
      <c r="H229" s="134">
        <v>7.92</v>
      </c>
      <c r="I229" s="135"/>
      <c r="J229" s="121">
        <v>8.9</v>
      </c>
      <c r="K229" s="135">
        <v>9</v>
      </c>
      <c r="L229" s="134">
        <v>8.9</v>
      </c>
      <c r="M229" s="134">
        <v>7.96</v>
      </c>
      <c r="N229" s="134">
        <v>3.43</v>
      </c>
      <c r="O229" s="136">
        <v>0</v>
      </c>
      <c r="P229" s="136">
        <v>0</v>
      </c>
      <c r="Q229" s="136">
        <v>0</v>
      </c>
      <c r="R229" s="136" t="s">
        <v>24</v>
      </c>
      <c r="S229" s="136" t="s">
        <v>500</v>
      </c>
      <c r="T229" s="123"/>
      <c r="U229" s="137" t="s">
        <v>489</v>
      </c>
      <c r="V229" s="22"/>
      <c r="W229" s="23">
        <v>0</v>
      </c>
      <c r="X229" s="23"/>
    </row>
    <row r="230" spans="1:25" s="20" customFormat="1" ht="20.25" customHeight="1" x14ac:dyDescent="0.25">
      <c r="A230" s="113">
        <v>154</v>
      </c>
      <c r="B230" s="90">
        <v>25203210585</v>
      </c>
      <c r="C230" s="45" t="s">
        <v>1149</v>
      </c>
      <c r="D230" s="46" t="s">
        <v>170</v>
      </c>
      <c r="E230" s="47">
        <v>36940</v>
      </c>
      <c r="F230" s="48" t="s">
        <v>188</v>
      </c>
      <c r="G230" s="21" t="s">
        <v>3</v>
      </c>
      <c r="H230" s="134">
        <v>7.76</v>
      </c>
      <c r="I230" s="135"/>
      <c r="J230" s="121">
        <v>8.6</v>
      </c>
      <c r="K230" s="135">
        <v>8.8000000000000007</v>
      </c>
      <c r="L230" s="134">
        <v>8.6999999999999993</v>
      </c>
      <c r="M230" s="134">
        <v>7.79</v>
      </c>
      <c r="N230" s="134">
        <v>3.33</v>
      </c>
      <c r="O230" s="136">
        <v>0</v>
      </c>
      <c r="P230" s="136" t="s">
        <v>24</v>
      </c>
      <c r="Q230" s="136" t="s">
        <v>24</v>
      </c>
      <c r="R230" s="136" t="s">
        <v>24</v>
      </c>
      <c r="S230" s="136" t="s">
        <v>487</v>
      </c>
      <c r="T230" s="123"/>
      <c r="U230" s="137" t="s">
        <v>489</v>
      </c>
      <c r="V230" s="22"/>
      <c r="W230" s="23">
        <v>0</v>
      </c>
      <c r="X230" s="23"/>
    </row>
    <row r="231" spans="1:25" s="20" customFormat="1" ht="20.25" customHeight="1" x14ac:dyDescent="0.25">
      <c r="A231" s="113">
        <v>155</v>
      </c>
      <c r="B231" s="90">
        <v>25207102259</v>
      </c>
      <c r="C231" s="45" t="s">
        <v>522</v>
      </c>
      <c r="D231" s="46" t="s">
        <v>170</v>
      </c>
      <c r="E231" s="47">
        <v>36936</v>
      </c>
      <c r="F231" s="48" t="s">
        <v>188</v>
      </c>
      <c r="G231" s="21" t="s">
        <v>3</v>
      </c>
      <c r="H231" s="134">
        <v>7.79</v>
      </c>
      <c r="I231" s="135"/>
      <c r="J231" s="121">
        <v>8</v>
      </c>
      <c r="K231" s="135">
        <v>8</v>
      </c>
      <c r="L231" s="134">
        <v>8</v>
      </c>
      <c r="M231" s="134">
        <v>7.8</v>
      </c>
      <c r="N231" s="134">
        <v>3.33</v>
      </c>
      <c r="O231" s="136">
        <v>0</v>
      </c>
      <c r="P231" s="136" t="s">
        <v>24</v>
      </c>
      <c r="Q231" s="136" t="s">
        <v>24</v>
      </c>
      <c r="R231" s="136" t="s">
        <v>24</v>
      </c>
      <c r="S231" s="136" t="s">
        <v>487</v>
      </c>
      <c r="T231" s="123"/>
      <c r="U231" s="137" t="s">
        <v>489</v>
      </c>
      <c r="V231" s="22"/>
      <c r="W231" s="23">
        <v>0</v>
      </c>
      <c r="X231" s="23"/>
    </row>
    <row r="232" spans="1:25" s="20" customFormat="1" ht="20.25" customHeight="1" x14ac:dyDescent="0.25">
      <c r="A232" s="113">
        <v>156</v>
      </c>
      <c r="B232" s="90">
        <v>25207109405</v>
      </c>
      <c r="C232" s="45" t="s">
        <v>1150</v>
      </c>
      <c r="D232" s="46" t="s">
        <v>170</v>
      </c>
      <c r="E232" s="47">
        <v>37010</v>
      </c>
      <c r="F232" s="48" t="s">
        <v>238</v>
      </c>
      <c r="G232" s="21" t="s">
        <v>3</v>
      </c>
      <c r="H232" s="134">
        <v>7.62</v>
      </c>
      <c r="I232" s="135"/>
      <c r="J232" s="121">
        <v>8.6</v>
      </c>
      <c r="K232" s="135">
        <v>8.8000000000000007</v>
      </c>
      <c r="L232" s="134">
        <v>8.6999999999999993</v>
      </c>
      <c r="M232" s="134">
        <v>7.66</v>
      </c>
      <c r="N232" s="134">
        <v>3.24</v>
      </c>
      <c r="O232" s="136">
        <v>0</v>
      </c>
      <c r="P232" s="136" t="s">
        <v>24</v>
      </c>
      <c r="Q232" s="136" t="s">
        <v>24</v>
      </c>
      <c r="R232" s="136" t="s">
        <v>24</v>
      </c>
      <c r="S232" s="136" t="s">
        <v>487</v>
      </c>
      <c r="T232" s="123"/>
      <c r="U232" s="137" t="s">
        <v>489</v>
      </c>
      <c r="V232" s="22"/>
      <c r="W232" s="23">
        <v>0</v>
      </c>
      <c r="X232" s="23"/>
    </row>
    <row r="233" spans="1:25" s="20" customFormat="1" ht="20.25" customHeight="1" x14ac:dyDescent="0.25">
      <c r="A233" s="113">
        <v>157</v>
      </c>
      <c r="B233" s="90">
        <v>25203307286</v>
      </c>
      <c r="C233" s="45" t="s">
        <v>229</v>
      </c>
      <c r="D233" s="46" t="s">
        <v>170</v>
      </c>
      <c r="E233" s="47">
        <v>37183</v>
      </c>
      <c r="F233" s="48" t="s">
        <v>188</v>
      </c>
      <c r="G233" s="21" t="s">
        <v>3</v>
      </c>
      <c r="H233" s="134">
        <v>8.0299999999999994</v>
      </c>
      <c r="I233" s="135"/>
      <c r="J233" s="121">
        <v>9.1</v>
      </c>
      <c r="K233" s="135">
        <v>9.1999999999999993</v>
      </c>
      <c r="L233" s="134">
        <v>9.1</v>
      </c>
      <c r="M233" s="134">
        <v>8.07</v>
      </c>
      <c r="N233" s="134">
        <v>3.44</v>
      </c>
      <c r="O233" s="136">
        <v>0</v>
      </c>
      <c r="P233" s="136" t="s">
        <v>24</v>
      </c>
      <c r="Q233" s="136" t="s">
        <v>24</v>
      </c>
      <c r="R233" s="136" t="s">
        <v>24</v>
      </c>
      <c r="S233" s="136" t="s">
        <v>487</v>
      </c>
      <c r="T233" s="123"/>
      <c r="U233" s="137" t="s">
        <v>489</v>
      </c>
      <c r="V233" s="22"/>
      <c r="W233" s="23">
        <v>0</v>
      </c>
      <c r="X233" s="23"/>
    </row>
    <row r="234" spans="1:25" s="20" customFormat="1" ht="20.25" customHeight="1" x14ac:dyDescent="0.25">
      <c r="A234" s="113">
        <v>158</v>
      </c>
      <c r="B234" s="90">
        <v>25207116322</v>
      </c>
      <c r="C234" s="45" t="s">
        <v>1151</v>
      </c>
      <c r="D234" s="46" t="s">
        <v>173</v>
      </c>
      <c r="E234" s="47">
        <v>37158</v>
      </c>
      <c r="F234" s="48" t="s">
        <v>234</v>
      </c>
      <c r="G234" s="21" t="s">
        <v>3</v>
      </c>
      <c r="H234" s="134">
        <v>7.99</v>
      </c>
      <c r="I234" s="135"/>
      <c r="J234" s="121">
        <v>9.1</v>
      </c>
      <c r="K234" s="135">
        <v>8.8000000000000007</v>
      </c>
      <c r="L234" s="134">
        <v>9</v>
      </c>
      <c r="M234" s="134">
        <v>8.0299999999999994</v>
      </c>
      <c r="N234" s="134">
        <v>3.5</v>
      </c>
      <c r="O234" s="136" t="s">
        <v>24</v>
      </c>
      <c r="P234" s="136" t="s">
        <v>24</v>
      </c>
      <c r="Q234" s="136" t="s">
        <v>24</v>
      </c>
      <c r="R234" s="136" t="s">
        <v>24</v>
      </c>
      <c r="S234" s="136" t="s">
        <v>487</v>
      </c>
      <c r="T234" s="123"/>
      <c r="U234" s="137" t="s">
        <v>225</v>
      </c>
      <c r="V234" s="22"/>
      <c r="W234" s="23">
        <v>0</v>
      </c>
      <c r="X234" s="23"/>
    </row>
    <row r="235" spans="1:25" s="20" customFormat="1" ht="20.25" customHeight="1" x14ac:dyDescent="0.25">
      <c r="A235" s="113">
        <v>159</v>
      </c>
      <c r="B235" s="90">
        <v>25207116304</v>
      </c>
      <c r="C235" s="45" t="s">
        <v>1152</v>
      </c>
      <c r="D235" s="46" t="s">
        <v>173</v>
      </c>
      <c r="E235" s="47">
        <v>37206</v>
      </c>
      <c r="F235" s="48" t="s">
        <v>187</v>
      </c>
      <c r="G235" s="21" t="s">
        <v>3</v>
      </c>
      <c r="H235" s="134">
        <v>7.83</v>
      </c>
      <c r="I235" s="135"/>
      <c r="J235" s="121">
        <v>8.6</v>
      </c>
      <c r="K235" s="135">
        <v>8.3000000000000007</v>
      </c>
      <c r="L235" s="134">
        <v>8.5</v>
      </c>
      <c r="M235" s="134">
        <v>7.85</v>
      </c>
      <c r="N235" s="134">
        <v>3.43</v>
      </c>
      <c r="O235" s="136" t="s">
        <v>24</v>
      </c>
      <c r="P235" s="136" t="s">
        <v>24</v>
      </c>
      <c r="Q235" s="136" t="s">
        <v>24</v>
      </c>
      <c r="R235" s="136" t="s">
        <v>24</v>
      </c>
      <c r="S235" s="136" t="s">
        <v>487</v>
      </c>
      <c r="T235" s="123"/>
      <c r="U235" s="137" t="s">
        <v>225</v>
      </c>
      <c r="V235" s="22"/>
      <c r="W235" s="23">
        <v>0</v>
      </c>
      <c r="X235" s="23"/>
    </row>
    <row r="236" spans="1:25" s="20" customFormat="1" ht="20.25" customHeight="1" x14ac:dyDescent="0.25">
      <c r="A236" s="113">
        <v>160</v>
      </c>
      <c r="B236" s="90">
        <v>25207116224</v>
      </c>
      <c r="C236" s="45" t="s">
        <v>1153</v>
      </c>
      <c r="D236" s="46" t="s">
        <v>173</v>
      </c>
      <c r="E236" s="47">
        <v>37243</v>
      </c>
      <c r="F236" s="48" t="s">
        <v>188</v>
      </c>
      <c r="G236" s="21" t="s">
        <v>3</v>
      </c>
      <c r="H236" s="134">
        <v>8.1999999999999993</v>
      </c>
      <c r="I236" s="135"/>
      <c r="J236" s="121">
        <v>8.9</v>
      </c>
      <c r="K236" s="135">
        <v>8.6999999999999993</v>
      </c>
      <c r="L236" s="134">
        <v>8.8000000000000007</v>
      </c>
      <c r="M236" s="134">
        <v>8.2200000000000006</v>
      </c>
      <c r="N236" s="134">
        <v>3.56</v>
      </c>
      <c r="O236" s="136" t="s">
        <v>24</v>
      </c>
      <c r="P236" s="136" t="s">
        <v>24</v>
      </c>
      <c r="Q236" s="136" t="s">
        <v>24</v>
      </c>
      <c r="R236" s="136" t="s">
        <v>24</v>
      </c>
      <c r="S236" s="136" t="s">
        <v>487</v>
      </c>
      <c r="T236" s="123"/>
      <c r="U236" s="137" t="s">
        <v>225</v>
      </c>
      <c r="V236" s="22"/>
      <c r="W236" s="23">
        <v>0</v>
      </c>
      <c r="X236" s="23"/>
    </row>
    <row r="237" spans="1:25" s="20" customFormat="1" ht="20.25" customHeight="1" x14ac:dyDescent="0.25">
      <c r="A237" s="113">
        <v>161</v>
      </c>
      <c r="B237" s="90">
        <v>25207116306</v>
      </c>
      <c r="C237" s="45" t="s">
        <v>1154</v>
      </c>
      <c r="D237" s="46" t="s">
        <v>173</v>
      </c>
      <c r="E237" s="47">
        <v>37071</v>
      </c>
      <c r="F237" s="48" t="s">
        <v>188</v>
      </c>
      <c r="G237" s="21" t="s">
        <v>3</v>
      </c>
      <c r="H237" s="134">
        <v>7.67</v>
      </c>
      <c r="I237" s="135"/>
      <c r="J237" s="121">
        <v>8.1999999999999993</v>
      </c>
      <c r="K237" s="135">
        <v>8.5</v>
      </c>
      <c r="L237" s="134">
        <v>8.3000000000000007</v>
      </c>
      <c r="M237" s="134">
        <v>7.7</v>
      </c>
      <c r="N237" s="134">
        <v>3.29</v>
      </c>
      <c r="O237" s="136" t="s">
        <v>24</v>
      </c>
      <c r="P237" s="136" t="s">
        <v>24</v>
      </c>
      <c r="Q237" s="136" t="s">
        <v>24</v>
      </c>
      <c r="R237" s="136" t="s">
        <v>24</v>
      </c>
      <c r="S237" s="136" t="s">
        <v>487</v>
      </c>
      <c r="T237" s="123"/>
      <c r="U237" s="137" t="s">
        <v>225</v>
      </c>
      <c r="V237" s="22"/>
      <c r="W237" s="23">
        <v>0</v>
      </c>
      <c r="X237" s="23"/>
    </row>
    <row r="238" spans="1:25" s="20" customFormat="1" ht="20.25" customHeight="1" x14ac:dyDescent="0.25">
      <c r="A238" s="113">
        <v>162</v>
      </c>
      <c r="B238" s="90">
        <v>25207215582</v>
      </c>
      <c r="C238" s="45" t="s">
        <v>1155</v>
      </c>
      <c r="D238" s="46" t="s">
        <v>173</v>
      </c>
      <c r="E238" s="47">
        <v>37103</v>
      </c>
      <c r="F238" s="48" t="s">
        <v>187</v>
      </c>
      <c r="G238" s="21" t="s">
        <v>3</v>
      </c>
      <c r="H238" s="134">
        <v>6.83</v>
      </c>
      <c r="I238" s="135"/>
      <c r="J238" s="121">
        <v>0</v>
      </c>
      <c r="K238" s="135">
        <v>9.3000000000000007</v>
      </c>
      <c r="L238" s="134">
        <v>3.7</v>
      </c>
      <c r="M238" s="134">
        <v>6.72</v>
      </c>
      <c r="N238" s="134">
        <v>2.7</v>
      </c>
      <c r="O238" s="136">
        <v>0</v>
      </c>
      <c r="P238" s="136" t="s">
        <v>24</v>
      </c>
      <c r="Q238" s="136" t="s">
        <v>24</v>
      </c>
      <c r="R238" s="136" t="s">
        <v>24</v>
      </c>
      <c r="S238" s="136" t="s">
        <v>488</v>
      </c>
      <c r="T238" s="123"/>
      <c r="U238" s="137" t="s">
        <v>543</v>
      </c>
      <c r="V238" s="22"/>
      <c r="W238" s="23">
        <v>3</v>
      </c>
      <c r="X238" s="23"/>
    </row>
    <row r="239" spans="1:25" s="20" customFormat="1" ht="20.25" customHeight="1" x14ac:dyDescent="0.25">
      <c r="A239" s="49">
        <v>163</v>
      </c>
      <c r="B239" s="2">
        <v>25207215664</v>
      </c>
      <c r="C239" s="50" t="s">
        <v>1156</v>
      </c>
      <c r="D239" s="51" t="s">
        <v>177</v>
      </c>
      <c r="E239" s="52">
        <v>37029</v>
      </c>
      <c r="F239" s="53" t="s">
        <v>188</v>
      </c>
      <c r="G239" s="54" t="s">
        <v>3</v>
      </c>
      <c r="H239" s="55">
        <v>7.5</v>
      </c>
      <c r="I239" s="56"/>
      <c r="J239" s="57">
        <v>0</v>
      </c>
      <c r="K239" s="56">
        <v>0</v>
      </c>
      <c r="L239" s="55">
        <v>0</v>
      </c>
      <c r="M239" s="55">
        <v>7.23</v>
      </c>
      <c r="N239" s="55">
        <v>3.07</v>
      </c>
      <c r="O239" s="58" t="s">
        <v>24</v>
      </c>
      <c r="P239" s="58" t="s">
        <v>24</v>
      </c>
      <c r="Q239" s="58" t="s">
        <v>24</v>
      </c>
      <c r="R239" s="58" t="s">
        <v>24</v>
      </c>
      <c r="S239" s="58" t="s">
        <v>487</v>
      </c>
      <c r="T239" s="59"/>
      <c r="U239" s="60" t="s">
        <v>543</v>
      </c>
      <c r="V239" s="22"/>
      <c r="W239" s="23">
        <v>5</v>
      </c>
      <c r="X239" s="23"/>
    </row>
    <row r="240" spans="1:25" ht="20.25" customHeight="1" x14ac:dyDescent="0.25">
      <c r="A240" s="25" t="s">
        <v>189</v>
      </c>
      <c r="B240" s="26"/>
      <c r="C240" s="26"/>
      <c r="D240" s="27"/>
      <c r="E240" s="28"/>
      <c r="F240" s="29"/>
      <c r="G240" s="30"/>
      <c r="H240" s="26"/>
      <c r="I240" s="30"/>
      <c r="J240" s="30"/>
      <c r="K240" s="30"/>
      <c r="L240" s="30"/>
      <c r="M240" s="30"/>
      <c r="N240" s="30"/>
      <c r="O240" s="30"/>
      <c r="P240" s="30"/>
      <c r="Q240" s="30"/>
      <c r="R240" s="26"/>
      <c r="S240" s="26"/>
      <c r="T240" s="31"/>
      <c r="U240" s="32"/>
      <c r="V240" s="22"/>
      <c r="W240" s="23"/>
      <c r="X240" s="23"/>
      <c r="Y240" s="20"/>
    </row>
    <row r="241" spans="1:24" s="20" customFormat="1" ht="20.25" customHeight="1" x14ac:dyDescent="0.25">
      <c r="A241" s="33">
        <v>1</v>
      </c>
      <c r="B241" s="1">
        <v>25211210506</v>
      </c>
      <c r="C241" s="34" t="s">
        <v>1157</v>
      </c>
      <c r="D241" s="35" t="s">
        <v>2</v>
      </c>
      <c r="E241" s="36">
        <v>37175</v>
      </c>
      <c r="F241" s="37" t="s">
        <v>187</v>
      </c>
      <c r="G241" s="38" t="s">
        <v>5</v>
      </c>
      <c r="H241" s="39">
        <v>6.76</v>
      </c>
      <c r="I241" s="40"/>
      <c r="J241" s="41">
        <v>5.7</v>
      </c>
      <c r="K241" s="40">
        <v>6.5</v>
      </c>
      <c r="L241" s="39">
        <v>6</v>
      </c>
      <c r="M241" s="39">
        <v>6.73</v>
      </c>
      <c r="N241" s="39">
        <v>2.7</v>
      </c>
      <c r="O241" s="42" t="s">
        <v>24</v>
      </c>
      <c r="P241" s="42" t="s">
        <v>24</v>
      </c>
      <c r="Q241" s="42" t="s">
        <v>24</v>
      </c>
      <c r="R241" s="42" t="s">
        <v>24</v>
      </c>
      <c r="S241" s="42" t="s">
        <v>226</v>
      </c>
      <c r="T241" s="43"/>
      <c r="U241" s="44" t="s">
        <v>489</v>
      </c>
      <c r="V241" s="22"/>
      <c r="W241" s="23">
        <v>1</v>
      </c>
      <c r="X241" s="23"/>
    </row>
    <row r="242" spans="1:24" s="20" customFormat="1" ht="20.25" customHeight="1" x14ac:dyDescent="0.25">
      <c r="A242" s="113">
        <v>2</v>
      </c>
      <c r="B242" s="90">
        <v>25207210638</v>
      </c>
      <c r="C242" s="45" t="s">
        <v>1158</v>
      </c>
      <c r="D242" s="46" t="s">
        <v>9</v>
      </c>
      <c r="E242" s="47">
        <v>37137</v>
      </c>
      <c r="F242" s="48" t="s">
        <v>187</v>
      </c>
      <c r="G242" s="21" t="s">
        <v>3</v>
      </c>
      <c r="H242" s="134">
        <v>8</v>
      </c>
      <c r="I242" s="135"/>
      <c r="J242" s="121">
        <v>9.3000000000000007</v>
      </c>
      <c r="K242" s="135">
        <v>8.8000000000000007</v>
      </c>
      <c r="L242" s="134">
        <v>9.1</v>
      </c>
      <c r="M242" s="134">
        <v>8.0399999999999991</v>
      </c>
      <c r="N242" s="134">
        <v>3.48</v>
      </c>
      <c r="O242" s="136">
        <v>0</v>
      </c>
      <c r="P242" s="136" t="s">
        <v>24</v>
      </c>
      <c r="Q242" s="136" t="s">
        <v>24</v>
      </c>
      <c r="R242" s="136" t="s">
        <v>24</v>
      </c>
      <c r="S242" s="136" t="s">
        <v>487</v>
      </c>
      <c r="T242" s="123"/>
      <c r="U242" s="137" t="s">
        <v>489</v>
      </c>
      <c r="V242" s="22"/>
      <c r="W242" s="23">
        <v>3</v>
      </c>
      <c r="X242" s="23"/>
    </row>
    <row r="243" spans="1:24" s="20" customFormat="1" ht="20.25" customHeight="1" x14ac:dyDescent="0.25">
      <c r="A243" s="113">
        <v>3</v>
      </c>
      <c r="B243" s="90">
        <v>25207109554</v>
      </c>
      <c r="C243" s="45" t="s">
        <v>601</v>
      </c>
      <c r="D243" s="46" t="s">
        <v>9</v>
      </c>
      <c r="E243" s="47">
        <v>37068</v>
      </c>
      <c r="F243" s="48" t="s">
        <v>244</v>
      </c>
      <c r="G243" s="21" t="s">
        <v>3</v>
      </c>
      <c r="H243" s="134">
        <v>7.55</v>
      </c>
      <c r="I243" s="135"/>
      <c r="J243" s="121">
        <v>8.8000000000000007</v>
      </c>
      <c r="K243" s="135">
        <v>8.9</v>
      </c>
      <c r="L243" s="134">
        <v>8.8000000000000007</v>
      </c>
      <c r="M243" s="134">
        <v>7.6</v>
      </c>
      <c r="N243" s="134">
        <v>3.22</v>
      </c>
      <c r="O243" s="136">
        <v>0</v>
      </c>
      <c r="P243" s="136" t="s">
        <v>24</v>
      </c>
      <c r="Q243" s="136" t="s">
        <v>24</v>
      </c>
      <c r="R243" s="136" t="s">
        <v>24</v>
      </c>
      <c r="S243" s="136" t="s">
        <v>226</v>
      </c>
      <c r="T243" s="123"/>
      <c r="U243" s="137" t="s">
        <v>489</v>
      </c>
      <c r="V243" s="22"/>
      <c r="W243" s="23">
        <v>0</v>
      </c>
      <c r="X243" s="23"/>
    </row>
    <row r="244" spans="1:24" s="20" customFormat="1" ht="20.25" customHeight="1" x14ac:dyDescent="0.25">
      <c r="A244" s="113">
        <v>4</v>
      </c>
      <c r="B244" s="90">
        <v>25207103189</v>
      </c>
      <c r="C244" s="45" t="s">
        <v>1159</v>
      </c>
      <c r="D244" s="46" t="s">
        <v>9</v>
      </c>
      <c r="E244" s="47">
        <v>36910</v>
      </c>
      <c r="F244" s="48" t="s">
        <v>188</v>
      </c>
      <c r="G244" s="21" t="s">
        <v>3</v>
      </c>
      <c r="H244" s="134">
        <v>7.25</v>
      </c>
      <c r="I244" s="135"/>
      <c r="J244" s="121">
        <v>8.4</v>
      </c>
      <c r="K244" s="135">
        <v>7.5</v>
      </c>
      <c r="L244" s="134">
        <v>8</v>
      </c>
      <c r="M244" s="134">
        <v>7.28</v>
      </c>
      <c r="N244" s="134">
        <v>3.02</v>
      </c>
      <c r="O244" s="136" t="s">
        <v>24</v>
      </c>
      <c r="P244" s="136">
        <v>0</v>
      </c>
      <c r="Q244" s="136">
        <v>0</v>
      </c>
      <c r="R244" s="136" t="s">
        <v>24</v>
      </c>
      <c r="S244" s="136" t="s">
        <v>487</v>
      </c>
      <c r="T244" s="123"/>
      <c r="U244" s="137" t="s">
        <v>489</v>
      </c>
      <c r="V244" s="22"/>
      <c r="W244" s="23">
        <v>0</v>
      </c>
      <c r="X244" s="23"/>
    </row>
    <row r="245" spans="1:24" s="20" customFormat="1" ht="20.25" customHeight="1" x14ac:dyDescent="0.25">
      <c r="A245" s="113">
        <v>5</v>
      </c>
      <c r="B245" s="90">
        <v>25207204416</v>
      </c>
      <c r="C245" s="45" t="s">
        <v>1160</v>
      </c>
      <c r="D245" s="46" t="s">
        <v>9</v>
      </c>
      <c r="E245" s="47">
        <v>37044</v>
      </c>
      <c r="F245" s="48" t="s">
        <v>188</v>
      </c>
      <c r="G245" s="21" t="s">
        <v>3</v>
      </c>
      <c r="H245" s="134">
        <v>7.26</v>
      </c>
      <c r="I245" s="135"/>
      <c r="J245" s="121">
        <v>9.1999999999999993</v>
      </c>
      <c r="K245" s="135">
        <v>8.9</v>
      </c>
      <c r="L245" s="134">
        <v>9.1</v>
      </c>
      <c r="M245" s="134">
        <v>7.33</v>
      </c>
      <c r="N245" s="134">
        <v>3.08</v>
      </c>
      <c r="O245" s="136">
        <v>0</v>
      </c>
      <c r="P245" s="136" t="s">
        <v>24</v>
      </c>
      <c r="Q245" s="136" t="s">
        <v>24</v>
      </c>
      <c r="R245" s="136" t="s">
        <v>24</v>
      </c>
      <c r="S245" s="136" t="s">
        <v>487</v>
      </c>
      <c r="T245" s="123"/>
      <c r="U245" s="137" t="s">
        <v>489</v>
      </c>
      <c r="V245" s="22"/>
      <c r="W245" s="23">
        <v>3</v>
      </c>
      <c r="X245" s="23"/>
    </row>
    <row r="246" spans="1:24" s="20" customFormat="1" ht="20.25" customHeight="1" x14ac:dyDescent="0.25">
      <c r="A246" s="113">
        <v>6</v>
      </c>
      <c r="B246" s="90">
        <v>25207105276</v>
      </c>
      <c r="C246" s="45" t="s">
        <v>1161</v>
      </c>
      <c r="D246" s="46" t="s">
        <v>9</v>
      </c>
      <c r="E246" s="47">
        <v>37196</v>
      </c>
      <c r="F246" s="48" t="s">
        <v>242</v>
      </c>
      <c r="G246" s="21" t="s">
        <v>3</v>
      </c>
      <c r="H246" s="134">
        <v>7.82</v>
      </c>
      <c r="I246" s="135"/>
      <c r="J246" s="121">
        <v>9.1</v>
      </c>
      <c r="K246" s="135">
        <v>8.9</v>
      </c>
      <c r="L246" s="134">
        <v>9</v>
      </c>
      <c r="M246" s="134">
        <v>7.86</v>
      </c>
      <c r="N246" s="134">
        <v>3.37</v>
      </c>
      <c r="O246" s="136" t="s">
        <v>24</v>
      </c>
      <c r="P246" s="136" t="s">
        <v>24</v>
      </c>
      <c r="Q246" s="136" t="s">
        <v>24</v>
      </c>
      <c r="R246" s="136" t="s">
        <v>24</v>
      </c>
      <c r="S246" s="136" t="s">
        <v>487</v>
      </c>
      <c r="T246" s="123"/>
      <c r="U246" s="137" t="s">
        <v>225</v>
      </c>
      <c r="V246" s="22"/>
      <c r="W246" s="23">
        <v>0</v>
      </c>
      <c r="X246" s="23"/>
    </row>
    <row r="247" spans="1:24" s="20" customFormat="1" ht="20.25" customHeight="1" x14ac:dyDescent="0.25">
      <c r="A247" s="113">
        <v>7</v>
      </c>
      <c r="B247" s="90">
        <v>25207102277</v>
      </c>
      <c r="C247" s="45" t="s">
        <v>1162</v>
      </c>
      <c r="D247" s="46" t="s">
        <v>9</v>
      </c>
      <c r="E247" s="47">
        <v>36934</v>
      </c>
      <c r="F247" s="48" t="s">
        <v>244</v>
      </c>
      <c r="G247" s="21" t="s">
        <v>3</v>
      </c>
      <c r="H247" s="134">
        <v>7</v>
      </c>
      <c r="I247" s="135"/>
      <c r="J247" s="121">
        <v>8.4</v>
      </c>
      <c r="K247" s="135">
        <v>8.8000000000000007</v>
      </c>
      <c r="L247" s="134">
        <v>8.6</v>
      </c>
      <c r="M247" s="134">
        <v>7.06</v>
      </c>
      <c r="N247" s="134">
        <v>2.98</v>
      </c>
      <c r="O247" s="136">
        <v>0</v>
      </c>
      <c r="P247" s="136">
        <v>0</v>
      </c>
      <c r="Q247" s="136" t="s">
        <v>24</v>
      </c>
      <c r="R247" s="136" t="s">
        <v>24</v>
      </c>
      <c r="S247" s="136" t="s">
        <v>487</v>
      </c>
      <c r="T247" s="123"/>
      <c r="U247" s="137" t="s">
        <v>489</v>
      </c>
      <c r="V247" s="22"/>
      <c r="W247" s="23">
        <v>6</v>
      </c>
      <c r="X247" s="23"/>
    </row>
    <row r="248" spans="1:24" s="20" customFormat="1" ht="20.25" customHeight="1" x14ac:dyDescent="0.25">
      <c r="A248" s="113">
        <v>8</v>
      </c>
      <c r="B248" s="90">
        <v>25217105062</v>
      </c>
      <c r="C248" s="45" t="s">
        <v>1163</v>
      </c>
      <c r="D248" s="46" t="s">
        <v>8</v>
      </c>
      <c r="E248" s="47">
        <v>36919</v>
      </c>
      <c r="F248" s="48" t="s">
        <v>234</v>
      </c>
      <c r="G248" s="21" t="s">
        <v>5</v>
      </c>
      <c r="H248" s="134">
        <v>6.92</v>
      </c>
      <c r="I248" s="135"/>
      <c r="J248" s="121">
        <v>8.6</v>
      </c>
      <c r="K248" s="135">
        <v>7.3</v>
      </c>
      <c r="L248" s="134">
        <v>8.1</v>
      </c>
      <c r="M248" s="134">
        <v>6.96</v>
      </c>
      <c r="N248" s="134">
        <v>2.88</v>
      </c>
      <c r="O248" s="136" t="s">
        <v>24</v>
      </c>
      <c r="P248" s="136">
        <v>0</v>
      </c>
      <c r="Q248" s="136" t="s">
        <v>24</v>
      </c>
      <c r="R248" s="136" t="s">
        <v>24</v>
      </c>
      <c r="S248" s="136" t="s">
        <v>487</v>
      </c>
      <c r="T248" s="123"/>
      <c r="U248" s="137" t="s">
        <v>489</v>
      </c>
      <c r="V248" s="22"/>
      <c r="W248" s="23">
        <v>3</v>
      </c>
      <c r="X248" s="23"/>
    </row>
    <row r="249" spans="1:24" s="20" customFormat="1" ht="20.25" customHeight="1" x14ac:dyDescent="0.25">
      <c r="A249" s="113">
        <v>9</v>
      </c>
      <c r="B249" s="90">
        <v>25217108218</v>
      </c>
      <c r="C249" s="45" t="s">
        <v>1164</v>
      </c>
      <c r="D249" s="46" t="s">
        <v>15</v>
      </c>
      <c r="E249" s="47">
        <v>37122</v>
      </c>
      <c r="F249" s="48" t="s">
        <v>187</v>
      </c>
      <c r="G249" s="21" t="s">
        <v>5</v>
      </c>
      <c r="H249" s="134">
        <v>6.54</v>
      </c>
      <c r="I249" s="135"/>
      <c r="J249" s="121">
        <v>8.1999999999999993</v>
      </c>
      <c r="K249" s="135">
        <v>8.6</v>
      </c>
      <c r="L249" s="134">
        <v>8.4</v>
      </c>
      <c r="M249" s="134">
        <v>6.61</v>
      </c>
      <c r="N249" s="134">
        <v>2.65</v>
      </c>
      <c r="O249" s="136">
        <v>0</v>
      </c>
      <c r="P249" s="136">
        <v>0</v>
      </c>
      <c r="Q249" s="136" t="s">
        <v>24</v>
      </c>
      <c r="R249" s="136" t="s">
        <v>24</v>
      </c>
      <c r="S249" s="136" t="s">
        <v>226</v>
      </c>
      <c r="T249" s="123"/>
      <c r="U249" s="137" t="s">
        <v>489</v>
      </c>
      <c r="V249" s="22"/>
      <c r="W249" s="23">
        <v>3</v>
      </c>
      <c r="X249" s="23"/>
    </row>
    <row r="250" spans="1:24" s="20" customFormat="1" ht="20.25" customHeight="1" x14ac:dyDescent="0.25">
      <c r="A250" s="113">
        <v>10</v>
      </c>
      <c r="B250" s="90">
        <v>25211205050</v>
      </c>
      <c r="C250" s="45" t="s">
        <v>440</v>
      </c>
      <c r="D250" s="46" t="s">
        <v>15</v>
      </c>
      <c r="E250" s="47">
        <v>36901</v>
      </c>
      <c r="F250" s="48" t="s">
        <v>188</v>
      </c>
      <c r="G250" s="21" t="s">
        <v>5</v>
      </c>
      <c r="H250" s="134">
        <v>7.1</v>
      </c>
      <c r="I250" s="135"/>
      <c r="J250" s="121">
        <v>8.5</v>
      </c>
      <c r="K250" s="135" t="s">
        <v>179</v>
      </c>
      <c r="L250" s="134">
        <v>5.0999999999999996</v>
      </c>
      <c r="M250" s="134">
        <v>7.03</v>
      </c>
      <c r="N250" s="134">
        <v>2.9</v>
      </c>
      <c r="O250" s="136">
        <v>0</v>
      </c>
      <c r="P250" s="136" t="s">
        <v>24</v>
      </c>
      <c r="Q250" s="136" t="s">
        <v>24</v>
      </c>
      <c r="R250" s="136" t="s">
        <v>24</v>
      </c>
      <c r="S250" s="136" t="s">
        <v>500</v>
      </c>
      <c r="T250" s="123"/>
      <c r="U250" s="137" t="s">
        <v>543</v>
      </c>
      <c r="V250" s="22"/>
      <c r="W250" s="23">
        <v>2</v>
      </c>
      <c r="X250" s="23"/>
    </row>
    <row r="251" spans="1:24" s="20" customFormat="1" ht="20.25" customHeight="1" x14ac:dyDescent="0.25">
      <c r="A251" s="113">
        <v>11</v>
      </c>
      <c r="B251" s="90">
        <v>25207101840</v>
      </c>
      <c r="C251" s="45" t="s">
        <v>1165</v>
      </c>
      <c r="D251" s="46" t="s">
        <v>568</v>
      </c>
      <c r="E251" s="47">
        <v>37028</v>
      </c>
      <c r="F251" s="48" t="s">
        <v>451</v>
      </c>
      <c r="G251" s="21" t="s">
        <v>3</v>
      </c>
      <c r="H251" s="134">
        <v>7.41</v>
      </c>
      <c r="I251" s="135"/>
      <c r="J251" s="121">
        <v>9.4</v>
      </c>
      <c r="K251" s="135">
        <v>8.8000000000000007</v>
      </c>
      <c r="L251" s="134">
        <v>9.1999999999999993</v>
      </c>
      <c r="M251" s="134">
        <v>7.47</v>
      </c>
      <c r="N251" s="134">
        <v>3.15</v>
      </c>
      <c r="O251" s="136" t="s">
        <v>24</v>
      </c>
      <c r="P251" s="136" t="s">
        <v>24</v>
      </c>
      <c r="Q251" s="136" t="s">
        <v>24</v>
      </c>
      <c r="R251" s="136" t="s">
        <v>24</v>
      </c>
      <c r="S251" s="136" t="s">
        <v>487</v>
      </c>
      <c r="T251" s="123"/>
      <c r="U251" s="137" t="s">
        <v>489</v>
      </c>
      <c r="V251" s="22"/>
      <c r="W251" s="23">
        <v>2</v>
      </c>
      <c r="X251" s="23"/>
    </row>
    <row r="252" spans="1:24" s="20" customFormat="1" ht="20.25" customHeight="1" x14ac:dyDescent="0.25">
      <c r="A252" s="113">
        <v>12</v>
      </c>
      <c r="B252" s="90">
        <v>25207108186</v>
      </c>
      <c r="C252" s="45" t="s">
        <v>245</v>
      </c>
      <c r="D252" s="46" t="s">
        <v>1166</v>
      </c>
      <c r="E252" s="47">
        <v>37060</v>
      </c>
      <c r="F252" s="48" t="s">
        <v>188</v>
      </c>
      <c r="G252" s="21" t="s">
        <v>3</v>
      </c>
      <c r="H252" s="134">
        <v>7.35</v>
      </c>
      <c r="I252" s="135"/>
      <c r="J252" s="121">
        <v>8.9</v>
      </c>
      <c r="K252" s="135" t="s">
        <v>179</v>
      </c>
      <c r="L252" s="134">
        <v>5.3</v>
      </c>
      <c r="M252" s="134">
        <v>7.28</v>
      </c>
      <c r="N252" s="134">
        <v>3.09</v>
      </c>
      <c r="O252" s="136">
        <v>0</v>
      </c>
      <c r="P252" s="136" t="s">
        <v>24</v>
      </c>
      <c r="Q252" s="136" t="s">
        <v>24</v>
      </c>
      <c r="R252" s="136" t="s">
        <v>24</v>
      </c>
      <c r="S252" s="136" t="s">
        <v>226</v>
      </c>
      <c r="T252" s="123"/>
      <c r="U252" s="137" t="s">
        <v>543</v>
      </c>
      <c r="V252" s="22"/>
      <c r="W252" s="23">
        <v>5</v>
      </c>
      <c r="X252" s="23"/>
    </row>
    <row r="253" spans="1:24" s="20" customFormat="1" ht="20.25" customHeight="1" x14ac:dyDescent="0.25">
      <c r="A253" s="113">
        <v>13</v>
      </c>
      <c r="B253" s="90">
        <v>25207100846</v>
      </c>
      <c r="C253" s="45" t="s">
        <v>1167</v>
      </c>
      <c r="D253" s="46" t="s">
        <v>1168</v>
      </c>
      <c r="E253" s="47">
        <v>37137</v>
      </c>
      <c r="F253" s="48" t="s">
        <v>188</v>
      </c>
      <c r="G253" s="21" t="s">
        <v>3</v>
      </c>
      <c r="H253" s="134">
        <v>6.94</v>
      </c>
      <c r="I253" s="135"/>
      <c r="J253" s="121">
        <v>9.3000000000000007</v>
      </c>
      <c r="K253" s="135">
        <v>8.6999999999999993</v>
      </c>
      <c r="L253" s="134">
        <v>9.1</v>
      </c>
      <c r="M253" s="134">
        <v>7.01</v>
      </c>
      <c r="N253" s="134">
        <v>2.88</v>
      </c>
      <c r="O253" s="136">
        <v>0</v>
      </c>
      <c r="P253" s="136" t="s">
        <v>24</v>
      </c>
      <c r="Q253" s="136" t="s">
        <v>24</v>
      </c>
      <c r="R253" s="136" t="s">
        <v>24</v>
      </c>
      <c r="S253" s="136" t="s">
        <v>487</v>
      </c>
      <c r="T253" s="123"/>
      <c r="U253" s="137" t="s">
        <v>489</v>
      </c>
      <c r="V253" s="22"/>
      <c r="W253" s="23">
        <v>1</v>
      </c>
      <c r="X253" s="23"/>
    </row>
    <row r="254" spans="1:24" s="20" customFormat="1" ht="20.25" customHeight="1" x14ac:dyDescent="0.25">
      <c r="A254" s="113">
        <v>14</v>
      </c>
      <c r="B254" s="90">
        <v>25207104177</v>
      </c>
      <c r="C254" s="45" t="s">
        <v>1169</v>
      </c>
      <c r="D254" s="46" t="s">
        <v>19</v>
      </c>
      <c r="E254" s="47">
        <v>37167</v>
      </c>
      <c r="F254" s="48" t="s">
        <v>187</v>
      </c>
      <c r="G254" s="21" t="s">
        <v>3</v>
      </c>
      <c r="H254" s="134">
        <v>7.61</v>
      </c>
      <c r="I254" s="135"/>
      <c r="J254" s="121">
        <v>8.8000000000000007</v>
      </c>
      <c r="K254" s="135" t="s">
        <v>179</v>
      </c>
      <c r="L254" s="134">
        <v>5.3</v>
      </c>
      <c r="M254" s="134">
        <v>7.53</v>
      </c>
      <c r="N254" s="134">
        <v>3.19</v>
      </c>
      <c r="O254" s="136">
        <v>0</v>
      </c>
      <c r="P254" s="136">
        <v>0</v>
      </c>
      <c r="Q254" s="136" t="s">
        <v>24</v>
      </c>
      <c r="R254" s="136" t="s">
        <v>24</v>
      </c>
      <c r="S254" s="136" t="s">
        <v>487</v>
      </c>
      <c r="T254" s="123"/>
      <c r="U254" s="137" t="s">
        <v>543</v>
      </c>
      <c r="V254" s="22"/>
      <c r="W254" s="23">
        <v>2</v>
      </c>
      <c r="X254" s="23"/>
    </row>
    <row r="255" spans="1:24" s="20" customFormat="1" ht="20.25" customHeight="1" x14ac:dyDescent="0.25">
      <c r="A255" s="113">
        <v>15</v>
      </c>
      <c r="B255" s="90">
        <v>25207102832</v>
      </c>
      <c r="C255" s="45" t="s">
        <v>1170</v>
      </c>
      <c r="D255" s="46" t="s">
        <v>26</v>
      </c>
      <c r="E255" s="47">
        <v>37008</v>
      </c>
      <c r="F255" s="48" t="s">
        <v>231</v>
      </c>
      <c r="G255" s="21" t="s">
        <v>3</v>
      </c>
      <c r="H255" s="134">
        <v>6.38</v>
      </c>
      <c r="I255" s="135"/>
      <c r="J255" s="121">
        <v>8.9</v>
      </c>
      <c r="K255" s="135" t="s">
        <v>179</v>
      </c>
      <c r="L255" s="134">
        <v>5.3</v>
      </c>
      <c r="M255" s="134">
        <v>6.34</v>
      </c>
      <c r="N255" s="134">
        <v>2.5099999999999998</v>
      </c>
      <c r="O255" s="136">
        <v>0</v>
      </c>
      <c r="P255" s="136" t="s">
        <v>24</v>
      </c>
      <c r="Q255" s="136" t="s">
        <v>24</v>
      </c>
      <c r="R255" s="136" t="s">
        <v>24</v>
      </c>
      <c r="S255" s="136" t="s">
        <v>226</v>
      </c>
      <c r="T255" s="123"/>
      <c r="U255" s="137" t="s">
        <v>543</v>
      </c>
      <c r="V255" s="22"/>
      <c r="W255" s="23">
        <v>8</v>
      </c>
      <c r="X255" s="23"/>
    </row>
    <row r="256" spans="1:24" s="20" customFormat="1" ht="20.25" customHeight="1" x14ac:dyDescent="0.25">
      <c r="A256" s="113">
        <v>16</v>
      </c>
      <c r="B256" s="90">
        <v>25207107806</v>
      </c>
      <c r="C256" s="45" t="s">
        <v>1171</v>
      </c>
      <c r="D256" s="46" t="s">
        <v>581</v>
      </c>
      <c r="E256" s="47">
        <v>37191</v>
      </c>
      <c r="F256" s="48" t="s">
        <v>247</v>
      </c>
      <c r="G256" s="21" t="s">
        <v>3</v>
      </c>
      <c r="H256" s="134">
        <v>7.07</v>
      </c>
      <c r="I256" s="135"/>
      <c r="J256" s="121">
        <v>7.7</v>
      </c>
      <c r="K256" s="135">
        <v>8.6</v>
      </c>
      <c r="L256" s="134">
        <v>8.1</v>
      </c>
      <c r="M256" s="134">
        <v>7.11</v>
      </c>
      <c r="N256" s="134">
        <v>2.95</v>
      </c>
      <c r="O256" s="136" t="s">
        <v>24</v>
      </c>
      <c r="P256" s="136" t="s">
        <v>24</v>
      </c>
      <c r="Q256" s="136" t="s">
        <v>24</v>
      </c>
      <c r="R256" s="136" t="s">
        <v>24</v>
      </c>
      <c r="S256" s="136" t="s">
        <v>226</v>
      </c>
      <c r="T256" s="123"/>
      <c r="U256" s="137" t="s">
        <v>489</v>
      </c>
      <c r="V256" s="22"/>
      <c r="W256" s="23">
        <v>3</v>
      </c>
      <c r="X256" s="23"/>
    </row>
    <row r="257" spans="1:24" s="20" customFormat="1" ht="20.25" customHeight="1" x14ac:dyDescent="0.25">
      <c r="A257" s="113">
        <v>17</v>
      </c>
      <c r="B257" s="90">
        <v>25217116186</v>
      </c>
      <c r="C257" s="45" t="s">
        <v>1172</v>
      </c>
      <c r="D257" s="46" t="s">
        <v>34</v>
      </c>
      <c r="E257" s="47">
        <v>36991</v>
      </c>
      <c r="F257" s="48" t="s">
        <v>188</v>
      </c>
      <c r="G257" s="21" t="s">
        <v>5</v>
      </c>
      <c r="H257" s="134">
        <v>7.29</v>
      </c>
      <c r="I257" s="135"/>
      <c r="J257" s="121">
        <v>8.4</v>
      </c>
      <c r="K257" s="135" t="s">
        <v>179</v>
      </c>
      <c r="L257" s="134">
        <v>5</v>
      </c>
      <c r="M257" s="134">
        <v>7.21</v>
      </c>
      <c r="N257" s="134">
        <v>3.1</v>
      </c>
      <c r="O257" s="136">
        <v>0</v>
      </c>
      <c r="P257" s="136">
        <v>0</v>
      </c>
      <c r="Q257" s="136">
        <v>0</v>
      </c>
      <c r="R257" s="136" t="s">
        <v>24</v>
      </c>
      <c r="S257" s="136" t="s">
        <v>487</v>
      </c>
      <c r="T257" s="123"/>
      <c r="U257" s="137" t="s">
        <v>543</v>
      </c>
      <c r="V257" s="22"/>
      <c r="W257" s="23">
        <v>9</v>
      </c>
      <c r="X257" s="23"/>
    </row>
    <row r="258" spans="1:24" s="20" customFormat="1" ht="20.25" customHeight="1" x14ac:dyDescent="0.25">
      <c r="A258" s="113">
        <v>18</v>
      </c>
      <c r="B258" s="90">
        <v>25207110459</v>
      </c>
      <c r="C258" s="45" t="s">
        <v>1173</v>
      </c>
      <c r="D258" s="46" t="s">
        <v>35</v>
      </c>
      <c r="E258" s="47">
        <v>37192</v>
      </c>
      <c r="F258" s="48" t="s">
        <v>451</v>
      </c>
      <c r="G258" s="21" t="s">
        <v>3</v>
      </c>
      <c r="H258" s="134">
        <v>6.83</v>
      </c>
      <c r="I258" s="135"/>
      <c r="J258" s="121">
        <v>6.2</v>
      </c>
      <c r="K258" s="135">
        <v>8.3000000000000007</v>
      </c>
      <c r="L258" s="134">
        <v>7</v>
      </c>
      <c r="M258" s="134">
        <v>6.83</v>
      </c>
      <c r="N258" s="134">
        <v>2.78</v>
      </c>
      <c r="O258" s="136">
        <v>0</v>
      </c>
      <c r="P258" s="136">
        <v>0</v>
      </c>
      <c r="Q258" s="136" t="s">
        <v>24</v>
      </c>
      <c r="R258" s="136" t="s">
        <v>24</v>
      </c>
      <c r="S258" s="136" t="s">
        <v>226</v>
      </c>
      <c r="T258" s="123"/>
      <c r="U258" s="137" t="s">
        <v>489</v>
      </c>
      <c r="V258" s="22"/>
      <c r="W258" s="23">
        <v>3</v>
      </c>
      <c r="X258" s="23"/>
    </row>
    <row r="259" spans="1:24" s="20" customFormat="1" ht="20.25" customHeight="1" x14ac:dyDescent="0.25">
      <c r="A259" s="113">
        <v>19</v>
      </c>
      <c r="B259" s="90">
        <v>25207100876</v>
      </c>
      <c r="C259" s="45" t="s">
        <v>1174</v>
      </c>
      <c r="D259" s="46" t="s">
        <v>35</v>
      </c>
      <c r="E259" s="47">
        <v>36551</v>
      </c>
      <c r="F259" s="48" t="s">
        <v>238</v>
      </c>
      <c r="G259" s="21" t="s">
        <v>3</v>
      </c>
      <c r="H259" s="134">
        <v>7.26</v>
      </c>
      <c r="I259" s="135"/>
      <c r="J259" s="121">
        <v>8.1</v>
      </c>
      <c r="K259" s="135">
        <v>7.7</v>
      </c>
      <c r="L259" s="134">
        <v>7.9</v>
      </c>
      <c r="M259" s="134">
        <v>7.29</v>
      </c>
      <c r="N259" s="134">
        <v>3.04</v>
      </c>
      <c r="O259" s="136" t="s">
        <v>24</v>
      </c>
      <c r="P259" s="136" t="s">
        <v>24</v>
      </c>
      <c r="Q259" s="136" t="s">
        <v>24</v>
      </c>
      <c r="R259" s="136" t="s">
        <v>24</v>
      </c>
      <c r="S259" s="136" t="s">
        <v>487</v>
      </c>
      <c r="T259" s="123"/>
      <c r="U259" s="137" t="s">
        <v>225</v>
      </c>
      <c r="V259" s="22"/>
      <c r="W259" s="23">
        <v>0</v>
      </c>
      <c r="X259" s="23"/>
    </row>
    <row r="260" spans="1:24" s="20" customFormat="1" ht="20.25" customHeight="1" x14ac:dyDescent="0.25">
      <c r="A260" s="113">
        <v>20</v>
      </c>
      <c r="B260" s="90">
        <v>25217103740</v>
      </c>
      <c r="C260" s="45" t="s">
        <v>1175</v>
      </c>
      <c r="D260" s="46" t="s">
        <v>27</v>
      </c>
      <c r="E260" s="47">
        <v>37068</v>
      </c>
      <c r="F260" s="48" t="s">
        <v>247</v>
      </c>
      <c r="G260" s="21" t="s">
        <v>3</v>
      </c>
      <c r="H260" s="134">
        <v>7.48</v>
      </c>
      <c r="I260" s="135"/>
      <c r="J260" s="121">
        <v>9.3000000000000007</v>
      </c>
      <c r="K260" s="135">
        <v>9.3000000000000007</v>
      </c>
      <c r="L260" s="134">
        <v>9.3000000000000007</v>
      </c>
      <c r="M260" s="134">
        <v>7.54</v>
      </c>
      <c r="N260" s="134">
        <v>3.24</v>
      </c>
      <c r="O260" s="136">
        <v>0</v>
      </c>
      <c r="P260" s="136" t="s">
        <v>24</v>
      </c>
      <c r="Q260" s="136" t="s">
        <v>24</v>
      </c>
      <c r="R260" s="136" t="s">
        <v>24</v>
      </c>
      <c r="S260" s="136" t="s">
        <v>487</v>
      </c>
      <c r="T260" s="123"/>
      <c r="U260" s="137" t="s">
        <v>489</v>
      </c>
      <c r="V260" s="22"/>
      <c r="W260" s="23">
        <v>6</v>
      </c>
      <c r="X260" s="23"/>
    </row>
    <row r="261" spans="1:24" s="20" customFormat="1" ht="20.25" customHeight="1" x14ac:dyDescent="0.25">
      <c r="A261" s="113">
        <v>21</v>
      </c>
      <c r="B261" s="90">
        <v>25203308196</v>
      </c>
      <c r="C261" s="45" t="s">
        <v>1176</v>
      </c>
      <c r="D261" s="46" t="s">
        <v>37</v>
      </c>
      <c r="E261" s="47">
        <v>37154</v>
      </c>
      <c r="F261" s="48" t="s">
        <v>188</v>
      </c>
      <c r="G261" s="21" t="s">
        <v>3</v>
      </c>
      <c r="H261" s="134">
        <v>6.7</v>
      </c>
      <c r="I261" s="135"/>
      <c r="J261" s="121">
        <v>7.9</v>
      </c>
      <c r="K261" s="135">
        <v>8.4</v>
      </c>
      <c r="L261" s="134">
        <v>8.1</v>
      </c>
      <c r="M261" s="134">
        <v>6.75</v>
      </c>
      <c r="N261" s="134">
        <v>2.75</v>
      </c>
      <c r="O261" s="136">
        <v>0</v>
      </c>
      <c r="P261" s="136">
        <v>0</v>
      </c>
      <c r="Q261" s="136">
        <v>0</v>
      </c>
      <c r="R261" s="136" t="s">
        <v>24</v>
      </c>
      <c r="S261" s="136" t="s">
        <v>226</v>
      </c>
      <c r="T261" s="123"/>
      <c r="U261" s="137" t="s">
        <v>489</v>
      </c>
      <c r="V261" s="22"/>
      <c r="W261" s="23">
        <v>7</v>
      </c>
      <c r="X261" s="23"/>
    </row>
    <row r="262" spans="1:24" s="20" customFormat="1" ht="20.25" customHeight="1" x14ac:dyDescent="0.25">
      <c r="A262" s="113">
        <v>22</v>
      </c>
      <c r="B262" s="90">
        <v>25207107757</v>
      </c>
      <c r="C262" s="45" t="s">
        <v>1177</v>
      </c>
      <c r="D262" s="46" t="s">
        <v>37</v>
      </c>
      <c r="E262" s="47">
        <v>36916</v>
      </c>
      <c r="F262" s="48" t="s">
        <v>188</v>
      </c>
      <c r="G262" s="21" t="s">
        <v>3</v>
      </c>
      <c r="H262" s="134">
        <v>7.17</v>
      </c>
      <c r="I262" s="135"/>
      <c r="J262" s="121">
        <v>8.1</v>
      </c>
      <c r="K262" s="135" t="s">
        <v>179</v>
      </c>
      <c r="L262" s="134">
        <v>4.9000000000000004</v>
      </c>
      <c r="M262" s="134">
        <v>7.09</v>
      </c>
      <c r="N262" s="134">
        <v>2.99</v>
      </c>
      <c r="O262" s="136">
        <v>0</v>
      </c>
      <c r="P262" s="136">
        <v>0</v>
      </c>
      <c r="Q262" s="136" t="s">
        <v>24</v>
      </c>
      <c r="R262" s="136" t="s">
        <v>24</v>
      </c>
      <c r="S262" s="136" t="s">
        <v>487</v>
      </c>
      <c r="T262" s="123"/>
      <c r="U262" s="137" t="s">
        <v>543</v>
      </c>
      <c r="V262" s="22"/>
      <c r="W262" s="23">
        <v>5</v>
      </c>
      <c r="X262" s="23"/>
    </row>
    <row r="263" spans="1:24" s="20" customFormat="1" ht="20.25" customHeight="1" x14ac:dyDescent="0.25">
      <c r="A263" s="113">
        <v>23</v>
      </c>
      <c r="B263" s="90">
        <v>25207108791</v>
      </c>
      <c r="C263" s="45" t="s">
        <v>1178</v>
      </c>
      <c r="D263" s="46" t="s">
        <v>39</v>
      </c>
      <c r="E263" s="47">
        <v>37143</v>
      </c>
      <c r="F263" s="48" t="s">
        <v>435</v>
      </c>
      <c r="G263" s="21" t="s">
        <v>3</v>
      </c>
      <c r="H263" s="134">
        <v>8.92</v>
      </c>
      <c r="I263" s="135"/>
      <c r="J263" s="121">
        <v>9.8000000000000007</v>
      </c>
      <c r="K263" s="135">
        <v>8.3000000000000007</v>
      </c>
      <c r="L263" s="134">
        <v>9.1999999999999993</v>
      </c>
      <c r="M263" s="134">
        <v>8.93</v>
      </c>
      <c r="N263" s="134">
        <v>3.82</v>
      </c>
      <c r="O263" s="136" t="s">
        <v>24</v>
      </c>
      <c r="P263" s="136">
        <v>0</v>
      </c>
      <c r="Q263" s="136" t="s">
        <v>24</v>
      </c>
      <c r="R263" s="136" t="s">
        <v>24</v>
      </c>
      <c r="S263" s="136" t="s">
        <v>500</v>
      </c>
      <c r="T263" s="123"/>
      <c r="U263" s="137" t="s">
        <v>489</v>
      </c>
      <c r="V263" s="22"/>
      <c r="W263" s="23">
        <v>0</v>
      </c>
      <c r="X263" s="23"/>
    </row>
    <row r="264" spans="1:24" s="20" customFormat="1" ht="20.25" customHeight="1" x14ac:dyDescent="0.25">
      <c r="A264" s="113">
        <v>24</v>
      </c>
      <c r="B264" s="90">
        <v>25217110548</v>
      </c>
      <c r="C264" s="45" t="s">
        <v>400</v>
      </c>
      <c r="D264" s="46" t="s">
        <v>39</v>
      </c>
      <c r="E264" s="47">
        <v>37210</v>
      </c>
      <c r="F264" s="48" t="s">
        <v>188</v>
      </c>
      <c r="G264" s="21" t="s">
        <v>5</v>
      </c>
      <c r="H264" s="134">
        <v>6.3</v>
      </c>
      <c r="I264" s="135"/>
      <c r="J264" s="121">
        <v>7.8</v>
      </c>
      <c r="K264" s="135" t="s">
        <v>179</v>
      </c>
      <c r="L264" s="134">
        <v>4.7</v>
      </c>
      <c r="M264" s="134">
        <v>6.25</v>
      </c>
      <c r="N264" s="134">
        <v>2.46</v>
      </c>
      <c r="O264" s="136" t="s">
        <v>24</v>
      </c>
      <c r="P264" s="136">
        <v>0</v>
      </c>
      <c r="Q264" s="136">
        <v>0</v>
      </c>
      <c r="R264" s="136" t="s">
        <v>24</v>
      </c>
      <c r="S264" s="136" t="s">
        <v>226</v>
      </c>
      <c r="T264" s="123"/>
      <c r="U264" s="137" t="s">
        <v>543</v>
      </c>
      <c r="V264" s="22"/>
      <c r="W264" s="23">
        <v>6</v>
      </c>
      <c r="X264" s="23"/>
    </row>
    <row r="265" spans="1:24" s="20" customFormat="1" ht="20.25" customHeight="1" x14ac:dyDescent="0.25">
      <c r="A265" s="113">
        <v>25</v>
      </c>
      <c r="B265" s="90">
        <v>24213301653</v>
      </c>
      <c r="C265" s="45" t="s">
        <v>1179</v>
      </c>
      <c r="D265" s="46" t="s">
        <v>39</v>
      </c>
      <c r="E265" s="47">
        <v>36756</v>
      </c>
      <c r="F265" s="48" t="s">
        <v>240</v>
      </c>
      <c r="G265" s="21" t="s">
        <v>5</v>
      </c>
      <c r="H265" s="134">
        <v>7.83</v>
      </c>
      <c r="I265" s="135"/>
      <c r="J265" s="121">
        <v>8.9</v>
      </c>
      <c r="K265" s="135">
        <v>7.3</v>
      </c>
      <c r="L265" s="134">
        <v>8.3000000000000007</v>
      </c>
      <c r="M265" s="134">
        <v>7.84</v>
      </c>
      <c r="N265" s="134">
        <v>3.36</v>
      </c>
      <c r="O265" s="136" t="s">
        <v>24</v>
      </c>
      <c r="P265" s="136" t="s">
        <v>24</v>
      </c>
      <c r="Q265" s="136" t="s">
        <v>24</v>
      </c>
      <c r="R265" s="136" t="s">
        <v>24</v>
      </c>
      <c r="S265" s="136" t="s">
        <v>487</v>
      </c>
      <c r="T265" s="123"/>
      <c r="U265" s="137" t="s">
        <v>225</v>
      </c>
      <c r="V265" s="22"/>
      <c r="W265" s="23">
        <v>0</v>
      </c>
      <c r="X265" s="23"/>
    </row>
    <row r="266" spans="1:24" s="20" customFormat="1" ht="20.25" customHeight="1" x14ac:dyDescent="0.25">
      <c r="A266" s="113">
        <v>26</v>
      </c>
      <c r="B266" s="90">
        <v>25217107868</v>
      </c>
      <c r="C266" s="45" t="s">
        <v>395</v>
      </c>
      <c r="D266" s="46" t="s">
        <v>21</v>
      </c>
      <c r="E266" s="47">
        <v>37067</v>
      </c>
      <c r="F266" s="48" t="s">
        <v>187</v>
      </c>
      <c r="G266" s="21" t="s">
        <v>5</v>
      </c>
      <c r="H266" s="134">
        <v>6.2</v>
      </c>
      <c r="I266" s="135"/>
      <c r="J266" s="121">
        <v>6.9</v>
      </c>
      <c r="K266" s="135">
        <v>9.1</v>
      </c>
      <c r="L266" s="134">
        <v>7.8</v>
      </c>
      <c r="M266" s="134">
        <v>6.25</v>
      </c>
      <c r="N266" s="134">
        <v>2.44</v>
      </c>
      <c r="O266" s="136">
        <v>0</v>
      </c>
      <c r="P266" s="136">
        <v>0</v>
      </c>
      <c r="Q266" s="136">
        <v>0</v>
      </c>
      <c r="R266" s="136" t="s">
        <v>24</v>
      </c>
      <c r="S266" s="136" t="s">
        <v>226</v>
      </c>
      <c r="T266" s="123"/>
      <c r="U266" s="137" t="s">
        <v>489</v>
      </c>
      <c r="V266" s="22"/>
      <c r="W266" s="23">
        <v>6</v>
      </c>
      <c r="X266" s="23"/>
    </row>
    <row r="267" spans="1:24" s="20" customFormat="1" ht="20.25" customHeight="1" x14ac:dyDescent="0.25">
      <c r="A267" s="113">
        <v>27</v>
      </c>
      <c r="B267" s="90">
        <v>25207104175</v>
      </c>
      <c r="C267" s="45" t="s">
        <v>563</v>
      </c>
      <c r="D267" s="46" t="s">
        <v>45</v>
      </c>
      <c r="E267" s="47">
        <v>37151</v>
      </c>
      <c r="F267" s="48" t="s">
        <v>187</v>
      </c>
      <c r="G267" s="21" t="s">
        <v>3</v>
      </c>
      <c r="H267" s="134">
        <v>7.35</v>
      </c>
      <c r="I267" s="135"/>
      <c r="J267" s="121">
        <v>7.9</v>
      </c>
      <c r="K267" s="135">
        <v>8.6999999999999993</v>
      </c>
      <c r="L267" s="134">
        <v>8.1999999999999993</v>
      </c>
      <c r="M267" s="134">
        <v>7.38</v>
      </c>
      <c r="N267" s="134">
        <v>3.13</v>
      </c>
      <c r="O267" s="136">
        <v>0</v>
      </c>
      <c r="P267" s="136" t="s">
        <v>24</v>
      </c>
      <c r="Q267" s="136" t="s">
        <v>24</v>
      </c>
      <c r="R267" s="136" t="s">
        <v>24</v>
      </c>
      <c r="S267" s="136" t="s">
        <v>487</v>
      </c>
      <c r="T267" s="123"/>
      <c r="U267" s="137" t="s">
        <v>489</v>
      </c>
      <c r="V267" s="22"/>
      <c r="W267" s="23">
        <v>3</v>
      </c>
      <c r="X267" s="23"/>
    </row>
    <row r="268" spans="1:24" s="20" customFormat="1" ht="20.25" customHeight="1" x14ac:dyDescent="0.25">
      <c r="A268" s="113">
        <v>28</v>
      </c>
      <c r="B268" s="90">
        <v>25217107341</v>
      </c>
      <c r="C268" s="45" t="s">
        <v>1180</v>
      </c>
      <c r="D268" s="46" t="s">
        <v>46</v>
      </c>
      <c r="E268" s="47">
        <v>37101</v>
      </c>
      <c r="F268" s="48" t="s">
        <v>234</v>
      </c>
      <c r="G268" s="21" t="s">
        <v>5</v>
      </c>
      <c r="H268" s="134">
        <v>6.66</v>
      </c>
      <c r="I268" s="135"/>
      <c r="J268" s="121">
        <v>6.8</v>
      </c>
      <c r="K268" s="135">
        <v>8.1999999999999993</v>
      </c>
      <c r="L268" s="134">
        <v>7.4</v>
      </c>
      <c r="M268" s="134">
        <v>6.68</v>
      </c>
      <c r="N268" s="134">
        <v>2.74</v>
      </c>
      <c r="O268" s="136" t="s">
        <v>24</v>
      </c>
      <c r="P268" s="136" t="s">
        <v>24</v>
      </c>
      <c r="Q268" s="136">
        <v>0</v>
      </c>
      <c r="R268" s="136" t="s">
        <v>24</v>
      </c>
      <c r="S268" s="136" t="s">
        <v>226</v>
      </c>
      <c r="T268" s="123"/>
      <c r="U268" s="137" t="s">
        <v>489</v>
      </c>
      <c r="V268" s="22"/>
      <c r="W268" s="23">
        <v>5</v>
      </c>
      <c r="X268" s="23"/>
    </row>
    <row r="269" spans="1:24" s="20" customFormat="1" ht="20.25" customHeight="1" x14ac:dyDescent="0.25">
      <c r="A269" s="113">
        <v>29</v>
      </c>
      <c r="B269" s="90">
        <v>25217211535</v>
      </c>
      <c r="C269" s="45" t="s">
        <v>260</v>
      </c>
      <c r="D269" s="46" t="s">
        <v>1181</v>
      </c>
      <c r="E269" s="47">
        <v>36927</v>
      </c>
      <c r="F269" s="48" t="s">
        <v>188</v>
      </c>
      <c r="G269" s="21" t="s">
        <v>5</v>
      </c>
      <c r="H269" s="134">
        <v>6.83</v>
      </c>
      <c r="I269" s="135"/>
      <c r="J269" s="121">
        <v>8.4</v>
      </c>
      <c r="K269" s="135">
        <v>8.8000000000000007</v>
      </c>
      <c r="L269" s="134">
        <v>8.6</v>
      </c>
      <c r="M269" s="134">
        <v>6.89</v>
      </c>
      <c r="N269" s="134">
        <v>2.81</v>
      </c>
      <c r="O269" s="136">
        <v>0</v>
      </c>
      <c r="P269" s="136">
        <v>0</v>
      </c>
      <c r="Q269" s="136" t="s">
        <v>24</v>
      </c>
      <c r="R269" s="136" t="s">
        <v>24</v>
      </c>
      <c r="S269" s="136" t="s">
        <v>487</v>
      </c>
      <c r="T269" s="123"/>
      <c r="U269" s="137" t="s">
        <v>489</v>
      </c>
      <c r="V269" s="22"/>
      <c r="W269" s="23">
        <v>3</v>
      </c>
      <c r="X269" s="23"/>
    </row>
    <row r="270" spans="1:24" s="20" customFormat="1" ht="20.25" customHeight="1" x14ac:dyDescent="0.25">
      <c r="A270" s="113">
        <v>30</v>
      </c>
      <c r="B270" s="90">
        <v>25208608383</v>
      </c>
      <c r="C270" s="45" t="s">
        <v>229</v>
      </c>
      <c r="D270" s="46" t="s">
        <v>43</v>
      </c>
      <c r="E270" s="47">
        <v>37215</v>
      </c>
      <c r="F270" s="48" t="s">
        <v>188</v>
      </c>
      <c r="G270" s="21" t="s">
        <v>3</v>
      </c>
      <c r="H270" s="134">
        <v>7.19</v>
      </c>
      <c r="I270" s="135"/>
      <c r="J270" s="121">
        <v>8.6</v>
      </c>
      <c r="K270" s="135">
        <v>8.9</v>
      </c>
      <c r="L270" s="134">
        <v>8.6999999999999993</v>
      </c>
      <c r="M270" s="134">
        <v>7.24</v>
      </c>
      <c r="N270" s="134">
        <v>3.02</v>
      </c>
      <c r="O270" s="136">
        <v>0</v>
      </c>
      <c r="P270" s="136">
        <v>0</v>
      </c>
      <c r="Q270" s="136" t="s">
        <v>24</v>
      </c>
      <c r="R270" s="136" t="s">
        <v>24</v>
      </c>
      <c r="S270" s="136" t="s">
        <v>500</v>
      </c>
      <c r="T270" s="123"/>
      <c r="U270" s="137" t="s">
        <v>489</v>
      </c>
      <c r="V270" s="22"/>
      <c r="W270" s="23">
        <v>3</v>
      </c>
      <c r="X270" s="23"/>
    </row>
    <row r="271" spans="1:24" s="20" customFormat="1" ht="20.25" customHeight="1" x14ac:dyDescent="0.25">
      <c r="A271" s="113">
        <v>31</v>
      </c>
      <c r="B271" s="90">
        <v>25202111583</v>
      </c>
      <c r="C271" s="45" t="s">
        <v>1182</v>
      </c>
      <c r="D271" s="46" t="s">
        <v>43</v>
      </c>
      <c r="E271" s="47">
        <v>36958</v>
      </c>
      <c r="F271" s="48" t="s">
        <v>187</v>
      </c>
      <c r="G271" s="21" t="s">
        <v>3</v>
      </c>
      <c r="H271" s="134">
        <v>8.99</v>
      </c>
      <c r="I271" s="135"/>
      <c r="J271" s="121">
        <v>8.4</v>
      </c>
      <c r="K271" s="135">
        <v>8.9</v>
      </c>
      <c r="L271" s="134">
        <v>8.6</v>
      </c>
      <c r="M271" s="134">
        <v>8.98</v>
      </c>
      <c r="N271" s="134">
        <v>3.9</v>
      </c>
      <c r="O271" s="136" t="s">
        <v>24</v>
      </c>
      <c r="P271" s="136" t="s">
        <v>24</v>
      </c>
      <c r="Q271" s="136" t="s">
        <v>24</v>
      </c>
      <c r="R271" s="136" t="s">
        <v>24</v>
      </c>
      <c r="S271" s="136" t="s">
        <v>487</v>
      </c>
      <c r="T271" s="123"/>
      <c r="U271" s="137" t="s">
        <v>225</v>
      </c>
      <c r="V271" s="22"/>
      <c r="W271" s="23">
        <v>0</v>
      </c>
      <c r="X271" s="23"/>
    </row>
    <row r="272" spans="1:24" s="20" customFormat="1" ht="20.25" customHeight="1" x14ac:dyDescent="0.25">
      <c r="A272" s="113">
        <v>32</v>
      </c>
      <c r="B272" s="90">
        <v>25217101582</v>
      </c>
      <c r="C272" s="45" t="s">
        <v>1183</v>
      </c>
      <c r="D272" s="46" t="s">
        <v>40</v>
      </c>
      <c r="E272" s="47">
        <v>36970</v>
      </c>
      <c r="F272" s="48" t="s">
        <v>188</v>
      </c>
      <c r="G272" s="21" t="s">
        <v>5</v>
      </c>
      <c r="H272" s="134">
        <v>7.89</v>
      </c>
      <c r="I272" s="135"/>
      <c r="J272" s="121">
        <v>7.8</v>
      </c>
      <c r="K272" s="135">
        <v>8.1999999999999993</v>
      </c>
      <c r="L272" s="134">
        <v>8</v>
      </c>
      <c r="M272" s="134">
        <v>7.89</v>
      </c>
      <c r="N272" s="134">
        <v>3.42</v>
      </c>
      <c r="O272" s="136" t="s">
        <v>24</v>
      </c>
      <c r="P272" s="136" t="s">
        <v>24</v>
      </c>
      <c r="Q272" s="136" t="s">
        <v>24</v>
      </c>
      <c r="R272" s="136" t="s">
        <v>24</v>
      </c>
      <c r="S272" s="136" t="s">
        <v>487</v>
      </c>
      <c r="T272" s="123"/>
      <c r="U272" s="137" t="s">
        <v>489</v>
      </c>
      <c r="V272" s="22"/>
      <c r="W272" s="23">
        <v>3</v>
      </c>
      <c r="X272" s="23"/>
    </row>
    <row r="273" spans="1:24" s="20" customFormat="1" ht="20.25" customHeight="1" x14ac:dyDescent="0.25">
      <c r="A273" s="113">
        <v>33</v>
      </c>
      <c r="B273" s="90">
        <v>25207107399</v>
      </c>
      <c r="C273" s="45" t="s">
        <v>509</v>
      </c>
      <c r="D273" s="46" t="s">
        <v>40</v>
      </c>
      <c r="E273" s="47">
        <v>37090</v>
      </c>
      <c r="F273" s="48" t="s">
        <v>187</v>
      </c>
      <c r="G273" s="21" t="s">
        <v>3</v>
      </c>
      <c r="H273" s="134">
        <v>7.25</v>
      </c>
      <c r="I273" s="135"/>
      <c r="J273" s="121">
        <v>0</v>
      </c>
      <c r="K273" s="135">
        <v>8.1</v>
      </c>
      <c r="L273" s="134">
        <v>3.2</v>
      </c>
      <c r="M273" s="134">
        <v>7.11</v>
      </c>
      <c r="N273" s="134">
        <v>2.95</v>
      </c>
      <c r="O273" s="136">
        <v>0</v>
      </c>
      <c r="P273" s="136">
        <v>0</v>
      </c>
      <c r="Q273" s="136" t="s">
        <v>24</v>
      </c>
      <c r="R273" s="136" t="s">
        <v>24</v>
      </c>
      <c r="S273" s="136" t="s">
        <v>487</v>
      </c>
      <c r="T273" s="123"/>
      <c r="U273" s="137" t="s">
        <v>543</v>
      </c>
      <c r="V273" s="22"/>
      <c r="W273" s="23">
        <v>4</v>
      </c>
      <c r="X273" s="23"/>
    </row>
    <row r="274" spans="1:24" s="20" customFormat="1" ht="20.25" customHeight="1" x14ac:dyDescent="0.25">
      <c r="A274" s="113">
        <v>34</v>
      </c>
      <c r="B274" s="90">
        <v>25207207146</v>
      </c>
      <c r="C274" s="45" t="s">
        <v>1184</v>
      </c>
      <c r="D274" s="46" t="s">
        <v>48</v>
      </c>
      <c r="E274" s="47">
        <v>36905</v>
      </c>
      <c r="F274" s="48" t="s">
        <v>188</v>
      </c>
      <c r="G274" s="21" t="s">
        <v>3</v>
      </c>
      <c r="H274" s="134">
        <v>8.59</v>
      </c>
      <c r="I274" s="135"/>
      <c r="J274" s="121">
        <v>9.1</v>
      </c>
      <c r="K274" s="135">
        <v>8.6999999999999993</v>
      </c>
      <c r="L274" s="134">
        <v>8.9</v>
      </c>
      <c r="M274" s="134">
        <v>8.6</v>
      </c>
      <c r="N274" s="134">
        <v>3.67</v>
      </c>
      <c r="O274" s="136" t="s">
        <v>24</v>
      </c>
      <c r="P274" s="136">
        <v>0</v>
      </c>
      <c r="Q274" s="136" t="s">
        <v>24</v>
      </c>
      <c r="R274" s="136" t="s">
        <v>24</v>
      </c>
      <c r="S274" s="136" t="s">
        <v>500</v>
      </c>
      <c r="T274" s="123"/>
      <c r="U274" s="137" t="s">
        <v>489</v>
      </c>
      <c r="V274" s="22"/>
      <c r="W274" s="23">
        <v>3</v>
      </c>
      <c r="X274" s="23"/>
    </row>
    <row r="275" spans="1:24" s="20" customFormat="1" ht="20.25" customHeight="1" x14ac:dyDescent="0.25">
      <c r="A275" s="113">
        <v>35</v>
      </c>
      <c r="B275" s="90">
        <v>25207216693</v>
      </c>
      <c r="C275" s="45" t="s">
        <v>1185</v>
      </c>
      <c r="D275" s="46" t="s">
        <v>49</v>
      </c>
      <c r="E275" s="47">
        <v>37117</v>
      </c>
      <c r="F275" s="48" t="s">
        <v>188</v>
      </c>
      <c r="G275" s="21" t="s">
        <v>3</v>
      </c>
      <c r="H275" s="134">
        <v>8.34</v>
      </c>
      <c r="I275" s="135"/>
      <c r="J275" s="121">
        <v>9.1999999999999993</v>
      </c>
      <c r="K275" s="135">
        <v>8.9</v>
      </c>
      <c r="L275" s="134">
        <v>9.1</v>
      </c>
      <c r="M275" s="134">
        <v>8.3699999999999992</v>
      </c>
      <c r="N275" s="134">
        <v>3.67</v>
      </c>
      <c r="O275" s="136" t="s">
        <v>24</v>
      </c>
      <c r="P275" s="136" t="s">
        <v>24</v>
      </c>
      <c r="Q275" s="136" t="s">
        <v>24</v>
      </c>
      <c r="R275" s="136" t="s">
        <v>24</v>
      </c>
      <c r="S275" s="136" t="s">
        <v>500</v>
      </c>
      <c r="T275" s="123"/>
      <c r="U275" s="137" t="s">
        <v>225</v>
      </c>
      <c r="V275" s="22"/>
      <c r="W275" s="23">
        <v>0</v>
      </c>
      <c r="X275" s="23"/>
    </row>
    <row r="276" spans="1:24" s="20" customFormat="1" ht="20.25" customHeight="1" x14ac:dyDescent="0.25">
      <c r="A276" s="113">
        <v>36</v>
      </c>
      <c r="B276" s="90">
        <v>25207100049</v>
      </c>
      <c r="C276" s="45" t="s">
        <v>1186</v>
      </c>
      <c r="D276" s="46" t="s">
        <v>49</v>
      </c>
      <c r="E276" s="47">
        <v>36643</v>
      </c>
      <c r="F276" s="48" t="s">
        <v>187</v>
      </c>
      <c r="G276" s="21" t="s">
        <v>3</v>
      </c>
      <c r="H276" s="134">
        <v>7.68</v>
      </c>
      <c r="I276" s="135"/>
      <c r="J276" s="121">
        <v>8.3000000000000007</v>
      </c>
      <c r="K276" s="135">
        <v>8.3000000000000007</v>
      </c>
      <c r="L276" s="134">
        <v>8.3000000000000007</v>
      </c>
      <c r="M276" s="134">
        <v>7.7</v>
      </c>
      <c r="N276" s="134">
        <v>3.28</v>
      </c>
      <c r="O276" s="136" t="s">
        <v>24</v>
      </c>
      <c r="P276" s="136">
        <v>0</v>
      </c>
      <c r="Q276" s="136" t="s">
        <v>24</v>
      </c>
      <c r="R276" s="136" t="s">
        <v>24</v>
      </c>
      <c r="S276" s="136" t="s">
        <v>487</v>
      </c>
      <c r="T276" s="123"/>
      <c r="U276" s="137" t="s">
        <v>489</v>
      </c>
      <c r="V276" s="22"/>
      <c r="W276" s="23">
        <v>0</v>
      </c>
      <c r="X276" s="23"/>
    </row>
    <row r="277" spans="1:24" s="20" customFormat="1" ht="20.25" customHeight="1" x14ac:dyDescent="0.25">
      <c r="A277" s="113">
        <v>37</v>
      </c>
      <c r="B277" s="90">
        <v>25207104515</v>
      </c>
      <c r="C277" s="45" t="s">
        <v>350</v>
      </c>
      <c r="D277" s="46" t="s">
        <v>50</v>
      </c>
      <c r="E277" s="47">
        <v>37165</v>
      </c>
      <c r="F277" s="48" t="s">
        <v>238</v>
      </c>
      <c r="G277" s="21" t="s">
        <v>3</v>
      </c>
      <c r="H277" s="134">
        <v>6.83</v>
      </c>
      <c r="I277" s="135"/>
      <c r="J277" s="121">
        <v>6.1</v>
      </c>
      <c r="K277" s="135">
        <v>8.9</v>
      </c>
      <c r="L277" s="134">
        <v>7.2</v>
      </c>
      <c r="M277" s="134">
        <v>6.85</v>
      </c>
      <c r="N277" s="134">
        <v>2.78</v>
      </c>
      <c r="O277" s="136">
        <v>0</v>
      </c>
      <c r="P277" s="136" t="s">
        <v>24</v>
      </c>
      <c r="Q277" s="136" t="s">
        <v>24</v>
      </c>
      <c r="R277" s="136" t="s">
        <v>24</v>
      </c>
      <c r="S277" s="136" t="s">
        <v>226</v>
      </c>
      <c r="T277" s="123"/>
      <c r="U277" s="137" t="s">
        <v>489</v>
      </c>
      <c r="V277" s="22"/>
      <c r="W277" s="23">
        <v>3</v>
      </c>
      <c r="X277" s="23"/>
    </row>
    <row r="278" spans="1:24" s="20" customFormat="1" ht="20.25" customHeight="1" x14ac:dyDescent="0.25">
      <c r="A278" s="113">
        <v>38</v>
      </c>
      <c r="B278" s="90">
        <v>25207104934</v>
      </c>
      <c r="C278" s="45" t="s">
        <v>1187</v>
      </c>
      <c r="D278" s="46" t="s">
        <v>42</v>
      </c>
      <c r="E278" s="47">
        <v>37056</v>
      </c>
      <c r="F278" s="48" t="s">
        <v>238</v>
      </c>
      <c r="G278" s="21" t="s">
        <v>3</v>
      </c>
      <c r="H278" s="134">
        <v>7.03</v>
      </c>
      <c r="I278" s="135"/>
      <c r="J278" s="121">
        <v>8.9</v>
      </c>
      <c r="K278" s="135">
        <v>9</v>
      </c>
      <c r="L278" s="134">
        <v>8.9</v>
      </c>
      <c r="M278" s="134">
        <v>7.09</v>
      </c>
      <c r="N278" s="134">
        <v>2.91</v>
      </c>
      <c r="O278" s="136">
        <v>0</v>
      </c>
      <c r="P278" s="136">
        <v>0</v>
      </c>
      <c r="Q278" s="136" t="s">
        <v>24</v>
      </c>
      <c r="R278" s="136" t="s">
        <v>24</v>
      </c>
      <c r="S278" s="136" t="s">
        <v>487</v>
      </c>
      <c r="T278" s="123"/>
      <c r="U278" s="137" t="s">
        <v>489</v>
      </c>
      <c r="V278" s="22"/>
      <c r="W278" s="23">
        <v>3</v>
      </c>
      <c r="X278" s="23"/>
    </row>
    <row r="279" spans="1:24" s="20" customFormat="1" ht="20.25" customHeight="1" x14ac:dyDescent="0.25">
      <c r="A279" s="113">
        <v>39</v>
      </c>
      <c r="B279" s="90">
        <v>25207107600</v>
      </c>
      <c r="C279" s="45" t="s">
        <v>1188</v>
      </c>
      <c r="D279" s="46" t="s">
        <v>55</v>
      </c>
      <c r="E279" s="47">
        <v>37107</v>
      </c>
      <c r="F279" s="48" t="s">
        <v>188</v>
      </c>
      <c r="G279" s="21" t="s">
        <v>3</v>
      </c>
      <c r="H279" s="134">
        <v>6.84</v>
      </c>
      <c r="I279" s="135"/>
      <c r="J279" s="121">
        <v>8</v>
      </c>
      <c r="K279" s="135">
        <v>8.9</v>
      </c>
      <c r="L279" s="134">
        <v>8.4</v>
      </c>
      <c r="M279" s="134">
        <v>6.89</v>
      </c>
      <c r="N279" s="134">
        <v>2.85</v>
      </c>
      <c r="O279" s="136" t="s">
        <v>24</v>
      </c>
      <c r="P279" s="136">
        <v>0</v>
      </c>
      <c r="Q279" s="136">
        <v>0</v>
      </c>
      <c r="R279" s="136" t="s">
        <v>24</v>
      </c>
      <c r="S279" s="136" t="s">
        <v>487</v>
      </c>
      <c r="T279" s="123"/>
      <c r="U279" s="137" t="s">
        <v>489</v>
      </c>
      <c r="V279" s="22"/>
      <c r="W279" s="23">
        <v>7</v>
      </c>
      <c r="X279" s="23"/>
    </row>
    <row r="280" spans="1:24" s="20" customFormat="1" ht="20.25" customHeight="1" x14ac:dyDescent="0.25">
      <c r="A280" s="113">
        <v>40</v>
      </c>
      <c r="B280" s="90">
        <v>25207109619</v>
      </c>
      <c r="C280" s="45" t="s">
        <v>1189</v>
      </c>
      <c r="D280" s="46" t="s">
        <v>65</v>
      </c>
      <c r="E280" s="47">
        <v>37113</v>
      </c>
      <c r="F280" s="48" t="s">
        <v>187</v>
      </c>
      <c r="G280" s="21" t="s">
        <v>3</v>
      </c>
      <c r="H280" s="134">
        <v>8.1</v>
      </c>
      <c r="I280" s="135"/>
      <c r="J280" s="121">
        <v>9.3000000000000007</v>
      </c>
      <c r="K280" s="135">
        <v>8.6999999999999993</v>
      </c>
      <c r="L280" s="134">
        <v>9.1</v>
      </c>
      <c r="M280" s="134">
        <v>8.14</v>
      </c>
      <c r="N280" s="134">
        <v>3.53</v>
      </c>
      <c r="O280" s="136" t="s">
        <v>24</v>
      </c>
      <c r="P280" s="136" t="s">
        <v>24</v>
      </c>
      <c r="Q280" s="136" t="s">
        <v>24</v>
      </c>
      <c r="R280" s="136" t="s">
        <v>24</v>
      </c>
      <c r="S280" s="136" t="s">
        <v>487</v>
      </c>
      <c r="T280" s="123"/>
      <c r="U280" s="137" t="s">
        <v>225</v>
      </c>
      <c r="V280" s="22"/>
      <c r="W280" s="23">
        <v>0</v>
      </c>
      <c r="X280" s="23"/>
    </row>
    <row r="281" spans="1:24" s="20" customFormat="1" ht="20.25" customHeight="1" x14ac:dyDescent="0.25">
      <c r="A281" s="113">
        <v>41</v>
      </c>
      <c r="B281" s="90">
        <v>25217109842</v>
      </c>
      <c r="C281" s="45" t="s">
        <v>1190</v>
      </c>
      <c r="D281" s="46" t="s">
        <v>60</v>
      </c>
      <c r="E281" s="47">
        <v>36915</v>
      </c>
      <c r="F281" s="48" t="s">
        <v>187</v>
      </c>
      <c r="G281" s="21" t="s">
        <v>5</v>
      </c>
      <c r="H281" s="134">
        <v>7.43</v>
      </c>
      <c r="I281" s="135"/>
      <c r="J281" s="121">
        <v>9.1</v>
      </c>
      <c r="K281" s="135">
        <v>8.4</v>
      </c>
      <c r="L281" s="134">
        <v>8.8000000000000007</v>
      </c>
      <c r="M281" s="134">
        <v>7.48</v>
      </c>
      <c r="N281" s="134">
        <v>3.16</v>
      </c>
      <c r="O281" s="136" t="s">
        <v>24</v>
      </c>
      <c r="P281" s="136" t="s">
        <v>24</v>
      </c>
      <c r="Q281" s="136" t="s">
        <v>24</v>
      </c>
      <c r="R281" s="136" t="s">
        <v>24</v>
      </c>
      <c r="S281" s="136" t="s">
        <v>487</v>
      </c>
      <c r="T281" s="123"/>
      <c r="U281" s="137" t="s">
        <v>489</v>
      </c>
      <c r="V281" s="22"/>
      <c r="W281" s="23">
        <v>3</v>
      </c>
      <c r="X281" s="23"/>
    </row>
    <row r="282" spans="1:24" s="20" customFormat="1" ht="20.25" customHeight="1" x14ac:dyDescent="0.25">
      <c r="A282" s="113">
        <v>42</v>
      </c>
      <c r="B282" s="90">
        <v>25207101400</v>
      </c>
      <c r="C282" s="45" t="s">
        <v>1191</v>
      </c>
      <c r="D282" s="46" t="s">
        <v>62</v>
      </c>
      <c r="E282" s="47">
        <v>36957</v>
      </c>
      <c r="F282" s="48" t="s">
        <v>187</v>
      </c>
      <c r="G282" s="21" t="s">
        <v>3</v>
      </c>
      <c r="H282" s="134">
        <v>7.25</v>
      </c>
      <c r="I282" s="135"/>
      <c r="J282" s="121">
        <v>6.7</v>
      </c>
      <c r="K282" s="135">
        <v>8.4</v>
      </c>
      <c r="L282" s="134">
        <v>7.4</v>
      </c>
      <c r="M282" s="134">
        <v>7.25</v>
      </c>
      <c r="N282" s="134">
        <v>3.02</v>
      </c>
      <c r="O282" s="136">
        <v>0</v>
      </c>
      <c r="P282" s="136" t="s">
        <v>24</v>
      </c>
      <c r="Q282" s="136" t="s">
        <v>24</v>
      </c>
      <c r="R282" s="136" t="s">
        <v>24</v>
      </c>
      <c r="S282" s="136" t="s">
        <v>487</v>
      </c>
      <c r="T282" s="123"/>
      <c r="U282" s="137" t="s">
        <v>489</v>
      </c>
      <c r="V282" s="22"/>
      <c r="W282" s="23">
        <v>3</v>
      </c>
      <c r="X282" s="23"/>
    </row>
    <row r="283" spans="1:24" s="20" customFormat="1" ht="20.25" customHeight="1" x14ac:dyDescent="0.25">
      <c r="A283" s="113">
        <v>43</v>
      </c>
      <c r="B283" s="90">
        <v>25207103352</v>
      </c>
      <c r="C283" s="45" t="s">
        <v>1192</v>
      </c>
      <c r="D283" s="46" t="s">
        <v>62</v>
      </c>
      <c r="E283" s="47">
        <v>37219</v>
      </c>
      <c r="F283" s="48" t="s">
        <v>238</v>
      </c>
      <c r="G283" s="21" t="s">
        <v>3</v>
      </c>
      <c r="H283" s="134">
        <v>6.19</v>
      </c>
      <c r="I283" s="135"/>
      <c r="J283" s="121">
        <v>5.9</v>
      </c>
      <c r="K283" s="135">
        <v>6.8</v>
      </c>
      <c r="L283" s="134">
        <v>6.3</v>
      </c>
      <c r="M283" s="134">
        <v>6.19</v>
      </c>
      <c r="N283" s="134">
        <v>2.4</v>
      </c>
      <c r="O283" s="136">
        <v>0</v>
      </c>
      <c r="P283" s="136">
        <v>0</v>
      </c>
      <c r="Q283" s="136">
        <v>0</v>
      </c>
      <c r="R283" s="136" t="s">
        <v>24</v>
      </c>
      <c r="S283" s="136" t="s">
        <v>226</v>
      </c>
      <c r="T283" s="123"/>
      <c r="U283" s="137" t="s">
        <v>489</v>
      </c>
      <c r="V283" s="22"/>
      <c r="W283" s="23">
        <v>3</v>
      </c>
      <c r="X283" s="23"/>
    </row>
    <row r="284" spans="1:24" s="20" customFormat="1" ht="20.25" customHeight="1" x14ac:dyDescent="0.25">
      <c r="A284" s="113">
        <v>44</v>
      </c>
      <c r="B284" s="90">
        <v>25207117086</v>
      </c>
      <c r="C284" s="45" t="s">
        <v>284</v>
      </c>
      <c r="D284" s="46" t="s">
        <v>62</v>
      </c>
      <c r="E284" s="47">
        <v>37102</v>
      </c>
      <c r="F284" s="48" t="s">
        <v>240</v>
      </c>
      <c r="G284" s="21" t="s">
        <v>3</v>
      </c>
      <c r="H284" s="134">
        <v>7.35</v>
      </c>
      <c r="I284" s="135"/>
      <c r="J284" s="121">
        <v>6.5</v>
      </c>
      <c r="K284" s="135">
        <v>8.9</v>
      </c>
      <c r="L284" s="134">
        <v>7.5</v>
      </c>
      <c r="M284" s="134">
        <v>7.36</v>
      </c>
      <c r="N284" s="134">
        <v>3.09</v>
      </c>
      <c r="O284" s="136">
        <v>0</v>
      </c>
      <c r="P284" s="136" t="s">
        <v>24</v>
      </c>
      <c r="Q284" s="136" t="s">
        <v>24</v>
      </c>
      <c r="R284" s="136" t="s">
        <v>24</v>
      </c>
      <c r="S284" s="136" t="s">
        <v>487</v>
      </c>
      <c r="T284" s="123"/>
      <c r="U284" s="137" t="s">
        <v>489</v>
      </c>
      <c r="V284" s="22"/>
      <c r="W284" s="23">
        <v>1</v>
      </c>
      <c r="X284" s="23"/>
    </row>
    <row r="285" spans="1:24" s="20" customFormat="1" ht="20.25" customHeight="1" x14ac:dyDescent="0.25">
      <c r="A285" s="113">
        <v>45</v>
      </c>
      <c r="B285" s="90">
        <v>25217100992</v>
      </c>
      <c r="C285" s="45" t="s">
        <v>1193</v>
      </c>
      <c r="D285" s="46" t="s">
        <v>638</v>
      </c>
      <c r="E285" s="47">
        <v>37039</v>
      </c>
      <c r="F285" s="48" t="s">
        <v>187</v>
      </c>
      <c r="G285" s="21" t="s">
        <v>5</v>
      </c>
      <c r="H285" s="134">
        <v>8.0399999999999991</v>
      </c>
      <c r="I285" s="135"/>
      <c r="J285" s="121">
        <v>8.5</v>
      </c>
      <c r="K285" s="135">
        <v>9.3000000000000007</v>
      </c>
      <c r="L285" s="134">
        <v>8.8000000000000007</v>
      </c>
      <c r="M285" s="134">
        <v>8.07</v>
      </c>
      <c r="N285" s="134">
        <v>3.51</v>
      </c>
      <c r="O285" s="136">
        <v>0</v>
      </c>
      <c r="P285" s="136">
        <v>0</v>
      </c>
      <c r="Q285" s="136" t="s">
        <v>24</v>
      </c>
      <c r="R285" s="136" t="s">
        <v>24</v>
      </c>
      <c r="S285" s="136" t="s">
        <v>487</v>
      </c>
      <c r="T285" s="123"/>
      <c r="U285" s="137" t="s">
        <v>489</v>
      </c>
      <c r="V285" s="22"/>
      <c r="W285" s="23">
        <v>3</v>
      </c>
      <c r="X285" s="23"/>
    </row>
    <row r="286" spans="1:24" s="20" customFormat="1" ht="20.25" customHeight="1" x14ac:dyDescent="0.25">
      <c r="A286" s="113">
        <v>46</v>
      </c>
      <c r="B286" s="90">
        <v>25217217019</v>
      </c>
      <c r="C286" s="45" t="s">
        <v>1194</v>
      </c>
      <c r="D286" s="46" t="s">
        <v>67</v>
      </c>
      <c r="E286" s="47">
        <v>36971</v>
      </c>
      <c r="F286" s="48" t="s">
        <v>187</v>
      </c>
      <c r="G286" s="21" t="s">
        <v>5</v>
      </c>
      <c r="H286" s="134">
        <v>7.23</v>
      </c>
      <c r="I286" s="135"/>
      <c r="J286" s="121">
        <v>6.4</v>
      </c>
      <c r="K286" s="135">
        <v>7.5</v>
      </c>
      <c r="L286" s="134">
        <v>6.8</v>
      </c>
      <c r="M286" s="134">
        <v>7.22</v>
      </c>
      <c r="N286" s="134">
        <v>3</v>
      </c>
      <c r="O286" s="136" t="s">
        <v>24</v>
      </c>
      <c r="P286" s="136" t="s">
        <v>24</v>
      </c>
      <c r="Q286" s="136" t="s">
        <v>24</v>
      </c>
      <c r="R286" s="136" t="s">
        <v>24</v>
      </c>
      <c r="S286" s="136" t="s">
        <v>487</v>
      </c>
      <c r="T286" s="123"/>
      <c r="U286" s="137" t="s">
        <v>489</v>
      </c>
      <c r="V286" s="22"/>
      <c r="W286" s="23">
        <v>1</v>
      </c>
      <c r="X286" s="23"/>
    </row>
    <row r="287" spans="1:24" s="20" customFormat="1" ht="20.25" customHeight="1" x14ac:dyDescent="0.25">
      <c r="A287" s="113">
        <v>47</v>
      </c>
      <c r="B287" s="90">
        <v>25217103674</v>
      </c>
      <c r="C287" s="45" t="s">
        <v>1195</v>
      </c>
      <c r="D287" s="46" t="s">
        <v>68</v>
      </c>
      <c r="E287" s="47">
        <v>37203</v>
      </c>
      <c r="F287" s="48" t="s">
        <v>187</v>
      </c>
      <c r="G287" s="21" t="s">
        <v>5</v>
      </c>
      <c r="H287" s="134">
        <v>7.59</v>
      </c>
      <c r="I287" s="135"/>
      <c r="J287" s="121">
        <v>0</v>
      </c>
      <c r="K287" s="135" t="s">
        <v>179</v>
      </c>
      <c r="L287" s="134">
        <v>0</v>
      </c>
      <c r="M287" s="134">
        <v>7.31</v>
      </c>
      <c r="N287" s="134">
        <v>3.13</v>
      </c>
      <c r="O287" s="136">
        <v>0</v>
      </c>
      <c r="P287" s="136" t="s">
        <v>24</v>
      </c>
      <c r="Q287" s="136" t="s">
        <v>24</v>
      </c>
      <c r="R287" s="136" t="s">
        <v>24</v>
      </c>
      <c r="S287" s="136" t="s">
        <v>487</v>
      </c>
      <c r="T287" s="123"/>
      <c r="U287" s="137" t="s">
        <v>543</v>
      </c>
      <c r="V287" s="22"/>
      <c r="W287" s="23">
        <v>11</v>
      </c>
      <c r="X287" s="23"/>
    </row>
    <row r="288" spans="1:24" s="20" customFormat="1" ht="20.25" customHeight="1" x14ac:dyDescent="0.25">
      <c r="A288" s="113">
        <v>48</v>
      </c>
      <c r="B288" s="90">
        <v>25207105502</v>
      </c>
      <c r="C288" s="45" t="s">
        <v>1196</v>
      </c>
      <c r="D288" s="46" t="s">
        <v>1197</v>
      </c>
      <c r="E288" s="47">
        <v>37195</v>
      </c>
      <c r="F288" s="48" t="s">
        <v>187</v>
      </c>
      <c r="G288" s="21" t="s">
        <v>3</v>
      </c>
      <c r="H288" s="134">
        <v>6.9</v>
      </c>
      <c r="I288" s="135"/>
      <c r="J288" s="121">
        <v>6.5</v>
      </c>
      <c r="K288" s="135">
        <v>8.6999999999999993</v>
      </c>
      <c r="L288" s="134">
        <v>7.4</v>
      </c>
      <c r="M288" s="134">
        <v>6.92</v>
      </c>
      <c r="N288" s="134">
        <v>2.81</v>
      </c>
      <c r="O288" s="136" t="s">
        <v>24</v>
      </c>
      <c r="P288" s="136">
        <v>0</v>
      </c>
      <c r="Q288" s="136" t="s">
        <v>24</v>
      </c>
      <c r="R288" s="136" t="s">
        <v>24</v>
      </c>
      <c r="S288" s="136" t="s">
        <v>488</v>
      </c>
      <c r="T288" s="123"/>
      <c r="U288" s="137" t="s">
        <v>489</v>
      </c>
      <c r="V288" s="22"/>
      <c r="W288" s="23">
        <v>3</v>
      </c>
      <c r="X288" s="23"/>
    </row>
    <row r="289" spans="1:24" s="20" customFormat="1" ht="20.25" customHeight="1" x14ac:dyDescent="0.25">
      <c r="A289" s="113">
        <v>49</v>
      </c>
      <c r="B289" s="90">
        <v>25217104945</v>
      </c>
      <c r="C289" s="45" t="s">
        <v>1198</v>
      </c>
      <c r="D289" s="46" t="s">
        <v>79</v>
      </c>
      <c r="E289" s="47">
        <v>37051</v>
      </c>
      <c r="F289" s="48" t="s">
        <v>187</v>
      </c>
      <c r="G289" s="21" t="s">
        <v>5</v>
      </c>
      <c r="H289" s="134">
        <v>6.68</v>
      </c>
      <c r="I289" s="135"/>
      <c r="J289" s="121">
        <v>8.6999999999999993</v>
      </c>
      <c r="K289" s="135">
        <v>8.5</v>
      </c>
      <c r="L289" s="134">
        <v>8.6</v>
      </c>
      <c r="M289" s="134">
        <v>6.74</v>
      </c>
      <c r="N289" s="134">
        <v>2.76</v>
      </c>
      <c r="O289" s="136" t="s">
        <v>24</v>
      </c>
      <c r="P289" s="136">
        <v>0</v>
      </c>
      <c r="Q289" s="136" t="s">
        <v>24</v>
      </c>
      <c r="R289" s="136" t="s">
        <v>24</v>
      </c>
      <c r="S289" s="136" t="s">
        <v>226</v>
      </c>
      <c r="T289" s="123"/>
      <c r="U289" s="137" t="s">
        <v>489</v>
      </c>
      <c r="V289" s="22"/>
      <c r="W289" s="23">
        <v>4</v>
      </c>
      <c r="X289" s="23"/>
    </row>
    <row r="290" spans="1:24" s="20" customFormat="1" ht="20.25" customHeight="1" x14ac:dyDescent="0.25">
      <c r="A290" s="113">
        <v>50</v>
      </c>
      <c r="B290" s="90">
        <v>25207110365</v>
      </c>
      <c r="C290" s="45" t="s">
        <v>1199</v>
      </c>
      <c r="D290" s="46" t="s">
        <v>79</v>
      </c>
      <c r="E290" s="47">
        <v>37130</v>
      </c>
      <c r="F290" s="48" t="s">
        <v>187</v>
      </c>
      <c r="G290" s="21" t="s">
        <v>3</v>
      </c>
      <c r="H290" s="134">
        <v>6.83</v>
      </c>
      <c r="I290" s="135"/>
      <c r="J290" s="121">
        <v>8.8000000000000007</v>
      </c>
      <c r="K290" s="135">
        <v>8.1999999999999993</v>
      </c>
      <c r="L290" s="134">
        <v>8.6</v>
      </c>
      <c r="M290" s="134">
        <v>6.89</v>
      </c>
      <c r="N290" s="134">
        <v>2.81</v>
      </c>
      <c r="O290" s="136">
        <v>0</v>
      </c>
      <c r="P290" s="136">
        <v>0</v>
      </c>
      <c r="Q290" s="136" t="s">
        <v>24</v>
      </c>
      <c r="R290" s="136" t="s">
        <v>24</v>
      </c>
      <c r="S290" s="136" t="s">
        <v>226</v>
      </c>
      <c r="T290" s="123"/>
      <c r="U290" s="137" t="s">
        <v>489</v>
      </c>
      <c r="V290" s="22"/>
      <c r="W290" s="23">
        <v>3</v>
      </c>
      <c r="X290" s="23"/>
    </row>
    <row r="291" spans="1:24" s="20" customFormat="1" ht="20.25" customHeight="1" x14ac:dyDescent="0.25">
      <c r="A291" s="113">
        <v>51</v>
      </c>
      <c r="B291" s="90">
        <v>25207110054</v>
      </c>
      <c r="C291" s="45" t="s">
        <v>672</v>
      </c>
      <c r="D291" s="46" t="s">
        <v>79</v>
      </c>
      <c r="E291" s="47">
        <v>37003</v>
      </c>
      <c r="F291" s="48" t="s">
        <v>187</v>
      </c>
      <c r="G291" s="21" t="s">
        <v>3</v>
      </c>
      <c r="H291" s="134">
        <v>6.67</v>
      </c>
      <c r="I291" s="135"/>
      <c r="J291" s="121">
        <v>8.5</v>
      </c>
      <c r="K291" s="135" t="s">
        <v>179</v>
      </c>
      <c r="L291" s="134">
        <v>5.0999999999999996</v>
      </c>
      <c r="M291" s="134">
        <v>6.61</v>
      </c>
      <c r="N291" s="134">
        <v>2.62</v>
      </c>
      <c r="O291" s="136">
        <v>0</v>
      </c>
      <c r="P291" s="136">
        <v>0</v>
      </c>
      <c r="Q291" s="136" t="s">
        <v>24</v>
      </c>
      <c r="R291" s="136" t="s">
        <v>24</v>
      </c>
      <c r="S291" s="136" t="s">
        <v>487</v>
      </c>
      <c r="T291" s="123"/>
      <c r="U291" s="137" t="s">
        <v>543</v>
      </c>
      <c r="V291" s="22"/>
      <c r="W291" s="23">
        <v>2</v>
      </c>
      <c r="X291" s="23"/>
    </row>
    <row r="292" spans="1:24" s="20" customFormat="1" ht="20.25" customHeight="1" x14ac:dyDescent="0.25">
      <c r="A292" s="113">
        <v>52</v>
      </c>
      <c r="B292" s="90">
        <v>25207110015</v>
      </c>
      <c r="C292" s="45" t="s">
        <v>1200</v>
      </c>
      <c r="D292" s="46" t="s">
        <v>79</v>
      </c>
      <c r="E292" s="47">
        <v>37182</v>
      </c>
      <c r="F292" s="48" t="s">
        <v>187</v>
      </c>
      <c r="G292" s="21" t="s">
        <v>3</v>
      </c>
      <c r="H292" s="134">
        <v>6.98</v>
      </c>
      <c r="I292" s="135"/>
      <c r="J292" s="121">
        <v>6.9</v>
      </c>
      <c r="K292" s="135">
        <v>8.9</v>
      </c>
      <c r="L292" s="134">
        <v>7.7</v>
      </c>
      <c r="M292" s="134">
        <v>7.01</v>
      </c>
      <c r="N292" s="134">
        <v>2.88</v>
      </c>
      <c r="O292" s="136">
        <v>0</v>
      </c>
      <c r="P292" s="136" t="s">
        <v>24</v>
      </c>
      <c r="Q292" s="136" t="s">
        <v>24</v>
      </c>
      <c r="R292" s="136" t="s">
        <v>24</v>
      </c>
      <c r="S292" s="136" t="s">
        <v>500</v>
      </c>
      <c r="T292" s="123"/>
      <c r="U292" s="137" t="s">
        <v>489</v>
      </c>
      <c r="V292" s="22"/>
      <c r="W292" s="23">
        <v>0</v>
      </c>
      <c r="X292" s="23"/>
    </row>
    <row r="293" spans="1:24" s="20" customFormat="1" ht="20.25" customHeight="1" x14ac:dyDescent="0.25">
      <c r="A293" s="113">
        <v>53</v>
      </c>
      <c r="B293" s="90">
        <v>25207108749</v>
      </c>
      <c r="C293" s="45" t="s">
        <v>649</v>
      </c>
      <c r="D293" s="46" t="s">
        <v>79</v>
      </c>
      <c r="E293" s="47">
        <v>37174</v>
      </c>
      <c r="F293" s="48" t="s">
        <v>188</v>
      </c>
      <c r="G293" s="21" t="s">
        <v>3</v>
      </c>
      <c r="H293" s="134">
        <v>8.8800000000000008</v>
      </c>
      <c r="I293" s="135"/>
      <c r="J293" s="121">
        <v>9.5</v>
      </c>
      <c r="K293" s="135">
        <v>9</v>
      </c>
      <c r="L293" s="134">
        <v>9.3000000000000007</v>
      </c>
      <c r="M293" s="134">
        <v>8.9</v>
      </c>
      <c r="N293" s="134">
        <v>3.86</v>
      </c>
      <c r="O293" s="136" t="s">
        <v>24</v>
      </c>
      <c r="P293" s="136" t="s">
        <v>24</v>
      </c>
      <c r="Q293" s="136" t="s">
        <v>24</v>
      </c>
      <c r="R293" s="136" t="s">
        <v>24</v>
      </c>
      <c r="S293" s="136" t="s">
        <v>487</v>
      </c>
      <c r="T293" s="123"/>
      <c r="U293" s="137" t="s">
        <v>225</v>
      </c>
      <c r="V293" s="22"/>
      <c r="W293" s="23">
        <v>0</v>
      </c>
      <c r="X293" s="23"/>
    </row>
    <row r="294" spans="1:24" s="20" customFormat="1" ht="20.25" customHeight="1" x14ac:dyDescent="0.25">
      <c r="A294" s="113">
        <v>54</v>
      </c>
      <c r="B294" s="90">
        <v>25207102757</v>
      </c>
      <c r="C294" s="45" t="s">
        <v>1201</v>
      </c>
      <c r="D294" s="46" t="s">
        <v>81</v>
      </c>
      <c r="E294" s="47">
        <v>37066</v>
      </c>
      <c r="F294" s="48" t="s">
        <v>238</v>
      </c>
      <c r="G294" s="21" t="s">
        <v>3</v>
      </c>
      <c r="H294" s="134">
        <v>7.3</v>
      </c>
      <c r="I294" s="135"/>
      <c r="J294" s="121">
        <v>7.9</v>
      </c>
      <c r="K294" s="135">
        <v>9.1999999999999993</v>
      </c>
      <c r="L294" s="134">
        <v>8.4</v>
      </c>
      <c r="M294" s="134">
        <v>7.34</v>
      </c>
      <c r="N294" s="134">
        <v>3.07</v>
      </c>
      <c r="O294" s="136">
        <v>0</v>
      </c>
      <c r="P294" s="136">
        <v>0</v>
      </c>
      <c r="Q294" s="136" t="s">
        <v>24</v>
      </c>
      <c r="R294" s="136" t="s">
        <v>24</v>
      </c>
      <c r="S294" s="136" t="s">
        <v>487</v>
      </c>
      <c r="T294" s="123"/>
      <c r="U294" s="137" t="s">
        <v>489</v>
      </c>
      <c r="V294" s="22"/>
      <c r="W294" s="23">
        <v>2</v>
      </c>
      <c r="X294" s="23"/>
    </row>
    <row r="295" spans="1:24" s="20" customFormat="1" ht="20.25" customHeight="1" x14ac:dyDescent="0.25">
      <c r="A295" s="113">
        <v>55</v>
      </c>
      <c r="B295" s="90">
        <v>25217108537</v>
      </c>
      <c r="C295" s="45" t="s">
        <v>1202</v>
      </c>
      <c r="D295" s="46" t="s">
        <v>84</v>
      </c>
      <c r="E295" s="47">
        <v>37214</v>
      </c>
      <c r="F295" s="48" t="s">
        <v>187</v>
      </c>
      <c r="G295" s="21" t="s">
        <v>5</v>
      </c>
      <c r="H295" s="134">
        <v>8.15</v>
      </c>
      <c r="I295" s="135"/>
      <c r="J295" s="121">
        <v>9.1</v>
      </c>
      <c r="K295" s="135">
        <v>8.6</v>
      </c>
      <c r="L295" s="134">
        <v>8.9</v>
      </c>
      <c r="M295" s="134">
        <v>8.18</v>
      </c>
      <c r="N295" s="134">
        <v>3.57</v>
      </c>
      <c r="O295" s="136" t="s">
        <v>24</v>
      </c>
      <c r="P295" s="136" t="s">
        <v>24</v>
      </c>
      <c r="Q295" s="136" t="s">
        <v>24</v>
      </c>
      <c r="R295" s="136" t="s">
        <v>24</v>
      </c>
      <c r="S295" s="136" t="s">
        <v>487</v>
      </c>
      <c r="T295" s="123"/>
      <c r="U295" s="137" t="s">
        <v>489</v>
      </c>
      <c r="V295" s="22"/>
      <c r="W295" s="23">
        <v>3</v>
      </c>
      <c r="X295" s="23"/>
    </row>
    <row r="296" spans="1:24" s="20" customFormat="1" ht="20.25" customHeight="1" x14ac:dyDescent="0.25">
      <c r="A296" s="113">
        <v>56</v>
      </c>
      <c r="B296" s="90">
        <v>25207107080</v>
      </c>
      <c r="C296" s="45" t="s">
        <v>86</v>
      </c>
      <c r="D296" s="46" t="s">
        <v>902</v>
      </c>
      <c r="E296" s="47">
        <v>37111</v>
      </c>
      <c r="F296" s="48" t="s">
        <v>760</v>
      </c>
      <c r="G296" s="21" t="s">
        <v>3</v>
      </c>
      <c r="H296" s="134">
        <v>8.0399999999999991</v>
      </c>
      <c r="I296" s="135"/>
      <c r="J296" s="121">
        <v>8.1999999999999993</v>
      </c>
      <c r="K296" s="135">
        <v>9</v>
      </c>
      <c r="L296" s="134">
        <v>8.5</v>
      </c>
      <c r="M296" s="134">
        <v>8.06</v>
      </c>
      <c r="N296" s="134">
        <v>3.51</v>
      </c>
      <c r="O296" s="136" t="s">
        <v>24</v>
      </c>
      <c r="P296" s="136" t="s">
        <v>24</v>
      </c>
      <c r="Q296" s="136">
        <v>0</v>
      </c>
      <c r="R296" s="136" t="s">
        <v>24</v>
      </c>
      <c r="S296" s="136" t="s">
        <v>487</v>
      </c>
      <c r="T296" s="123"/>
      <c r="U296" s="137" t="s">
        <v>489</v>
      </c>
      <c r="V296" s="22"/>
      <c r="W296" s="23">
        <v>0</v>
      </c>
      <c r="X296" s="23"/>
    </row>
    <row r="297" spans="1:24" s="20" customFormat="1" ht="20.25" customHeight="1" x14ac:dyDescent="0.25">
      <c r="A297" s="113">
        <v>57</v>
      </c>
      <c r="B297" s="90">
        <v>25207108086</v>
      </c>
      <c r="C297" s="45" t="s">
        <v>1203</v>
      </c>
      <c r="D297" s="46" t="s">
        <v>93</v>
      </c>
      <c r="E297" s="47">
        <v>37251</v>
      </c>
      <c r="F297" s="48" t="s">
        <v>231</v>
      </c>
      <c r="G297" s="21" t="s">
        <v>3</v>
      </c>
      <c r="H297" s="134">
        <v>6.72</v>
      </c>
      <c r="I297" s="135"/>
      <c r="J297" s="121">
        <v>7.3</v>
      </c>
      <c r="K297" s="135" t="s">
        <v>179</v>
      </c>
      <c r="L297" s="134">
        <v>4.4000000000000004</v>
      </c>
      <c r="M297" s="134">
        <v>6.63</v>
      </c>
      <c r="N297" s="134">
        <v>2.68</v>
      </c>
      <c r="O297" s="136" t="s">
        <v>24</v>
      </c>
      <c r="P297" s="136" t="s">
        <v>24</v>
      </c>
      <c r="Q297" s="136" t="s">
        <v>24</v>
      </c>
      <c r="R297" s="136" t="s">
        <v>24</v>
      </c>
      <c r="S297" s="136" t="s">
        <v>487</v>
      </c>
      <c r="T297" s="123"/>
      <c r="U297" s="137" t="s">
        <v>543</v>
      </c>
      <c r="V297" s="22"/>
      <c r="W297" s="23">
        <v>5</v>
      </c>
      <c r="X297" s="23"/>
    </row>
    <row r="298" spans="1:24" s="20" customFormat="1" ht="20.25" customHeight="1" x14ac:dyDescent="0.25">
      <c r="A298" s="113">
        <v>58</v>
      </c>
      <c r="B298" s="90">
        <v>25207104029</v>
      </c>
      <c r="C298" s="45" t="s">
        <v>1204</v>
      </c>
      <c r="D298" s="46" t="s">
        <v>5</v>
      </c>
      <c r="E298" s="47">
        <v>37154</v>
      </c>
      <c r="F298" s="48" t="s">
        <v>188</v>
      </c>
      <c r="G298" s="21" t="s">
        <v>3</v>
      </c>
      <c r="H298" s="134">
        <v>6.5</v>
      </c>
      <c r="I298" s="135"/>
      <c r="J298" s="121">
        <v>9.3000000000000007</v>
      </c>
      <c r="K298" s="135">
        <v>9</v>
      </c>
      <c r="L298" s="134">
        <v>9.1999999999999993</v>
      </c>
      <c r="M298" s="134">
        <v>6.59</v>
      </c>
      <c r="N298" s="134">
        <v>2.64</v>
      </c>
      <c r="O298" s="136" t="s">
        <v>24</v>
      </c>
      <c r="P298" s="136">
        <v>0</v>
      </c>
      <c r="Q298" s="136" t="s">
        <v>24</v>
      </c>
      <c r="R298" s="136" t="s">
        <v>24</v>
      </c>
      <c r="S298" s="136" t="s">
        <v>487</v>
      </c>
      <c r="T298" s="123"/>
      <c r="U298" s="137" t="s">
        <v>489</v>
      </c>
      <c r="V298" s="22"/>
      <c r="W298" s="23">
        <v>6</v>
      </c>
      <c r="X298" s="23"/>
    </row>
    <row r="299" spans="1:24" s="20" customFormat="1" ht="20.25" customHeight="1" x14ac:dyDescent="0.25">
      <c r="A299" s="113">
        <v>59</v>
      </c>
      <c r="B299" s="90">
        <v>25207108036</v>
      </c>
      <c r="C299" s="45" t="s">
        <v>245</v>
      </c>
      <c r="D299" s="46" t="s">
        <v>521</v>
      </c>
      <c r="E299" s="47">
        <v>37095</v>
      </c>
      <c r="F299" s="48" t="s">
        <v>188</v>
      </c>
      <c r="G299" s="21" t="s">
        <v>3</v>
      </c>
      <c r="H299" s="134">
        <v>7.09</v>
      </c>
      <c r="I299" s="135"/>
      <c r="J299" s="121">
        <v>7.1</v>
      </c>
      <c r="K299" s="135" t="s">
        <v>179</v>
      </c>
      <c r="L299" s="134">
        <v>4.3</v>
      </c>
      <c r="M299" s="134">
        <v>6.99</v>
      </c>
      <c r="N299" s="134">
        <v>2.9</v>
      </c>
      <c r="O299" s="136">
        <v>0</v>
      </c>
      <c r="P299" s="136" t="s">
        <v>24</v>
      </c>
      <c r="Q299" s="136" t="s">
        <v>24</v>
      </c>
      <c r="R299" s="136" t="s">
        <v>24</v>
      </c>
      <c r="S299" s="136" t="s">
        <v>487</v>
      </c>
      <c r="T299" s="123"/>
      <c r="U299" s="137" t="s">
        <v>543</v>
      </c>
      <c r="V299" s="22"/>
      <c r="W299" s="23">
        <v>8</v>
      </c>
      <c r="X299" s="23"/>
    </row>
    <row r="300" spans="1:24" s="20" customFormat="1" ht="20.25" customHeight="1" x14ac:dyDescent="0.25">
      <c r="A300" s="113">
        <v>60</v>
      </c>
      <c r="B300" s="90">
        <v>25207103606</v>
      </c>
      <c r="C300" s="45" t="s">
        <v>1205</v>
      </c>
      <c r="D300" s="46" t="s">
        <v>521</v>
      </c>
      <c r="E300" s="47">
        <v>36917</v>
      </c>
      <c r="F300" s="48" t="s">
        <v>187</v>
      </c>
      <c r="G300" s="21" t="s">
        <v>3</v>
      </c>
      <c r="H300" s="134">
        <v>7.48</v>
      </c>
      <c r="I300" s="135"/>
      <c r="J300" s="121">
        <v>8.6999999999999993</v>
      </c>
      <c r="K300" s="135">
        <v>8.3000000000000007</v>
      </c>
      <c r="L300" s="134">
        <v>8.5</v>
      </c>
      <c r="M300" s="134">
        <v>7.52</v>
      </c>
      <c r="N300" s="134">
        <v>3.21</v>
      </c>
      <c r="O300" s="136" t="s">
        <v>24</v>
      </c>
      <c r="P300" s="136" t="s">
        <v>24</v>
      </c>
      <c r="Q300" s="136" t="s">
        <v>24</v>
      </c>
      <c r="R300" s="136" t="s">
        <v>24</v>
      </c>
      <c r="S300" s="136" t="s">
        <v>487</v>
      </c>
      <c r="T300" s="123"/>
      <c r="U300" s="137" t="s">
        <v>489</v>
      </c>
      <c r="V300" s="22"/>
      <c r="W300" s="23">
        <v>3</v>
      </c>
      <c r="X300" s="23"/>
    </row>
    <row r="301" spans="1:24" s="20" customFormat="1" ht="20.25" customHeight="1" x14ac:dyDescent="0.25">
      <c r="A301" s="113">
        <v>61</v>
      </c>
      <c r="B301" s="90">
        <v>25202101608</v>
      </c>
      <c r="C301" s="45" t="s">
        <v>733</v>
      </c>
      <c r="D301" s="46" t="s">
        <v>95</v>
      </c>
      <c r="E301" s="47">
        <v>37052</v>
      </c>
      <c r="F301" s="48" t="s">
        <v>238</v>
      </c>
      <c r="G301" s="21" t="s">
        <v>3</v>
      </c>
      <c r="H301" s="134">
        <v>6.77</v>
      </c>
      <c r="I301" s="135"/>
      <c r="J301" s="121">
        <v>8.1999999999999993</v>
      </c>
      <c r="K301" s="135">
        <v>8.1999999999999993</v>
      </c>
      <c r="L301" s="134">
        <v>8.1999999999999993</v>
      </c>
      <c r="M301" s="134">
        <v>6.82</v>
      </c>
      <c r="N301" s="134">
        <v>2.78</v>
      </c>
      <c r="O301" s="136">
        <v>0</v>
      </c>
      <c r="P301" s="136">
        <v>0</v>
      </c>
      <c r="Q301" s="136" t="s">
        <v>24</v>
      </c>
      <c r="R301" s="136" t="s">
        <v>24</v>
      </c>
      <c r="S301" s="136" t="s">
        <v>226</v>
      </c>
      <c r="T301" s="123"/>
      <c r="U301" s="137" t="s">
        <v>489</v>
      </c>
      <c r="V301" s="22"/>
      <c r="W301" s="23">
        <v>2</v>
      </c>
      <c r="X301" s="23"/>
    </row>
    <row r="302" spans="1:24" s="20" customFormat="1" ht="20.25" customHeight="1" x14ac:dyDescent="0.25">
      <c r="A302" s="113">
        <v>62</v>
      </c>
      <c r="B302" s="90">
        <v>25208713095</v>
      </c>
      <c r="C302" s="45" t="s">
        <v>274</v>
      </c>
      <c r="D302" s="46" t="s">
        <v>4</v>
      </c>
      <c r="E302" s="47">
        <v>37174</v>
      </c>
      <c r="F302" s="48" t="s">
        <v>242</v>
      </c>
      <c r="G302" s="21" t="s">
        <v>3</v>
      </c>
      <c r="H302" s="134">
        <v>7.1</v>
      </c>
      <c r="I302" s="135"/>
      <c r="J302" s="121">
        <v>8.6999999999999993</v>
      </c>
      <c r="K302" s="135">
        <v>8.6</v>
      </c>
      <c r="L302" s="134">
        <v>8.6999999999999993</v>
      </c>
      <c r="M302" s="134">
        <v>7.16</v>
      </c>
      <c r="N302" s="134">
        <v>3.01</v>
      </c>
      <c r="O302" s="136">
        <v>0</v>
      </c>
      <c r="P302" s="136" t="s">
        <v>24</v>
      </c>
      <c r="Q302" s="136" t="s">
        <v>24</v>
      </c>
      <c r="R302" s="136" t="s">
        <v>24</v>
      </c>
      <c r="S302" s="136" t="s">
        <v>487</v>
      </c>
      <c r="T302" s="123"/>
      <c r="U302" s="137" t="s">
        <v>489</v>
      </c>
      <c r="V302" s="22"/>
      <c r="W302" s="23">
        <v>3</v>
      </c>
      <c r="X302" s="23"/>
    </row>
    <row r="303" spans="1:24" s="20" customFormat="1" ht="20.25" customHeight="1" x14ac:dyDescent="0.25">
      <c r="A303" s="113">
        <v>63</v>
      </c>
      <c r="B303" s="90">
        <v>25217203576</v>
      </c>
      <c r="C303" s="45" t="s">
        <v>321</v>
      </c>
      <c r="D303" s="46" t="s">
        <v>4</v>
      </c>
      <c r="E303" s="47">
        <v>37039</v>
      </c>
      <c r="F303" s="48" t="s">
        <v>187</v>
      </c>
      <c r="G303" s="21" t="s">
        <v>5</v>
      </c>
      <c r="H303" s="134">
        <v>7.26</v>
      </c>
      <c r="I303" s="135"/>
      <c r="J303" s="121">
        <v>6.2</v>
      </c>
      <c r="K303" s="135">
        <v>8.3000000000000007</v>
      </c>
      <c r="L303" s="134">
        <v>7</v>
      </c>
      <c r="M303" s="134">
        <v>7.26</v>
      </c>
      <c r="N303" s="134">
        <v>3.01</v>
      </c>
      <c r="O303" s="136" t="s">
        <v>24</v>
      </c>
      <c r="P303" s="136">
        <v>0</v>
      </c>
      <c r="Q303" s="136" t="s">
        <v>24</v>
      </c>
      <c r="R303" s="136" t="s">
        <v>24</v>
      </c>
      <c r="S303" s="136" t="s">
        <v>226</v>
      </c>
      <c r="T303" s="123"/>
      <c r="U303" s="137" t="s">
        <v>489</v>
      </c>
      <c r="V303" s="22"/>
      <c r="W303" s="23">
        <v>0</v>
      </c>
      <c r="X303" s="23"/>
    </row>
    <row r="304" spans="1:24" s="20" customFormat="1" ht="20.25" customHeight="1" x14ac:dyDescent="0.25">
      <c r="A304" s="113">
        <v>64</v>
      </c>
      <c r="B304" s="90">
        <v>25207107466</v>
      </c>
      <c r="C304" s="45" t="s">
        <v>1206</v>
      </c>
      <c r="D304" s="46" t="s">
        <v>11</v>
      </c>
      <c r="E304" s="47">
        <v>37252</v>
      </c>
      <c r="F304" s="48" t="s">
        <v>188</v>
      </c>
      <c r="G304" s="21" t="s">
        <v>3</v>
      </c>
      <c r="H304" s="134">
        <v>7.99</v>
      </c>
      <c r="I304" s="135"/>
      <c r="J304" s="121">
        <v>8.8000000000000007</v>
      </c>
      <c r="K304" s="135">
        <v>7.5</v>
      </c>
      <c r="L304" s="134">
        <v>8.3000000000000007</v>
      </c>
      <c r="M304" s="134">
        <v>8</v>
      </c>
      <c r="N304" s="134">
        <v>3.47</v>
      </c>
      <c r="O304" s="136">
        <v>0</v>
      </c>
      <c r="P304" s="136">
        <v>0</v>
      </c>
      <c r="Q304" s="136" t="s">
        <v>24</v>
      </c>
      <c r="R304" s="136" t="s">
        <v>24</v>
      </c>
      <c r="S304" s="136" t="s">
        <v>226</v>
      </c>
      <c r="T304" s="123"/>
      <c r="U304" s="137" t="s">
        <v>489</v>
      </c>
      <c r="V304" s="22"/>
      <c r="W304" s="23">
        <v>3</v>
      </c>
      <c r="X304" s="23"/>
    </row>
    <row r="305" spans="1:24" s="20" customFormat="1" ht="20.25" customHeight="1" x14ac:dyDescent="0.25">
      <c r="A305" s="113">
        <v>65</v>
      </c>
      <c r="B305" s="90">
        <v>25207117182</v>
      </c>
      <c r="C305" s="45" t="s">
        <v>123</v>
      </c>
      <c r="D305" s="46" t="s">
        <v>11</v>
      </c>
      <c r="E305" s="47">
        <v>37167</v>
      </c>
      <c r="F305" s="48" t="s">
        <v>188</v>
      </c>
      <c r="G305" s="21" t="s">
        <v>3</v>
      </c>
      <c r="H305" s="134">
        <v>8.4499999999999993</v>
      </c>
      <c r="I305" s="135"/>
      <c r="J305" s="121">
        <v>9</v>
      </c>
      <c r="K305" s="135">
        <v>9.1</v>
      </c>
      <c r="L305" s="134">
        <v>9</v>
      </c>
      <c r="M305" s="134">
        <v>8.4700000000000006</v>
      </c>
      <c r="N305" s="134">
        <v>3.69</v>
      </c>
      <c r="O305" s="136" t="s">
        <v>24</v>
      </c>
      <c r="P305" s="136" t="s">
        <v>24</v>
      </c>
      <c r="Q305" s="136" t="s">
        <v>24</v>
      </c>
      <c r="R305" s="136" t="s">
        <v>24</v>
      </c>
      <c r="S305" s="136" t="s">
        <v>487</v>
      </c>
      <c r="T305" s="123"/>
      <c r="U305" s="137" t="s">
        <v>225</v>
      </c>
      <c r="V305" s="22"/>
      <c r="W305" s="23">
        <v>0</v>
      </c>
      <c r="X305" s="23"/>
    </row>
    <row r="306" spans="1:24" s="20" customFormat="1" ht="20.25" customHeight="1" x14ac:dyDescent="0.25">
      <c r="A306" s="113">
        <v>66</v>
      </c>
      <c r="B306" s="90">
        <v>25207104942</v>
      </c>
      <c r="C306" s="45" t="s">
        <v>1187</v>
      </c>
      <c r="D306" s="46" t="s">
        <v>11</v>
      </c>
      <c r="E306" s="47">
        <v>37056</v>
      </c>
      <c r="F306" s="48" t="s">
        <v>238</v>
      </c>
      <c r="G306" s="21" t="s">
        <v>3</v>
      </c>
      <c r="H306" s="134">
        <v>6.87</v>
      </c>
      <c r="I306" s="135"/>
      <c r="J306" s="121">
        <v>8.4</v>
      </c>
      <c r="K306" s="135">
        <v>8.8000000000000007</v>
      </c>
      <c r="L306" s="134">
        <v>8.6</v>
      </c>
      <c r="M306" s="134">
        <v>6.93</v>
      </c>
      <c r="N306" s="134">
        <v>2.83</v>
      </c>
      <c r="O306" s="136">
        <v>0</v>
      </c>
      <c r="P306" s="136">
        <v>0</v>
      </c>
      <c r="Q306" s="136" t="s">
        <v>24</v>
      </c>
      <c r="R306" s="136" t="s">
        <v>24</v>
      </c>
      <c r="S306" s="136" t="s">
        <v>226</v>
      </c>
      <c r="T306" s="123"/>
      <c r="U306" s="137" t="s">
        <v>489</v>
      </c>
      <c r="V306" s="22"/>
      <c r="W306" s="23">
        <v>3</v>
      </c>
      <c r="X306" s="23"/>
    </row>
    <row r="307" spans="1:24" s="20" customFormat="1" ht="20.25" customHeight="1" x14ac:dyDescent="0.25">
      <c r="A307" s="113">
        <v>67</v>
      </c>
      <c r="B307" s="90">
        <v>25217103552</v>
      </c>
      <c r="C307" s="45" t="s">
        <v>41</v>
      </c>
      <c r="D307" s="46" t="s">
        <v>13</v>
      </c>
      <c r="E307" s="47">
        <v>37059</v>
      </c>
      <c r="F307" s="48" t="s">
        <v>187</v>
      </c>
      <c r="G307" s="21" t="s">
        <v>5</v>
      </c>
      <c r="H307" s="134">
        <v>6.5</v>
      </c>
      <c r="I307" s="135"/>
      <c r="J307" s="121">
        <v>6.6</v>
      </c>
      <c r="K307" s="135">
        <v>0</v>
      </c>
      <c r="L307" s="134">
        <v>4</v>
      </c>
      <c r="M307" s="134">
        <v>6.41</v>
      </c>
      <c r="N307" s="134">
        <v>2.5299999999999998</v>
      </c>
      <c r="O307" s="136">
        <v>0</v>
      </c>
      <c r="P307" s="136">
        <v>0</v>
      </c>
      <c r="Q307" s="136" t="s">
        <v>24</v>
      </c>
      <c r="R307" s="136" t="s">
        <v>24</v>
      </c>
      <c r="S307" s="136" t="s">
        <v>226</v>
      </c>
      <c r="T307" s="123"/>
      <c r="U307" s="137" t="s">
        <v>543</v>
      </c>
      <c r="V307" s="22"/>
      <c r="W307" s="23">
        <v>5</v>
      </c>
      <c r="X307" s="23"/>
    </row>
    <row r="308" spans="1:24" s="20" customFormat="1" ht="20.25" customHeight="1" x14ac:dyDescent="0.25">
      <c r="A308" s="113">
        <v>68</v>
      </c>
      <c r="B308" s="90">
        <v>25207204690</v>
      </c>
      <c r="C308" s="45" t="s">
        <v>1207</v>
      </c>
      <c r="D308" s="46" t="s">
        <v>102</v>
      </c>
      <c r="E308" s="47">
        <v>37179</v>
      </c>
      <c r="F308" s="48" t="s">
        <v>187</v>
      </c>
      <c r="G308" s="21" t="s">
        <v>3</v>
      </c>
      <c r="H308" s="134">
        <v>7.97</v>
      </c>
      <c r="I308" s="135"/>
      <c r="J308" s="121">
        <v>9.1999999999999993</v>
      </c>
      <c r="K308" s="135">
        <v>8.5</v>
      </c>
      <c r="L308" s="134">
        <v>8.9</v>
      </c>
      <c r="M308" s="134">
        <v>8.01</v>
      </c>
      <c r="N308" s="134">
        <v>3.44</v>
      </c>
      <c r="O308" s="136" t="s">
        <v>24</v>
      </c>
      <c r="P308" s="136" t="s">
        <v>24</v>
      </c>
      <c r="Q308" s="136" t="s">
        <v>24</v>
      </c>
      <c r="R308" s="136" t="s">
        <v>24</v>
      </c>
      <c r="S308" s="136" t="s">
        <v>500</v>
      </c>
      <c r="T308" s="123"/>
      <c r="U308" s="137" t="s">
        <v>225</v>
      </c>
      <c r="V308" s="22"/>
      <c r="W308" s="23">
        <v>0</v>
      </c>
      <c r="X308" s="23"/>
    </row>
    <row r="309" spans="1:24" s="20" customFormat="1" ht="20.25" customHeight="1" x14ac:dyDescent="0.25">
      <c r="A309" s="113">
        <v>69</v>
      </c>
      <c r="B309" s="90">
        <v>25207105030</v>
      </c>
      <c r="C309" s="45" t="s">
        <v>688</v>
      </c>
      <c r="D309" s="46" t="s">
        <v>102</v>
      </c>
      <c r="E309" s="47">
        <v>37217</v>
      </c>
      <c r="F309" s="48" t="s">
        <v>187</v>
      </c>
      <c r="G309" s="21" t="s">
        <v>3</v>
      </c>
      <c r="H309" s="134">
        <v>6.9</v>
      </c>
      <c r="I309" s="135"/>
      <c r="J309" s="121">
        <v>7.2</v>
      </c>
      <c r="K309" s="135" t="s">
        <v>179</v>
      </c>
      <c r="L309" s="134">
        <v>4.3</v>
      </c>
      <c r="M309" s="134">
        <v>6.81</v>
      </c>
      <c r="N309" s="134">
        <v>2.85</v>
      </c>
      <c r="O309" s="136">
        <v>0</v>
      </c>
      <c r="P309" s="136">
        <v>0</v>
      </c>
      <c r="Q309" s="136" t="s">
        <v>24</v>
      </c>
      <c r="R309" s="136" t="s">
        <v>24</v>
      </c>
      <c r="S309" s="136" t="s">
        <v>487</v>
      </c>
      <c r="T309" s="123"/>
      <c r="U309" s="137" t="s">
        <v>543</v>
      </c>
      <c r="V309" s="22"/>
      <c r="W309" s="23">
        <v>8</v>
      </c>
      <c r="X309" s="23"/>
    </row>
    <row r="310" spans="1:24" s="20" customFormat="1" ht="20.25" customHeight="1" x14ac:dyDescent="0.25">
      <c r="A310" s="113">
        <v>70</v>
      </c>
      <c r="B310" s="90">
        <v>25207204310</v>
      </c>
      <c r="C310" s="45" t="s">
        <v>1208</v>
      </c>
      <c r="D310" s="46" t="s">
        <v>102</v>
      </c>
      <c r="E310" s="47">
        <v>37222</v>
      </c>
      <c r="F310" s="48" t="s">
        <v>187</v>
      </c>
      <c r="G310" s="21" t="s">
        <v>3</v>
      </c>
      <c r="H310" s="134">
        <v>6.64</v>
      </c>
      <c r="I310" s="135"/>
      <c r="J310" s="121">
        <v>6.3</v>
      </c>
      <c r="K310" s="135" t="s">
        <v>179</v>
      </c>
      <c r="L310" s="134">
        <v>3.8</v>
      </c>
      <c r="M310" s="134">
        <v>6.54</v>
      </c>
      <c r="N310" s="134">
        <v>2.61</v>
      </c>
      <c r="O310" s="136">
        <v>0</v>
      </c>
      <c r="P310" s="136">
        <v>0</v>
      </c>
      <c r="Q310" s="136" t="s">
        <v>24</v>
      </c>
      <c r="R310" s="136" t="s">
        <v>24</v>
      </c>
      <c r="S310" s="136" t="s">
        <v>488</v>
      </c>
      <c r="T310" s="123"/>
      <c r="U310" s="137" t="s">
        <v>543</v>
      </c>
      <c r="V310" s="22"/>
      <c r="W310" s="23">
        <v>3</v>
      </c>
      <c r="X310" s="23"/>
    </row>
    <row r="311" spans="1:24" s="20" customFormat="1" ht="20.25" customHeight="1" x14ac:dyDescent="0.25">
      <c r="A311" s="113">
        <v>71</v>
      </c>
      <c r="B311" s="90">
        <v>25207103363</v>
      </c>
      <c r="C311" s="45" t="s">
        <v>284</v>
      </c>
      <c r="D311" s="46" t="s">
        <v>104</v>
      </c>
      <c r="E311" s="47">
        <v>36892</v>
      </c>
      <c r="F311" s="48" t="s">
        <v>287</v>
      </c>
      <c r="G311" s="21" t="s">
        <v>3</v>
      </c>
      <c r="H311" s="134">
        <v>7.42</v>
      </c>
      <c r="I311" s="135"/>
      <c r="J311" s="121">
        <v>8.1</v>
      </c>
      <c r="K311" s="135">
        <v>8.5</v>
      </c>
      <c r="L311" s="134">
        <v>8.3000000000000007</v>
      </c>
      <c r="M311" s="134">
        <v>7.45</v>
      </c>
      <c r="N311" s="134">
        <v>3.16</v>
      </c>
      <c r="O311" s="136">
        <v>0</v>
      </c>
      <c r="P311" s="136" t="s">
        <v>24</v>
      </c>
      <c r="Q311" s="136" t="s">
        <v>24</v>
      </c>
      <c r="R311" s="136" t="s">
        <v>24</v>
      </c>
      <c r="S311" s="136" t="s">
        <v>487</v>
      </c>
      <c r="T311" s="123"/>
      <c r="U311" s="137" t="s">
        <v>489</v>
      </c>
      <c r="V311" s="22"/>
      <c r="W311" s="23">
        <v>3</v>
      </c>
      <c r="X311" s="23"/>
    </row>
    <row r="312" spans="1:24" s="20" customFormat="1" ht="20.25" customHeight="1" x14ac:dyDescent="0.25">
      <c r="A312" s="113">
        <v>72</v>
      </c>
      <c r="B312" s="90">
        <v>25207101297</v>
      </c>
      <c r="C312" s="45" t="s">
        <v>670</v>
      </c>
      <c r="D312" s="46" t="s">
        <v>104</v>
      </c>
      <c r="E312" s="47">
        <v>37207</v>
      </c>
      <c r="F312" s="48" t="s">
        <v>240</v>
      </c>
      <c r="G312" s="21" t="s">
        <v>3</v>
      </c>
      <c r="H312" s="134">
        <v>7.78</v>
      </c>
      <c r="I312" s="135"/>
      <c r="J312" s="121">
        <v>7.7</v>
      </c>
      <c r="K312" s="135">
        <v>7.8</v>
      </c>
      <c r="L312" s="134">
        <v>7.7</v>
      </c>
      <c r="M312" s="134">
        <v>7.78</v>
      </c>
      <c r="N312" s="134">
        <v>3.32</v>
      </c>
      <c r="O312" s="136" t="s">
        <v>24</v>
      </c>
      <c r="P312" s="136" t="s">
        <v>24</v>
      </c>
      <c r="Q312" s="136" t="s">
        <v>24</v>
      </c>
      <c r="R312" s="136" t="s">
        <v>24</v>
      </c>
      <c r="S312" s="136" t="s">
        <v>487</v>
      </c>
      <c r="T312" s="123"/>
      <c r="U312" s="137" t="s">
        <v>489</v>
      </c>
      <c r="V312" s="22"/>
      <c r="W312" s="23">
        <v>2</v>
      </c>
      <c r="X312" s="23"/>
    </row>
    <row r="313" spans="1:24" s="20" customFormat="1" ht="20.25" customHeight="1" x14ac:dyDescent="0.25">
      <c r="A313" s="113">
        <v>73</v>
      </c>
      <c r="B313" s="90">
        <v>25217102507</v>
      </c>
      <c r="C313" s="45" t="s">
        <v>260</v>
      </c>
      <c r="D313" s="46" t="s">
        <v>1118</v>
      </c>
      <c r="E313" s="47">
        <v>37215</v>
      </c>
      <c r="F313" s="48" t="s">
        <v>188</v>
      </c>
      <c r="G313" s="21" t="s">
        <v>5</v>
      </c>
      <c r="H313" s="134">
        <v>7.68</v>
      </c>
      <c r="I313" s="135"/>
      <c r="J313" s="121">
        <v>8.1999999999999993</v>
      </c>
      <c r="K313" s="135">
        <v>8.6999999999999993</v>
      </c>
      <c r="L313" s="134">
        <v>8.4</v>
      </c>
      <c r="M313" s="134">
        <v>7.71</v>
      </c>
      <c r="N313" s="134">
        <v>3.28</v>
      </c>
      <c r="O313" s="136" t="s">
        <v>24</v>
      </c>
      <c r="P313" s="136" t="s">
        <v>24</v>
      </c>
      <c r="Q313" s="136" t="s">
        <v>24</v>
      </c>
      <c r="R313" s="136" t="s">
        <v>24</v>
      </c>
      <c r="S313" s="136" t="s">
        <v>500</v>
      </c>
      <c r="T313" s="123"/>
      <c r="U313" s="137" t="s">
        <v>225</v>
      </c>
      <c r="V313" s="22"/>
      <c r="W313" s="23">
        <v>0</v>
      </c>
      <c r="X313" s="23"/>
    </row>
    <row r="314" spans="1:24" s="20" customFormat="1" ht="20.25" customHeight="1" x14ac:dyDescent="0.25">
      <c r="A314" s="113">
        <v>74</v>
      </c>
      <c r="B314" s="90">
        <v>25203409484</v>
      </c>
      <c r="C314" s="45" t="s">
        <v>1209</v>
      </c>
      <c r="D314" s="46" t="s">
        <v>931</v>
      </c>
      <c r="E314" s="47">
        <v>36950</v>
      </c>
      <c r="F314" s="48" t="s">
        <v>242</v>
      </c>
      <c r="G314" s="21" t="s">
        <v>3</v>
      </c>
      <c r="H314" s="134">
        <v>7.49</v>
      </c>
      <c r="I314" s="135"/>
      <c r="J314" s="121">
        <v>9</v>
      </c>
      <c r="K314" s="135">
        <v>8.9</v>
      </c>
      <c r="L314" s="134">
        <v>9</v>
      </c>
      <c r="M314" s="134">
        <v>7.54</v>
      </c>
      <c r="N314" s="134">
        <v>3.19</v>
      </c>
      <c r="O314" s="136">
        <v>0</v>
      </c>
      <c r="P314" s="136" t="s">
        <v>24</v>
      </c>
      <c r="Q314" s="136" t="s">
        <v>24</v>
      </c>
      <c r="R314" s="136" t="s">
        <v>24</v>
      </c>
      <c r="S314" s="136" t="s">
        <v>487</v>
      </c>
      <c r="T314" s="123"/>
      <c r="U314" s="137" t="s">
        <v>489</v>
      </c>
      <c r="V314" s="22"/>
      <c r="W314" s="23">
        <v>6</v>
      </c>
      <c r="X314" s="23"/>
    </row>
    <row r="315" spans="1:24" s="20" customFormat="1" ht="20.25" customHeight="1" x14ac:dyDescent="0.25">
      <c r="A315" s="113">
        <v>75</v>
      </c>
      <c r="B315" s="90">
        <v>25217104261</v>
      </c>
      <c r="C315" s="45" t="s">
        <v>1210</v>
      </c>
      <c r="D315" s="46" t="s">
        <v>61</v>
      </c>
      <c r="E315" s="47">
        <v>36914</v>
      </c>
      <c r="F315" s="48" t="s">
        <v>188</v>
      </c>
      <c r="G315" s="21" t="s">
        <v>5</v>
      </c>
      <c r="H315" s="134">
        <v>7</v>
      </c>
      <c r="I315" s="135"/>
      <c r="J315" s="121">
        <v>6.9</v>
      </c>
      <c r="K315" s="135">
        <v>7.5</v>
      </c>
      <c r="L315" s="134">
        <v>7.1</v>
      </c>
      <c r="M315" s="134">
        <v>7</v>
      </c>
      <c r="N315" s="134">
        <v>2.87</v>
      </c>
      <c r="O315" s="136">
        <v>0</v>
      </c>
      <c r="P315" s="136">
        <v>0</v>
      </c>
      <c r="Q315" s="136" t="s">
        <v>24</v>
      </c>
      <c r="R315" s="136" t="s">
        <v>24</v>
      </c>
      <c r="S315" s="136" t="s">
        <v>487</v>
      </c>
      <c r="T315" s="123"/>
      <c r="U315" s="137" t="s">
        <v>489</v>
      </c>
      <c r="V315" s="22"/>
      <c r="W315" s="23">
        <v>1</v>
      </c>
      <c r="X315" s="23"/>
    </row>
    <row r="316" spans="1:24" s="20" customFormat="1" ht="20.25" customHeight="1" x14ac:dyDescent="0.25">
      <c r="A316" s="113">
        <v>76</v>
      </c>
      <c r="B316" s="90">
        <v>25207213660</v>
      </c>
      <c r="C316" s="45" t="s">
        <v>1211</v>
      </c>
      <c r="D316" s="46" t="s">
        <v>116</v>
      </c>
      <c r="E316" s="47">
        <v>37051</v>
      </c>
      <c r="F316" s="48" t="s">
        <v>188</v>
      </c>
      <c r="G316" s="21" t="s">
        <v>3</v>
      </c>
      <c r="H316" s="134">
        <v>7.1</v>
      </c>
      <c r="I316" s="135"/>
      <c r="J316" s="121">
        <v>7.9</v>
      </c>
      <c r="K316" s="135">
        <v>9.3000000000000007</v>
      </c>
      <c r="L316" s="134">
        <v>8.5</v>
      </c>
      <c r="M316" s="134">
        <v>7.15</v>
      </c>
      <c r="N316" s="134">
        <v>2.99</v>
      </c>
      <c r="O316" s="136" t="s">
        <v>24</v>
      </c>
      <c r="P316" s="136">
        <v>0</v>
      </c>
      <c r="Q316" s="136" t="s">
        <v>24</v>
      </c>
      <c r="R316" s="136" t="s">
        <v>24</v>
      </c>
      <c r="S316" s="136" t="s">
        <v>487</v>
      </c>
      <c r="T316" s="123"/>
      <c r="U316" s="137" t="s">
        <v>489</v>
      </c>
      <c r="V316" s="22"/>
      <c r="W316" s="23">
        <v>3</v>
      </c>
      <c r="X316" s="23"/>
    </row>
    <row r="317" spans="1:24" s="20" customFormat="1" ht="20.25" customHeight="1" x14ac:dyDescent="0.25">
      <c r="A317" s="113">
        <v>77</v>
      </c>
      <c r="B317" s="90">
        <v>25207102910</v>
      </c>
      <c r="C317" s="45" t="s">
        <v>246</v>
      </c>
      <c r="D317" s="46" t="s">
        <v>116</v>
      </c>
      <c r="E317" s="47">
        <v>37058</v>
      </c>
      <c r="F317" s="48" t="s">
        <v>188</v>
      </c>
      <c r="G317" s="21" t="s">
        <v>3</v>
      </c>
      <c r="H317" s="134">
        <v>7.4</v>
      </c>
      <c r="I317" s="135"/>
      <c r="J317" s="121">
        <v>9</v>
      </c>
      <c r="K317" s="135">
        <v>9</v>
      </c>
      <c r="L317" s="134">
        <v>9</v>
      </c>
      <c r="M317" s="134">
        <v>7.46</v>
      </c>
      <c r="N317" s="134">
        <v>3.15</v>
      </c>
      <c r="O317" s="136" t="s">
        <v>24</v>
      </c>
      <c r="P317" s="136" t="s">
        <v>24</v>
      </c>
      <c r="Q317" s="136" t="s">
        <v>24</v>
      </c>
      <c r="R317" s="136" t="s">
        <v>24</v>
      </c>
      <c r="S317" s="136" t="s">
        <v>487</v>
      </c>
      <c r="T317" s="123"/>
      <c r="U317" s="137" t="s">
        <v>225</v>
      </c>
      <c r="V317" s="22"/>
      <c r="W317" s="23">
        <v>0</v>
      </c>
      <c r="X317" s="23"/>
    </row>
    <row r="318" spans="1:24" s="20" customFormat="1" ht="20.25" customHeight="1" x14ac:dyDescent="0.25">
      <c r="A318" s="113">
        <v>78</v>
      </c>
      <c r="B318" s="90">
        <v>25207203843</v>
      </c>
      <c r="C318" s="45" t="s">
        <v>746</v>
      </c>
      <c r="D318" s="46" t="s">
        <v>116</v>
      </c>
      <c r="E318" s="47">
        <v>37194</v>
      </c>
      <c r="F318" s="48" t="s">
        <v>188</v>
      </c>
      <c r="G318" s="21" t="s">
        <v>3</v>
      </c>
      <c r="H318" s="134">
        <v>6.76</v>
      </c>
      <c r="I318" s="135"/>
      <c r="J318" s="121">
        <v>0</v>
      </c>
      <c r="K318" s="135">
        <v>8.4</v>
      </c>
      <c r="L318" s="134">
        <v>3.4</v>
      </c>
      <c r="M318" s="134">
        <v>6.63</v>
      </c>
      <c r="N318" s="134">
        <v>2.66</v>
      </c>
      <c r="O318" s="136">
        <v>0</v>
      </c>
      <c r="P318" s="136">
        <v>0</v>
      </c>
      <c r="Q318" s="136" t="s">
        <v>24</v>
      </c>
      <c r="R318" s="136" t="s">
        <v>24</v>
      </c>
      <c r="S318" s="136" t="s">
        <v>226</v>
      </c>
      <c r="T318" s="123"/>
      <c r="U318" s="137" t="s">
        <v>543</v>
      </c>
      <c r="V318" s="22"/>
      <c r="W318" s="23">
        <v>3</v>
      </c>
      <c r="X318" s="23"/>
    </row>
    <row r="319" spans="1:24" s="20" customFormat="1" ht="20.25" customHeight="1" x14ac:dyDescent="0.25">
      <c r="A319" s="113">
        <v>79</v>
      </c>
      <c r="B319" s="90">
        <v>25207104072</v>
      </c>
      <c r="C319" s="45" t="s">
        <v>654</v>
      </c>
      <c r="D319" s="46" t="s">
        <v>121</v>
      </c>
      <c r="E319" s="47">
        <v>36987</v>
      </c>
      <c r="F319" s="48" t="s">
        <v>188</v>
      </c>
      <c r="G319" s="21" t="s">
        <v>3</v>
      </c>
      <c r="H319" s="134">
        <v>7.06</v>
      </c>
      <c r="I319" s="135"/>
      <c r="J319" s="121">
        <v>7</v>
      </c>
      <c r="K319" s="135">
        <v>8.8000000000000007</v>
      </c>
      <c r="L319" s="134">
        <v>7.7</v>
      </c>
      <c r="M319" s="134">
        <v>7.09</v>
      </c>
      <c r="N319" s="134">
        <v>2.93</v>
      </c>
      <c r="O319" s="136">
        <v>0</v>
      </c>
      <c r="P319" s="136">
        <v>0</v>
      </c>
      <c r="Q319" s="136" t="s">
        <v>24</v>
      </c>
      <c r="R319" s="136" t="s">
        <v>24</v>
      </c>
      <c r="S319" s="136" t="s">
        <v>226</v>
      </c>
      <c r="T319" s="123"/>
      <c r="U319" s="137" t="s">
        <v>489</v>
      </c>
      <c r="V319" s="22"/>
      <c r="W319" s="23">
        <v>1</v>
      </c>
      <c r="X319" s="23"/>
    </row>
    <row r="320" spans="1:24" s="20" customFormat="1" ht="20.25" customHeight="1" x14ac:dyDescent="0.25">
      <c r="A320" s="113">
        <v>80</v>
      </c>
      <c r="B320" s="90">
        <v>25207116360</v>
      </c>
      <c r="C320" s="45" t="s">
        <v>1212</v>
      </c>
      <c r="D320" s="46" t="s">
        <v>121</v>
      </c>
      <c r="E320" s="47">
        <v>37111</v>
      </c>
      <c r="F320" s="48" t="s">
        <v>187</v>
      </c>
      <c r="G320" s="21" t="s">
        <v>3</v>
      </c>
      <c r="H320" s="134">
        <v>7.8</v>
      </c>
      <c r="I320" s="135"/>
      <c r="J320" s="121">
        <v>9.4</v>
      </c>
      <c r="K320" s="135">
        <v>8.6999999999999993</v>
      </c>
      <c r="L320" s="134">
        <v>9.1</v>
      </c>
      <c r="M320" s="134">
        <v>7.85</v>
      </c>
      <c r="N320" s="134">
        <v>3.38</v>
      </c>
      <c r="O320" s="136" t="s">
        <v>24</v>
      </c>
      <c r="P320" s="136" t="s">
        <v>24</v>
      </c>
      <c r="Q320" s="136" t="s">
        <v>24</v>
      </c>
      <c r="R320" s="136" t="s">
        <v>24</v>
      </c>
      <c r="S320" s="136" t="s">
        <v>487</v>
      </c>
      <c r="T320" s="123"/>
      <c r="U320" s="137" t="s">
        <v>225</v>
      </c>
      <c r="V320" s="22"/>
      <c r="W320" s="23">
        <v>0</v>
      </c>
      <c r="X320" s="23"/>
    </row>
    <row r="321" spans="1:24" s="20" customFormat="1" ht="20.25" customHeight="1" x14ac:dyDescent="0.25">
      <c r="A321" s="113">
        <v>81</v>
      </c>
      <c r="B321" s="90">
        <v>25207108716</v>
      </c>
      <c r="C321" s="45" t="s">
        <v>649</v>
      </c>
      <c r="D321" s="46" t="s">
        <v>121</v>
      </c>
      <c r="E321" s="47">
        <v>37079</v>
      </c>
      <c r="F321" s="48" t="s">
        <v>238</v>
      </c>
      <c r="G321" s="21" t="s">
        <v>3</v>
      </c>
      <c r="H321" s="134">
        <v>7.23</v>
      </c>
      <c r="I321" s="135"/>
      <c r="J321" s="121">
        <v>6.7</v>
      </c>
      <c r="K321" s="135">
        <v>8.6999999999999993</v>
      </c>
      <c r="L321" s="134">
        <v>7.5</v>
      </c>
      <c r="M321" s="134">
        <v>7.24</v>
      </c>
      <c r="N321" s="134">
        <v>3.05</v>
      </c>
      <c r="O321" s="136">
        <v>0</v>
      </c>
      <c r="P321" s="136" t="s">
        <v>24</v>
      </c>
      <c r="Q321" s="136" t="s">
        <v>24</v>
      </c>
      <c r="R321" s="136" t="s">
        <v>24</v>
      </c>
      <c r="S321" s="136" t="s">
        <v>487</v>
      </c>
      <c r="T321" s="123"/>
      <c r="U321" s="137" t="s">
        <v>489</v>
      </c>
      <c r="V321" s="22"/>
      <c r="W321" s="23">
        <v>6</v>
      </c>
      <c r="X321" s="23"/>
    </row>
    <row r="322" spans="1:24" s="20" customFormat="1" ht="20.25" customHeight="1" x14ac:dyDescent="0.25">
      <c r="A322" s="113">
        <v>82</v>
      </c>
      <c r="B322" s="90">
        <v>25207213847</v>
      </c>
      <c r="C322" s="45" t="s">
        <v>1213</v>
      </c>
      <c r="D322" s="46" t="s">
        <v>124</v>
      </c>
      <c r="E322" s="47">
        <v>37226</v>
      </c>
      <c r="F322" s="48" t="s">
        <v>231</v>
      </c>
      <c r="G322" s="21" t="s">
        <v>3</v>
      </c>
      <c r="H322" s="134">
        <v>6.84</v>
      </c>
      <c r="I322" s="135"/>
      <c r="J322" s="121">
        <v>6.3</v>
      </c>
      <c r="K322" s="135">
        <v>9.1</v>
      </c>
      <c r="L322" s="134">
        <v>7.4</v>
      </c>
      <c r="M322" s="134">
        <v>6.86</v>
      </c>
      <c r="N322" s="134">
        <v>2.77</v>
      </c>
      <c r="O322" s="136" t="s">
        <v>24</v>
      </c>
      <c r="P322" s="136" t="s">
        <v>24</v>
      </c>
      <c r="Q322" s="136" t="s">
        <v>24</v>
      </c>
      <c r="R322" s="136" t="s">
        <v>24</v>
      </c>
      <c r="S322" s="136" t="s">
        <v>226</v>
      </c>
      <c r="T322" s="123"/>
      <c r="U322" s="137" t="s">
        <v>489</v>
      </c>
      <c r="V322" s="22"/>
      <c r="W322" s="23">
        <v>3</v>
      </c>
      <c r="X322" s="23"/>
    </row>
    <row r="323" spans="1:24" s="20" customFormat="1" ht="20.25" customHeight="1" x14ac:dyDescent="0.25">
      <c r="A323" s="113">
        <v>83</v>
      </c>
      <c r="B323" s="90">
        <v>25207105920</v>
      </c>
      <c r="C323" s="45" t="s">
        <v>351</v>
      </c>
      <c r="D323" s="46" t="s">
        <v>124</v>
      </c>
      <c r="E323" s="47">
        <v>37155</v>
      </c>
      <c r="F323" s="48" t="s">
        <v>188</v>
      </c>
      <c r="G323" s="21" t="s">
        <v>3</v>
      </c>
      <c r="H323" s="134">
        <v>8.36</v>
      </c>
      <c r="I323" s="135"/>
      <c r="J323" s="121">
        <v>9.6</v>
      </c>
      <c r="K323" s="135">
        <v>8</v>
      </c>
      <c r="L323" s="134">
        <v>9</v>
      </c>
      <c r="M323" s="134">
        <v>8.3800000000000008</v>
      </c>
      <c r="N323" s="134">
        <v>3.63</v>
      </c>
      <c r="O323" s="136" t="s">
        <v>24</v>
      </c>
      <c r="P323" s="136" t="s">
        <v>24</v>
      </c>
      <c r="Q323" s="136" t="s">
        <v>24</v>
      </c>
      <c r="R323" s="136" t="s">
        <v>24</v>
      </c>
      <c r="S323" s="136" t="s">
        <v>487</v>
      </c>
      <c r="T323" s="123"/>
      <c r="U323" s="137" t="s">
        <v>225</v>
      </c>
      <c r="V323" s="22"/>
      <c r="W323" s="23">
        <v>0</v>
      </c>
      <c r="X323" s="23"/>
    </row>
    <row r="324" spans="1:24" s="20" customFormat="1" ht="20.25" customHeight="1" x14ac:dyDescent="0.25">
      <c r="A324" s="113">
        <v>84</v>
      </c>
      <c r="B324" s="90">
        <v>25207110064</v>
      </c>
      <c r="C324" s="45" t="s">
        <v>280</v>
      </c>
      <c r="D324" s="46" t="s">
        <v>714</v>
      </c>
      <c r="E324" s="47">
        <v>36924</v>
      </c>
      <c r="F324" s="48" t="s">
        <v>188</v>
      </c>
      <c r="G324" s="21" t="s">
        <v>3</v>
      </c>
      <c r="H324" s="134">
        <v>8.4</v>
      </c>
      <c r="I324" s="135"/>
      <c r="J324" s="121">
        <v>9.4</v>
      </c>
      <c r="K324" s="135">
        <v>8.6999999999999993</v>
      </c>
      <c r="L324" s="134">
        <v>9.1</v>
      </c>
      <c r="M324" s="134">
        <v>8.42</v>
      </c>
      <c r="N324" s="134">
        <v>3.67</v>
      </c>
      <c r="O324" s="136" t="s">
        <v>24</v>
      </c>
      <c r="P324" s="136" t="s">
        <v>24</v>
      </c>
      <c r="Q324" s="136" t="s">
        <v>24</v>
      </c>
      <c r="R324" s="136" t="s">
        <v>24</v>
      </c>
      <c r="S324" s="136" t="s">
        <v>487</v>
      </c>
      <c r="T324" s="123"/>
      <c r="U324" s="137" t="s">
        <v>225</v>
      </c>
      <c r="V324" s="22"/>
      <c r="W324" s="23">
        <v>0</v>
      </c>
      <c r="X324" s="23"/>
    </row>
    <row r="325" spans="1:24" s="20" customFormat="1" ht="20.25" customHeight="1" x14ac:dyDescent="0.25">
      <c r="A325" s="113">
        <v>85</v>
      </c>
      <c r="B325" s="90">
        <v>25214301526</v>
      </c>
      <c r="C325" s="45" t="s">
        <v>260</v>
      </c>
      <c r="D325" s="46" t="s">
        <v>128</v>
      </c>
      <c r="E325" s="47">
        <v>37135</v>
      </c>
      <c r="F325" s="48" t="s">
        <v>187</v>
      </c>
      <c r="G325" s="21" t="s">
        <v>5</v>
      </c>
      <c r="H325" s="134">
        <v>7.93</v>
      </c>
      <c r="I325" s="135"/>
      <c r="J325" s="121">
        <v>9.5</v>
      </c>
      <c r="K325" s="135">
        <v>8.9</v>
      </c>
      <c r="L325" s="134">
        <v>9.3000000000000007</v>
      </c>
      <c r="M325" s="134">
        <v>7.98</v>
      </c>
      <c r="N325" s="134">
        <v>3.44</v>
      </c>
      <c r="O325" s="136" t="s">
        <v>24</v>
      </c>
      <c r="P325" s="136" t="s">
        <v>24</v>
      </c>
      <c r="Q325" s="136" t="s">
        <v>24</v>
      </c>
      <c r="R325" s="136" t="s">
        <v>24</v>
      </c>
      <c r="S325" s="136" t="s">
        <v>487</v>
      </c>
      <c r="T325" s="123"/>
      <c r="U325" s="137" t="s">
        <v>489</v>
      </c>
      <c r="V325" s="22"/>
      <c r="W325" s="23">
        <v>3</v>
      </c>
      <c r="X325" s="23"/>
    </row>
    <row r="326" spans="1:24" s="20" customFormat="1" ht="20.25" customHeight="1" x14ac:dyDescent="0.25">
      <c r="A326" s="113">
        <v>86</v>
      </c>
      <c r="B326" s="90">
        <v>25217108603</v>
      </c>
      <c r="C326" s="45" t="s">
        <v>1214</v>
      </c>
      <c r="D326" s="46" t="s">
        <v>131</v>
      </c>
      <c r="E326" s="47">
        <v>37139</v>
      </c>
      <c r="F326" s="48" t="s">
        <v>187</v>
      </c>
      <c r="G326" s="21" t="s">
        <v>5</v>
      </c>
      <c r="H326" s="134">
        <v>8.2899999999999991</v>
      </c>
      <c r="I326" s="135"/>
      <c r="J326" s="121">
        <v>8.1</v>
      </c>
      <c r="K326" s="135">
        <v>8.3000000000000007</v>
      </c>
      <c r="L326" s="134">
        <v>8.1999999999999993</v>
      </c>
      <c r="M326" s="134">
        <v>8.2899999999999991</v>
      </c>
      <c r="N326" s="134">
        <v>3.65</v>
      </c>
      <c r="O326" s="136" t="s">
        <v>24</v>
      </c>
      <c r="P326" s="136">
        <v>0</v>
      </c>
      <c r="Q326" s="136" t="s">
        <v>24</v>
      </c>
      <c r="R326" s="136" t="s">
        <v>24</v>
      </c>
      <c r="S326" s="136" t="s">
        <v>487</v>
      </c>
      <c r="T326" s="123"/>
      <c r="U326" s="137" t="s">
        <v>489</v>
      </c>
      <c r="V326" s="22"/>
      <c r="W326" s="23">
        <v>1</v>
      </c>
      <c r="X326" s="23"/>
    </row>
    <row r="327" spans="1:24" s="20" customFormat="1" ht="20.25" customHeight="1" x14ac:dyDescent="0.25">
      <c r="A327" s="113">
        <v>87</v>
      </c>
      <c r="B327" s="90">
        <v>25217107175</v>
      </c>
      <c r="C327" s="45" t="s">
        <v>290</v>
      </c>
      <c r="D327" s="46" t="s">
        <v>132</v>
      </c>
      <c r="E327" s="47">
        <v>37172</v>
      </c>
      <c r="F327" s="48" t="s">
        <v>188</v>
      </c>
      <c r="G327" s="21" t="s">
        <v>5</v>
      </c>
      <c r="H327" s="134">
        <v>7.07</v>
      </c>
      <c r="I327" s="135"/>
      <c r="J327" s="121">
        <v>8.1999999999999993</v>
      </c>
      <c r="K327" s="135">
        <v>7.5</v>
      </c>
      <c r="L327" s="134">
        <v>7.9</v>
      </c>
      <c r="M327" s="134">
        <v>7.1</v>
      </c>
      <c r="N327" s="134">
        <v>2.94</v>
      </c>
      <c r="O327" s="136">
        <v>0</v>
      </c>
      <c r="P327" s="136" t="s">
        <v>24</v>
      </c>
      <c r="Q327" s="136" t="s">
        <v>24</v>
      </c>
      <c r="R327" s="136" t="s">
        <v>24</v>
      </c>
      <c r="S327" s="136" t="s">
        <v>488</v>
      </c>
      <c r="T327" s="123"/>
      <c r="U327" s="137" t="s">
        <v>489</v>
      </c>
      <c r="V327" s="22"/>
      <c r="W327" s="23">
        <v>0</v>
      </c>
      <c r="X327" s="23"/>
    </row>
    <row r="328" spans="1:24" s="20" customFormat="1" ht="20.25" customHeight="1" x14ac:dyDescent="0.25">
      <c r="A328" s="113">
        <v>88</v>
      </c>
      <c r="B328" s="90">
        <v>25207116513</v>
      </c>
      <c r="C328" s="45" t="s">
        <v>284</v>
      </c>
      <c r="D328" s="46" t="s">
        <v>132</v>
      </c>
      <c r="E328" s="47">
        <v>37195</v>
      </c>
      <c r="F328" s="48" t="s">
        <v>187</v>
      </c>
      <c r="G328" s="21" t="s">
        <v>3</v>
      </c>
      <c r="H328" s="134">
        <v>6.88</v>
      </c>
      <c r="I328" s="135"/>
      <c r="J328" s="121">
        <v>8.8000000000000007</v>
      </c>
      <c r="K328" s="135" t="s">
        <v>179</v>
      </c>
      <c r="L328" s="134">
        <v>5.3</v>
      </c>
      <c r="M328" s="134">
        <v>6.82</v>
      </c>
      <c r="N328" s="134">
        <v>2.82</v>
      </c>
      <c r="O328" s="136">
        <v>0</v>
      </c>
      <c r="P328" s="136" t="s">
        <v>24</v>
      </c>
      <c r="Q328" s="136" t="s">
        <v>24</v>
      </c>
      <c r="R328" s="136" t="s">
        <v>24</v>
      </c>
      <c r="S328" s="136" t="s">
        <v>487</v>
      </c>
      <c r="T328" s="123"/>
      <c r="U328" s="137" t="s">
        <v>543</v>
      </c>
      <c r="V328" s="22"/>
      <c r="W328" s="23">
        <v>8</v>
      </c>
      <c r="X328" s="23"/>
    </row>
    <row r="329" spans="1:24" s="20" customFormat="1" ht="20.25" customHeight="1" x14ac:dyDescent="0.25">
      <c r="A329" s="113">
        <v>89</v>
      </c>
      <c r="B329" s="90">
        <v>25207103662</v>
      </c>
      <c r="C329" s="45" t="s">
        <v>1215</v>
      </c>
      <c r="D329" s="46" t="s">
        <v>150</v>
      </c>
      <c r="E329" s="47">
        <v>36924</v>
      </c>
      <c r="F329" s="48" t="s">
        <v>187</v>
      </c>
      <c r="G329" s="21" t="s">
        <v>3</v>
      </c>
      <c r="H329" s="134">
        <v>6.65</v>
      </c>
      <c r="I329" s="135"/>
      <c r="J329" s="121">
        <v>7.8</v>
      </c>
      <c r="K329" s="135">
        <v>9</v>
      </c>
      <c r="L329" s="134">
        <v>8.3000000000000007</v>
      </c>
      <c r="M329" s="134">
        <v>6.71</v>
      </c>
      <c r="N329" s="134">
        <v>2.71</v>
      </c>
      <c r="O329" s="136">
        <v>0</v>
      </c>
      <c r="P329" s="136" t="s">
        <v>24</v>
      </c>
      <c r="Q329" s="136" t="s">
        <v>24</v>
      </c>
      <c r="R329" s="136" t="s">
        <v>24</v>
      </c>
      <c r="S329" s="136" t="s">
        <v>487</v>
      </c>
      <c r="T329" s="123"/>
      <c r="U329" s="137" t="s">
        <v>489</v>
      </c>
      <c r="V329" s="22"/>
      <c r="W329" s="23">
        <v>6</v>
      </c>
      <c r="X329" s="23"/>
    </row>
    <row r="330" spans="1:24" s="20" customFormat="1" ht="20.25" customHeight="1" x14ac:dyDescent="0.25">
      <c r="A330" s="113">
        <v>90</v>
      </c>
      <c r="B330" s="90">
        <v>25207117655</v>
      </c>
      <c r="C330" s="45" t="s">
        <v>1216</v>
      </c>
      <c r="D330" s="46" t="s">
        <v>150</v>
      </c>
      <c r="E330" s="47">
        <v>36901</v>
      </c>
      <c r="F330" s="48" t="s">
        <v>188</v>
      </c>
      <c r="G330" s="21" t="s">
        <v>3</v>
      </c>
      <c r="H330" s="134">
        <v>7.62</v>
      </c>
      <c r="I330" s="135"/>
      <c r="J330" s="121">
        <v>9.4</v>
      </c>
      <c r="K330" s="135">
        <v>9.1999999999999993</v>
      </c>
      <c r="L330" s="134">
        <v>9.3000000000000007</v>
      </c>
      <c r="M330" s="134">
        <v>7.68</v>
      </c>
      <c r="N330" s="134">
        <v>3.27</v>
      </c>
      <c r="O330" s="136" t="s">
        <v>24</v>
      </c>
      <c r="P330" s="136" t="s">
        <v>24</v>
      </c>
      <c r="Q330" s="136" t="s">
        <v>24</v>
      </c>
      <c r="R330" s="136" t="s">
        <v>24</v>
      </c>
      <c r="S330" s="136" t="s">
        <v>487</v>
      </c>
      <c r="T330" s="123"/>
      <c r="U330" s="137" t="s">
        <v>225</v>
      </c>
      <c r="V330" s="22"/>
      <c r="W330" s="23">
        <v>0</v>
      </c>
      <c r="X330" s="23"/>
    </row>
    <row r="331" spans="1:24" s="20" customFormat="1" ht="20.25" customHeight="1" x14ac:dyDescent="0.25">
      <c r="A331" s="113">
        <v>91</v>
      </c>
      <c r="B331" s="90">
        <v>25217109085</v>
      </c>
      <c r="C331" s="45" t="s">
        <v>1217</v>
      </c>
      <c r="D331" s="46" t="s">
        <v>12</v>
      </c>
      <c r="E331" s="47">
        <v>36991</v>
      </c>
      <c r="F331" s="48" t="s">
        <v>187</v>
      </c>
      <c r="G331" s="21" t="s">
        <v>5</v>
      </c>
      <c r="H331" s="134">
        <v>6.38</v>
      </c>
      <c r="I331" s="135"/>
      <c r="J331" s="121">
        <v>9.1999999999999993</v>
      </c>
      <c r="K331" s="135" t="s">
        <v>179</v>
      </c>
      <c r="L331" s="134">
        <v>5.5</v>
      </c>
      <c r="M331" s="134">
        <v>6.35</v>
      </c>
      <c r="N331" s="134">
        <v>2.46</v>
      </c>
      <c r="O331" s="136">
        <v>0</v>
      </c>
      <c r="P331" s="136">
        <v>0</v>
      </c>
      <c r="Q331" s="136" t="s">
        <v>24</v>
      </c>
      <c r="R331" s="136" t="s">
        <v>24</v>
      </c>
      <c r="S331" s="136" t="s">
        <v>226</v>
      </c>
      <c r="T331" s="123"/>
      <c r="U331" s="137" t="s">
        <v>489</v>
      </c>
      <c r="V331" s="22"/>
      <c r="W331" s="23">
        <v>5</v>
      </c>
      <c r="X331" s="23"/>
    </row>
    <row r="332" spans="1:24" s="20" customFormat="1" ht="20.25" customHeight="1" x14ac:dyDescent="0.25">
      <c r="A332" s="113">
        <v>92</v>
      </c>
      <c r="B332" s="90">
        <v>25217215183</v>
      </c>
      <c r="C332" s="45" t="s">
        <v>1218</v>
      </c>
      <c r="D332" s="46" t="s">
        <v>163</v>
      </c>
      <c r="E332" s="47">
        <v>37020</v>
      </c>
      <c r="F332" s="48" t="s">
        <v>247</v>
      </c>
      <c r="G332" s="21" t="s">
        <v>5</v>
      </c>
      <c r="H332" s="134">
        <v>7.79</v>
      </c>
      <c r="I332" s="135"/>
      <c r="J332" s="121">
        <v>7.4</v>
      </c>
      <c r="K332" s="135">
        <v>8</v>
      </c>
      <c r="L332" s="134">
        <v>7.6</v>
      </c>
      <c r="M332" s="134">
        <v>7.78</v>
      </c>
      <c r="N332" s="134">
        <v>3.33</v>
      </c>
      <c r="O332" s="136" t="s">
        <v>24</v>
      </c>
      <c r="P332" s="136" t="s">
        <v>24</v>
      </c>
      <c r="Q332" s="136" t="s">
        <v>24</v>
      </c>
      <c r="R332" s="136" t="s">
        <v>24</v>
      </c>
      <c r="S332" s="136" t="s">
        <v>226</v>
      </c>
      <c r="T332" s="123"/>
      <c r="U332" s="137" t="s">
        <v>225</v>
      </c>
      <c r="V332" s="22"/>
      <c r="W332" s="23">
        <v>0</v>
      </c>
      <c r="X332" s="23"/>
    </row>
    <row r="333" spans="1:24" s="20" customFormat="1" ht="20.25" customHeight="1" x14ac:dyDescent="0.25">
      <c r="A333" s="113">
        <v>93</v>
      </c>
      <c r="B333" s="90">
        <v>24217206202</v>
      </c>
      <c r="C333" s="45" t="s">
        <v>1219</v>
      </c>
      <c r="D333" s="46" t="s">
        <v>163</v>
      </c>
      <c r="E333" s="47">
        <v>36704</v>
      </c>
      <c r="F333" s="48" t="s">
        <v>187</v>
      </c>
      <c r="G333" s="21" t="s">
        <v>5</v>
      </c>
      <c r="H333" s="134">
        <v>6.95</v>
      </c>
      <c r="I333" s="135"/>
      <c r="J333" s="121">
        <v>0</v>
      </c>
      <c r="K333" s="135" t="s">
        <v>179</v>
      </c>
      <c r="L333" s="134">
        <v>0</v>
      </c>
      <c r="M333" s="134">
        <v>6.7</v>
      </c>
      <c r="N333" s="134">
        <v>2.77</v>
      </c>
      <c r="O333" s="136" t="s">
        <v>24</v>
      </c>
      <c r="P333" s="136" t="s">
        <v>24</v>
      </c>
      <c r="Q333" s="136" t="s">
        <v>24</v>
      </c>
      <c r="R333" s="136" t="s">
        <v>24</v>
      </c>
      <c r="S333" s="136" t="s">
        <v>488</v>
      </c>
      <c r="T333" s="123"/>
      <c r="U333" s="137" t="s">
        <v>543</v>
      </c>
      <c r="V333" s="22"/>
      <c r="W333" s="23">
        <v>8</v>
      </c>
      <c r="X333" s="23"/>
    </row>
    <row r="334" spans="1:24" s="20" customFormat="1" ht="20.25" customHeight="1" x14ac:dyDescent="0.25">
      <c r="A334" s="113">
        <v>94</v>
      </c>
      <c r="B334" s="90">
        <v>25217104276</v>
      </c>
      <c r="C334" s="45" t="s">
        <v>740</v>
      </c>
      <c r="D334" s="46" t="s">
        <v>31</v>
      </c>
      <c r="E334" s="47">
        <v>37144</v>
      </c>
      <c r="F334" s="48" t="s">
        <v>187</v>
      </c>
      <c r="G334" s="21" t="s">
        <v>5</v>
      </c>
      <c r="H334" s="134">
        <v>6.76</v>
      </c>
      <c r="I334" s="135"/>
      <c r="J334" s="121">
        <v>8.9</v>
      </c>
      <c r="K334" s="135">
        <v>8.5</v>
      </c>
      <c r="L334" s="134">
        <v>8.6999999999999993</v>
      </c>
      <c r="M334" s="134">
        <v>6.83</v>
      </c>
      <c r="N334" s="134">
        <v>2.73</v>
      </c>
      <c r="O334" s="136">
        <v>0</v>
      </c>
      <c r="P334" s="136" t="s">
        <v>24</v>
      </c>
      <c r="Q334" s="136" t="s">
        <v>24</v>
      </c>
      <c r="R334" s="136" t="s">
        <v>24</v>
      </c>
      <c r="S334" s="136" t="s">
        <v>226</v>
      </c>
      <c r="T334" s="123"/>
      <c r="U334" s="137" t="s">
        <v>489</v>
      </c>
      <c r="V334" s="22"/>
      <c r="W334" s="23">
        <v>0</v>
      </c>
      <c r="X334" s="23"/>
    </row>
    <row r="335" spans="1:24" s="20" customFormat="1" ht="20.25" customHeight="1" x14ac:dyDescent="0.25">
      <c r="A335" s="113">
        <v>95</v>
      </c>
      <c r="B335" s="90">
        <v>25217102963</v>
      </c>
      <c r="C335" s="45" t="s">
        <v>1220</v>
      </c>
      <c r="D335" s="46" t="s">
        <v>25</v>
      </c>
      <c r="E335" s="47">
        <v>37148</v>
      </c>
      <c r="F335" s="48" t="s">
        <v>760</v>
      </c>
      <c r="G335" s="21" t="s">
        <v>5</v>
      </c>
      <c r="H335" s="134">
        <v>7.36</v>
      </c>
      <c r="I335" s="135"/>
      <c r="J335" s="121">
        <v>6.8</v>
      </c>
      <c r="K335" s="135">
        <v>7.9</v>
      </c>
      <c r="L335" s="134">
        <v>7.2</v>
      </c>
      <c r="M335" s="134">
        <v>7.36</v>
      </c>
      <c r="N335" s="134">
        <v>3.06</v>
      </c>
      <c r="O335" s="136">
        <v>0</v>
      </c>
      <c r="P335" s="136" t="s">
        <v>24</v>
      </c>
      <c r="Q335" s="136" t="s">
        <v>24</v>
      </c>
      <c r="R335" s="136" t="s">
        <v>24</v>
      </c>
      <c r="S335" s="136" t="s">
        <v>487</v>
      </c>
      <c r="T335" s="123"/>
      <c r="U335" s="137" t="s">
        <v>489</v>
      </c>
      <c r="V335" s="22"/>
      <c r="W335" s="23">
        <v>0</v>
      </c>
      <c r="X335" s="23"/>
    </row>
    <row r="336" spans="1:24" s="20" customFormat="1" ht="20.25" customHeight="1" x14ac:dyDescent="0.25">
      <c r="A336" s="113">
        <v>96</v>
      </c>
      <c r="B336" s="90">
        <v>25207208783</v>
      </c>
      <c r="C336" s="45" t="s">
        <v>308</v>
      </c>
      <c r="D336" s="46" t="s">
        <v>138</v>
      </c>
      <c r="E336" s="47">
        <v>37181</v>
      </c>
      <c r="F336" s="48" t="s">
        <v>187</v>
      </c>
      <c r="G336" s="21" t="s">
        <v>3</v>
      </c>
      <c r="H336" s="134">
        <v>7.85</v>
      </c>
      <c r="I336" s="135"/>
      <c r="J336" s="121">
        <v>9.1999999999999993</v>
      </c>
      <c r="K336" s="135">
        <v>9</v>
      </c>
      <c r="L336" s="134">
        <v>9.1</v>
      </c>
      <c r="M336" s="134">
        <v>7.9</v>
      </c>
      <c r="N336" s="134">
        <v>3.44</v>
      </c>
      <c r="O336" s="136">
        <v>0</v>
      </c>
      <c r="P336" s="136" t="s">
        <v>24</v>
      </c>
      <c r="Q336" s="136" t="s">
        <v>24</v>
      </c>
      <c r="R336" s="136" t="s">
        <v>24</v>
      </c>
      <c r="S336" s="136" t="s">
        <v>500</v>
      </c>
      <c r="T336" s="123"/>
      <c r="U336" s="137" t="s">
        <v>489</v>
      </c>
      <c r="V336" s="22"/>
      <c r="W336" s="23">
        <v>3</v>
      </c>
      <c r="X336" s="23"/>
    </row>
    <row r="337" spans="1:24" s="20" customFormat="1" ht="20.25" customHeight="1" x14ac:dyDescent="0.25">
      <c r="A337" s="113">
        <v>97</v>
      </c>
      <c r="B337" s="90">
        <v>25207102559</v>
      </c>
      <c r="C337" s="45" t="s">
        <v>290</v>
      </c>
      <c r="D337" s="46" t="s">
        <v>138</v>
      </c>
      <c r="E337" s="47">
        <v>36720</v>
      </c>
      <c r="F337" s="48" t="s">
        <v>187</v>
      </c>
      <c r="G337" s="21" t="s">
        <v>3</v>
      </c>
      <c r="H337" s="134">
        <v>8.14</v>
      </c>
      <c r="I337" s="135"/>
      <c r="J337" s="121">
        <v>9.5</v>
      </c>
      <c r="K337" s="135" t="s">
        <v>179</v>
      </c>
      <c r="L337" s="134">
        <v>5.7</v>
      </c>
      <c r="M337" s="134">
        <v>8.06</v>
      </c>
      <c r="N337" s="134">
        <v>3.49</v>
      </c>
      <c r="O337" s="136">
        <v>0</v>
      </c>
      <c r="P337" s="136" t="s">
        <v>24</v>
      </c>
      <c r="Q337" s="136" t="s">
        <v>24</v>
      </c>
      <c r="R337" s="136">
        <v>0</v>
      </c>
      <c r="S337" s="136" t="s">
        <v>487</v>
      </c>
      <c r="T337" s="123"/>
      <c r="U337" s="137" t="s">
        <v>489</v>
      </c>
      <c r="V337" s="22"/>
      <c r="W337" s="23">
        <v>5</v>
      </c>
      <c r="X337" s="23"/>
    </row>
    <row r="338" spans="1:24" s="20" customFormat="1" ht="20.25" customHeight="1" x14ac:dyDescent="0.25">
      <c r="A338" s="113">
        <v>98</v>
      </c>
      <c r="B338" s="90">
        <v>25207215766</v>
      </c>
      <c r="C338" s="45" t="s">
        <v>229</v>
      </c>
      <c r="D338" s="46" t="s">
        <v>138</v>
      </c>
      <c r="E338" s="47">
        <v>36991</v>
      </c>
      <c r="F338" s="48" t="s">
        <v>187</v>
      </c>
      <c r="G338" s="21" t="s">
        <v>3</v>
      </c>
      <c r="H338" s="134">
        <v>7.49</v>
      </c>
      <c r="I338" s="135"/>
      <c r="J338" s="121">
        <v>7.9</v>
      </c>
      <c r="K338" s="135">
        <v>7.3</v>
      </c>
      <c r="L338" s="134">
        <v>7.7</v>
      </c>
      <c r="M338" s="134">
        <v>7.5</v>
      </c>
      <c r="N338" s="134">
        <v>3.15</v>
      </c>
      <c r="O338" s="136" t="s">
        <v>24</v>
      </c>
      <c r="P338" s="136" t="s">
        <v>24</v>
      </c>
      <c r="Q338" s="136" t="s">
        <v>24</v>
      </c>
      <c r="R338" s="136" t="s">
        <v>24</v>
      </c>
      <c r="S338" s="136" t="s">
        <v>487</v>
      </c>
      <c r="T338" s="123"/>
      <c r="U338" s="137" t="s">
        <v>225</v>
      </c>
      <c r="V338" s="22"/>
      <c r="W338" s="23">
        <v>0</v>
      </c>
      <c r="X338" s="23"/>
    </row>
    <row r="339" spans="1:24" s="20" customFormat="1" ht="20.25" customHeight="1" x14ac:dyDescent="0.25">
      <c r="A339" s="113">
        <v>99</v>
      </c>
      <c r="B339" s="90">
        <v>25207109817</v>
      </c>
      <c r="C339" s="45" t="s">
        <v>557</v>
      </c>
      <c r="D339" s="46" t="s">
        <v>138</v>
      </c>
      <c r="E339" s="47">
        <v>37102</v>
      </c>
      <c r="F339" s="48" t="s">
        <v>187</v>
      </c>
      <c r="G339" s="21" t="s">
        <v>3</v>
      </c>
      <c r="H339" s="134">
        <v>6.87</v>
      </c>
      <c r="I339" s="135"/>
      <c r="J339" s="121">
        <v>9</v>
      </c>
      <c r="K339" s="135" t="s">
        <v>179</v>
      </c>
      <c r="L339" s="134">
        <v>5.4</v>
      </c>
      <c r="M339" s="134">
        <v>6.82</v>
      </c>
      <c r="N339" s="134">
        <v>2.8</v>
      </c>
      <c r="O339" s="136">
        <v>0</v>
      </c>
      <c r="P339" s="136">
        <v>0</v>
      </c>
      <c r="Q339" s="136" t="s">
        <v>24</v>
      </c>
      <c r="R339" s="136" t="s">
        <v>24</v>
      </c>
      <c r="S339" s="136" t="s">
        <v>487</v>
      </c>
      <c r="T339" s="123"/>
      <c r="U339" s="137" t="s">
        <v>543</v>
      </c>
      <c r="V339" s="22"/>
      <c r="W339" s="23">
        <v>6</v>
      </c>
      <c r="X339" s="23"/>
    </row>
    <row r="340" spans="1:24" s="20" customFormat="1" ht="20.25" customHeight="1" x14ac:dyDescent="0.25">
      <c r="A340" s="113">
        <v>100</v>
      </c>
      <c r="B340" s="90">
        <v>25217104376</v>
      </c>
      <c r="C340" s="45" t="s">
        <v>421</v>
      </c>
      <c r="D340" s="46" t="s">
        <v>146</v>
      </c>
      <c r="E340" s="47">
        <v>37152</v>
      </c>
      <c r="F340" s="48" t="s">
        <v>187</v>
      </c>
      <c r="G340" s="21" t="s">
        <v>5</v>
      </c>
      <c r="H340" s="134">
        <v>8.19</v>
      </c>
      <c r="I340" s="135"/>
      <c r="J340" s="121">
        <v>7.2</v>
      </c>
      <c r="K340" s="135" t="s">
        <v>179</v>
      </c>
      <c r="L340" s="134">
        <v>4.3</v>
      </c>
      <c r="M340" s="134">
        <v>8.0500000000000007</v>
      </c>
      <c r="N340" s="134">
        <v>3.48</v>
      </c>
      <c r="O340" s="136">
        <v>0</v>
      </c>
      <c r="P340" s="136">
        <v>0</v>
      </c>
      <c r="Q340" s="136" t="s">
        <v>24</v>
      </c>
      <c r="R340" s="136" t="s">
        <v>24</v>
      </c>
      <c r="S340" s="136" t="s">
        <v>487</v>
      </c>
      <c r="T340" s="123"/>
      <c r="U340" s="137" t="s">
        <v>543</v>
      </c>
      <c r="V340" s="22"/>
      <c r="W340" s="23">
        <v>2</v>
      </c>
      <c r="X340" s="23"/>
    </row>
    <row r="341" spans="1:24" s="20" customFormat="1" ht="20.25" customHeight="1" x14ac:dyDescent="0.25">
      <c r="A341" s="113">
        <v>101</v>
      </c>
      <c r="B341" s="90">
        <v>25207109130</v>
      </c>
      <c r="C341" s="45" t="s">
        <v>284</v>
      </c>
      <c r="D341" s="46" t="s">
        <v>148</v>
      </c>
      <c r="E341" s="47">
        <v>36602</v>
      </c>
      <c r="F341" s="48" t="s">
        <v>312</v>
      </c>
      <c r="G341" s="21" t="s">
        <v>3</v>
      </c>
      <c r="H341" s="134">
        <v>6.5</v>
      </c>
      <c r="I341" s="135"/>
      <c r="J341" s="121">
        <v>6</v>
      </c>
      <c r="K341" s="135" t="s">
        <v>179</v>
      </c>
      <c r="L341" s="134">
        <v>3.6</v>
      </c>
      <c r="M341" s="134">
        <v>6.4</v>
      </c>
      <c r="N341" s="134">
        <v>2.56</v>
      </c>
      <c r="O341" s="136">
        <v>0</v>
      </c>
      <c r="P341" s="136" t="s">
        <v>24</v>
      </c>
      <c r="Q341" s="136" t="s">
        <v>24</v>
      </c>
      <c r="R341" s="136" t="s">
        <v>24</v>
      </c>
      <c r="S341" s="136" t="s">
        <v>487</v>
      </c>
      <c r="T341" s="123"/>
      <c r="U341" s="137" t="s">
        <v>543</v>
      </c>
      <c r="V341" s="22"/>
      <c r="W341" s="23">
        <v>8</v>
      </c>
      <c r="X341" s="23"/>
    </row>
    <row r="342" spans="1:24" s="20" customFormat="1" ht="20.25" customHeight="1" x14ac:dyDescent="0.25">
      <c r="A342" s="113">
        <v>102</v>
      </c>
      <c r="B342" s="90">
        <v>25207104579</v>
      </c>
      <c r="C342" s="45" t="s">
        <v>1221</v>
      </c>
      <c r="D342" s="46" t="s">
        <v>145</v>
      </c>
      <c r="E342" s="47">
        <v>37142</v>
      </c>
      <c r="F342" s="48" t="s">
        <v>188</v>
      </c>
      <c r="G342" s="21" t="s">
        <v>3</v>
      </c>
      <c r="H342" s="134">
        <v>8.51</v>
      </c>
      <c r="I342" s="135"/>
      <c r="J342" s="121">
        <v>9.8000000000000007</v>
      </c>
      <c r="K342" s="135" t="s">
        <v>179</v>
      </c>
      <c r="L342" s="134">
        <v>5.9</v>
      </c>
      <c r="M342" s="134">
        <v>8.41</v>
      </c>
      <c r="N342" s="134">
        <v>3.65</v>
      </c>
      <c r="O342" s="136">
        <v>0</v>
      </c>
      <c r="P342" s="136">
        <v>0</v>
      </c>
      <c r="Q342" s="136" t="s">
        <v>24</v>
      </c>
      <c r="R342" s="136" t="s">
        <v>24</v>
      </c>
      <c r="S342" s="136" t="s">
        <v>487</v>
      </c>
      <c r="T342" s="123"/>
      <c r="U342" s="137" t="s">
        <v>489</v>
      </c>
      <c r="V342" s="22"/>
      <c r="W342" s="23">
        <v>5</v>
      </c>
      <c r="X342" s="23"/>
    </row>
    <row r="343" spans="1:24" s="20" customFormat="1" ht="20.25" customHeight="1" x14ac:dyDescent="0.25">
      <c r="A343" s="113">
        <v>103</v>
      </c>
      <c r="B343" s="90">
        <v>25207107473</v>
      </c>
      <c r="C343" s="45" t="s">
        <v>670</v>
      </c>
      <c r="D343" s="46" t="s">
        <v>497</v>
      </c>
      <c r="E343" s="47">
        <v>37083</v>
      </c>
      <c r="F343" s="48" t="s">
        <v>187</v>
      </c>
      <c r="G343" s="21" t="s">
        <v>3</v>
      </c>
      <c r="H343" s="134">
        <v>7.01</v>
      </c>
      <c r="I343" s="135"/>
      <c r="J343" s="121">
        <v>9.3000000000000007</v>
      </c>
      <c r="K343" s="135">
        <v>7.3</v>
      </c>
      <c r="L343" s="134">
        <v>8.5</v>
      </c>
      <c r="M343" s="134">
        <v>7.06</v>
      </c>
      <c r="N343" s="134">
        <v>2.92</v>
      </c>
      <c r="O343" s="136" t="s">
        <v>24</v>
      </c>
      <c r="P343" s="136">
        <v>0</v>
      </c>
      <c r="Q343" s="136" t="s">
        <v>24</v>
      </c>
      <c r="R343" s="136" t="s">
        <v>24</v>
      </c>
      <c r="S343" s="136" t="s">
        <v>487</v>
      </c>
      <c r="T343" s="123"/>
      <c r="U343" s="137" t="s">
        <v>489</v>
      </c>
      <c r="V343" s="22"/>
      <c r="W343" s="23">
        <v>3</v>
      </c>
      <c r="X343" s="23"/>
    </row>
    <row r="344" spans="1:24" s="20" customFormat="1" ht="20.25" customHeight="1" x14ac:dyDescent="0.25">
      <c r="A344" s="113">
        <v>104</v>
      </c>
      <c r="B344" s="90">
        <v>25207116108</v>
      </c>
      <c r="C344" s="45" t="s">
        <v>541</v>
      </c>
      <c r="D344" s="46" t="s">
        <v>159</v>
      </c>
      <c r="E344" s="47">
        <v>37229</v>
      </c>
      <c r="F344" s="48" t="s">
        <v>188</v>
      </c>
      <c r="G344" s="21" t="s">
        <v>3</v>
      </c>
      <c r="H344" s="134">
        <v>7.36</v>
      </c>
      <c r="I344" s="135"/>
      <c r="J344" s="121">
        <v>9.1999999999999993</v>
      </c>
      <c r="K344" s="135">
        <v>8.4</v>
      </c>
      <c r="L344" s="134">
        <v>8.9</v>
      </c>
      <c r="M344" s="134">
        <v>7.41</v>
      </c>
      <c r="N344" s="134">
        <v>3.09</v>
      </c>
      <c r="O344" s="136" t="s">
        <v>24</v>
      </c>
      <c r="P344" s="136" t="s">
        <v>24</v>
      </c>
      <c r="Q344" s="136" t="s">
        <v>24</v>
      </c>
      <c r="R344" s="136" t="s">
        <v>24</v>
      </c>
      <c r="S344" s="136" t="s">
        <v>487</v>
      </c>
      <c r="T344" s="123"/>
      <c r="U344" s="137" t="s">
        <v>225</v>
      </c>
      <c r="V344" s="22"/>
      <c r="W344" s="23">
        <v>0</v>
      </c>
      <c r="X344" s="23"/>
    </row>
    <row r="345" spans="1:24" s="20" customFormat="1" ht="20.25" customHeight="1" x14ac:dyDescent="0.25">
      <c r="A345" s="113">
        <v>105</v>
      </c>
      <c r="B345" s="90">
        <v>25207209575</v>
      </c>
      <c r="C345" s="45" t="s">
        <v>833</v>
      </c>
      <c r="D345" s="46" t="s">
        <v>159</v>
      </c>
      <c r="E345" s="47">
        <v>37093</v>
      </c>
      <c r="F345" s="48" t="s">
        <v>187</v>
      </c>
      <c r="G345" s="21" t="s">
        <v>3</v>
      </c>
      <c r="H345" s="134">
        <v>7.39</v>
      </c>
      <c r="I345" s="135"/>
      <c r="J345" s="121">
        <v>9.1</v>
      </c>
      <c r="K345" s="135">
        <v>8.9</v>
      </c>
      <c r="L345" s="134">
        <v>9</v>
      </c>
      <c r="M345" s="134">
        <v>7.45</v>
      </c>
      <c r="N345" s="134">
        <v>3.15</v>
      </c>
      <c r="O345" s="136">
        <v>0</v>
      </c>
      <c r="P345" s="136">
        <v>0</v>
      </c>
      <c r="Q345" s="136" t="s">
        <v>24</v>
      </c>
      <c r="R345" s="136" t="s">
        <v>24</v>
      </c>
      <c r="S345" s="136" t="s">
        <v>487</v>
      </c>
      <c r="T345" s="123"/>
      <c r="U345" s="137" t="s">
        <v>489</v>
      </c>
      <c r="V345" s="22"/>
      <c r="W345" s="23">
        <v>3</v>
      </c>
      <c r="X345" s="23"/>
    </row>
    <row r="346" spans="1:24" s="20" customFormat="1" ht="20.25" customHeight="1" x14ac:dyDescent="0.25">
      <c r="A346" s="113">
        <v>106</v>
      </c>
      <c r="B346" s="90">
        <v>25207116217</v>
      </c>
      <c r="C346" s="45" t="s">
        <v>1222</v>
      </c>
      <c r="D346" s="46" t="s">
        <v>159</v>
      </c>
      <c r="E346" s="47">
        <v>37035</v>
      </c>
      <c r="F346" s="48" t="s">
        <v>187</v>
      </c>
      <c r="G346" s="21" t="s">
        <v>3</v>
      </c>
      <c r="H346" s="134">
        <v>8.7100000000000009</v>
      </c>
      <c r="I346" s="135"/>
      <c r="J346" s="121">
        <v>9.5</v>
      </c>
      <c r="K346" s="135">
        <v>9.1</v>
      </c>
      <c r="L346" s="134">
        <v>9.3000000000000007</v>
      </c>
      <c r="M346" s="134">
        <v>8.73</v>
      </c>
      <c r="N346" s="134">
        <v>3.79</v>
      </c>
      <c r="O346" s="136" t="s">
        <v>24</v>
      </c>
      <c r="P346" s="136" t="s">
        <v>24</v>
      </c>
      <c r="Q346" s="136" t="s">
        <v>24</v>
      </c>
      <c r="R346" s="136" t="s">
        <v>24</v>
      </c>
      <c r="S346" s="136" t="s">
        <v>487</v>
      </c>
      <c r="T346" s="123"/>
      <c r="U346" s="137" t="s">
        <v>225</v>
      </c>
      <c r="V346" s="22"/>
      <c r="W346" s="23">
        <v>0</v>
      </c>
      <c r="X346" s="23"/>
    </row>
    <row r="347" spans="1:24" s="20" customFormat="1" ht="20.25" customHeight="1" x14ac:dyDescent="0.25">
      <c r="A347" s="113">
        <v>107</v>
      </c>
      <c r="B347" s="90">
        <v>25207107619</v>
      </c>
      <c r="C347" s="45" t="s">
        <v>1223</v>
      </c>
      <c r="D347" s="46" t="s">
        <v>157</v>
      </c>
      <c r="E347" s="47">
        <v>37197</v>
      </c>
      <c r="F347" s="48" t="s">
        <v>188</v>
      </c>
      <c r="G347" s="21" t="s">
        <v>3</v>
      </c>
      <c r="H347" s="134">
        <v>7.93</v>
      </c>
      <c r="I347" s="135"/>
      <c r="J347" s="121">
        <v>9.3000000000000007</v>
      </c>
      <c r="K347" s="135">
        <v>5.8</v>
      </c>
      <c r="L347" s="134">
        <v>7.9</v>
      </c>
      <c r="M347" s="134">
        <v>7.93</v>
      </c>
      <c r="N347" s="134">
        <v>3.42</v>
      </c>
      <c r="O347" s="136">
        <v>0</v>
      </c>
      <c r="P347" s="136">
        <v>0</v>
      </c>
      <c r="Q347" s="136" t="s">
        <v>24</v>
      </c>
      <c r="R347" s="136" t="s">
        <v>24</v>
      </c>
      <c r="S347" s="136" t="s">
        <v>487</v>
      </c>
      <c r="T347" s="123"/>
      <c r="U347" s="137" t="s">
        <v>489</v>
      </c>
      <c r="V347" s="22"/>
      <c r="W347" s="23">
        <v>3</v>
      </c>
      <c r="X347" s="23"/>
    </row>
    <row r="348" spans="1:24" s="20" customFormat="1" ht="20.25" customHeight="1" x14ac:dyDescent="0.25">
      <c r="A348" s="113">
        <v>108</v>
      </c>
      <c r="B348" s="90">
        <v>25207103984</v>
      </c>
      <c r="C348" s="45" t="s">
        <v>1224</v>
      </c>
      <c r="D348" s="46" t="s">
        <v>157</v>
      </c>
      <c r="E348" s="47">
        <v>36991</v>
      </c>
      <c r="F348" s="48" t="s">
        <v>187</v>
      </c>
      <c r="G348" s="21" t="s">
        <v>3</v>
      </c>
      <c r="H348" s="134">
        <v>7.1</v>
      </c>
      <c r="I348" s="135"/>
      <c r="J348" s="121">
        <v>8.1999999999999993</v>
      </c>
      <c r="K348" s="135">
        <v>8.9</v>
      </c>
      <c r="L348" s="134">
        <v>8.5</v>
      </c>
      <c r="M348" s="134">
        <v>7.15</v>
      </c>
      <c r="N348" s="134">
        <v>2.97</v>
      </c>
      <c r="O348" s="136">
        <v>0</v>
      </c>
      <c r="P348" s="136">
        <v>0</v>
      </c>
      <c r="Q348" s="136">
        <v>0</v>
      </c>
      <c r="R348" s="136" t="s">
        <v>24</v>
      </c>
      <c r="S348" s="136" t="s">
        <v>226</v>
      </c>
      <c r="T348" s="123"/>
      <c r="U348" s="137" t="s">
        <v>489</v>
      </c>
      <c r="V348" s="22"/>
      <c r="W348" s="23">
        <v>3</v>
      </c>
      <c r="X348" s="23"/>
    </row>
    <row r="349" spans="1:24" s="20" customFormat="1" ht="20.25" customHeight="1" x14ac:dyDescent="0.25">
      <c r="A349" s="113">
        <v>109</v>
      </c>
      <c r="B349" s="90">
        <v>25207107231</v>
      </c>
      <c r="C349" s="45" t="s">
        <v>1225</v>
      </c>
      <c r="D349" s="46" t="s">
        <v>158</v>
      </c>
      <c r="E349" s="47">
        <v>37092</v>
      </c>
      <c r="F349" s="48" t="s">
        <v>187</v>
      </c>
      <c r="G349" s="21" t="s">
        <v>3</v>
      </c>
      <c r="H349" s="134">
        <v>6.61</v>
      </c>
      <c r="I349" s="135"/>
      <c r="J349" s="121">
        <v>6.4</v>
      </c>
      <c r="K349" s="135">
        <v>8.1999999999999993</v>
      </c>
      <c r="L349" s="134">
        <v>7.1</v>
      </c>
      <c r="M349" s="134">
        <v>6.63</v>
      </c>
      <c r="N349" s="134">
        <v>2.64</v>
      </c>
      <c r="O349" s="136">
        <v>0</v>
      </c>
      <c r="P349" s="136">
        <v>0</v>
      </c>
      <c r="Q349" s="136" t="s">
        <v>24</v>
      </c>
      <c r="R349" s="136">
        <v>0</v>
      </c>
      <c r="S349" s="136" t="s">
        <v>487</v>
      </c>
      <c r="T349" s="123"/>
      <c r="U349" s="137" t="s">
        <v>489</v>
      </c>
      <c r="V349" s="22"/>
      <c r="W349" s="23">
        <v>3</v>
      </c>
      <c r="X349" s="23"/>
    </row>
    <row r="350" spans="1:24" s="20" customFormat="1" ht="20.25" customHeight="1" x14ac:dyDescent="0.25">
      <c r="A350" s="113">
        <v>110</v>
      </c>
      <c r="B350" s="90">
        <v>25207104153</v>
      </c>
      <c r="C350" s="45" t="s">
        <v>1226</v>
      </c>
      <c r="D350" s="46" t="s">
        <v>162</v>
      </c>
      <c r="E350" s="47">
        <v>36990</v>
      </c>
      <c r="F350" s="48" t="s">
        <v>187</v>
      </c>
      <c r="G350" s="21" t="s">
        <v>3</v>
      </c>
      <c r="H350" s="134">
        <v>7.24</v>
      </c>
      <c r="I350" s="135"/>
      <c r="J350" s="121">
        <v>7.1</v>
      </c>
      <c r="K350" s="135">
        <v>9.1999999999999993</v>
      </c>
      <c r="L350" s="134">
        <v>7.9</v>
      </c>
      <c r="M350" s="134">
        <v>7.27</v>
      </c>
      <c r="N350" s="134">
        <v>3.05</v>
      </c>
      <c r="O350" s="136">
        <v>0</v>
      </c>
      <c r="P350" s="136" t="s">
        <v>24</v>
      </c>
      <c r="Q350" s="136" t="s">
        <v>24</v>
      </c>
      <c r="R350" s="136" t="s">
        <v>24</v>
      </c>
      <c r="S350" s="136" t="s">
        <v>487</v>
      </c>
      <c r="T350" s="123"/>
      <c r="U350" s="137" t="s">
        <v>489</v>
      </c>
      <c r="V350" s="22"/>
      <c r="W350" s="23">
        <v>3</v>
      </c>
      <c r="X350" s="23"/>
    </row>
    <row r="351" spans="1:24" s="20" customFormat="1" ht="20.25" customHeight="1" x14ac:dyDescent="0.25">
      <c r="A351" s="113">
        <v>111</v>
      </c>
      <c r="B351" s="90">
        <v>25207105919</v>
      </c>
      <c r="C351" s="45" t="s">
        <v>1227</v>
      </c>
      <c r="D351" s="46" t="s">
        <v>162</v>
      </c>
      <c r="E351" s="47">
        <v>37059</v>
      </c>
      <c r="F351" s="48" t="s">
        <v>768</v>
      </c>
      <c r="G351" s="21" t="s">
        <v>3</v>
      </c>
      <c r="H351" s="134">
        <v>6.94</v>
      </c>
      <c r="I351" s="135"/>
      <c r="J351" s="121">
        <v>0</v>
      </c>
      <c r="K351" s="135">
        <v>8.6999999999999993</v>
      </c>
      <c r="L351" s="134">
        <v>3.5</v>
      </c>
      <c r="M351" s="134">
        <v>6.82</v>
      </c>
      <c r="N351" s="134">
        <v>2.76</v>
      </c>
      <c r="O351" s="136">
        <v>0</v>
      </c>
      <c r="P351" s="136">
        <v>0</v>
      </c>
      <c r="Q351" s="136" t="s">
        <v>24</v>
      </c>
      <c r="R351" s="136" t="s">
        <v>24</v>
      </c>
      <c r="S351" s="136" t="s">
        <v>226</v>
      </c>
      <c r="T351" s="123"/>
      <c r="U351" s="137" t="s">
        <v>543</v>
      </c>
      <c r="V351" s="22"/>
      <c r="W351" s="23">
        <v>3</v>
      </c>
      <c r="X351" s="23"/>
    </row>
    <row r="352" spans="1:24" s="20" customFormat="1" ht="20.25" customHeight="1" x14ac:dyDescent="0.25">
      <c r="A352" s="113">
        <v>112</v>
      </c>
      <c r="B352" s="90">
        <v>25207117039</v>
      </c>
      <c r="C352" s="45" t="s">
        <v>1228</v>
      </c>
      <c r="D352" s="46" t="s">
        <v>162</v>
      </c>
      <c r="E352" s="47">
        <v>37117</v>
      </c>
      <c r="F352" s="48" t="s">
        <v>187</v>
      </c>
      <c r="G352" s="21" t="s">
        <v>3</v>
      </c>
      <c r="H352" s="134">
        <v>7.18</v>
      </c>
      <c r="I352" s="135"/>
      <c r="J352" s="121">
        <v>8.3000000000000007</v>
      </c>
      <c r="K352" s="135" t="s">
        <v>179</v>
      </c>
      <c r="L352" s="134">
        <v>5</v>
      </c>
      <c r="M352" s="134">
        <v>7.1</v>
      </c>
      <c r="N352" s="134">
        <v>2.94</v>
      </c>
      <c r="O352" s="136">
        <v>0</v>
      </c>
      <c r="P352" s="136">
        <v>0</v>
      </c>
      <c r="Q352" s="136" t="s">
        <v>24</v>
      </c>
      <c r="R352" s="136" t="s">
        <v>24</v>
      </c>
      <c r="S352" s="136" t="s">
        <v>226</v>
      </c>
      <c r="T352" s="123"/>
      <c r="U352" s="137" t="s">
        <v>543</v>
      </c>
      <c r="V352" s="22"/>
      <c r="W352" s="23">
        <v>2</v>
      </c>
      <c r="X352" s="23"/>
    </row>
    <row r="353" spans="1:24" s="20" customFormat="1" ht="20.25" customHeight="1" x14ac:dyDescent="0.25">
      <c r="A353" s="113">
        <v>113</v>
      </c>
      <c r="B353" s="90">
        <v>25217207145</v>
      </c>
      <c r="C353" s="45" t="s">
        <v>584</v>
      </c>
      <c r="D353" s="46" t="s">
        <v>74</v>
      </c>
      <c r="E353" s="47">
        <v>37000</v>
      </c>
      <c r="F353" s="48" t="s">
        <v>188</v>
      </c>
      <c r="G353" s="21" t="s">
        <v>5</v>
      </c>
      <c r="H353" s="134">
        <v>9.08</v>
      </c>
      <c r="I353" s="135"/>
      <c r="J353" s="121">
        <v>9.9</v>
      </c>
      <c r="K353" s="135">
        <v>9.4</v>
      </c>
      <c r="L353" s="134">
        <v>9.6999999999999993</v>
      </c>
      <c r="M353" s="134">
        <v>9.1</v>
      </c>
      <c r="N353" s="134">
        <v>3.88</v>
      </c>
      <c r="O353" s="136" t="s">
        <v>24</v>
      </c>
      <c r="P353" s="136" t="s">
        <v>24</v>
      </c>
      <c r="Q353" s="136" t="s">
        <v>24</v>
      </c>
      <c r="R353" s="136" t="s">
        <v>24</v>
      </c>
      <c r="S353" s="136" t="s">
        <v>500</v>
      </c>
      <c r="T353" s="123"/>
      <c r="U353" s="137" t="s">
        <v>489</v>
      </c>
      <c r="V353" s="22"/>
      <c r="W353" s="23">
        <v>3</v>
      </c>
      <c r="X353" s="23"/>
    </row>
    <row r="354" spans="1:24" s="20" customFormat="1" ht="20.25" customHeight="1" x14ac:dyDescent="0.25">
      <c r="A354" s="113">
        <v>114</v>
      </c>
      <c r="B354" s="90">
        <v>25217215119</v>
      </c>
      <c r="C354" s="45" t="s">
        <v>1229</v>
      </c>
      <c r="D354" s="46" t="s">
        <v>74</v>
      </c>
      <c r="E354" s="47">
        <v>37149</v>
      </c>
      <c r="F354" s="48" t="s">
        <v>187</v>
      </c>
      <c r="G354" s="21" t="s">
        <v>5</v>
      </c>
      <c r="H354" s="134">
        <v>6.74</v>
      </c>
      <c r="I354" s="135"/>
      <c r="J354" s="121">
        <v>8.3000000000000007</v>
      </c>
      <c r="K354" s="135">
        <v>8.1999999999999993</v>
      </c>
      <c r="L354" s="134">
        <v>8.3000000000000007</v>
      </c>
      <c r="M354" s="134">
        <v>6.8</v>
      </c>
      <c r="N354" s="134">
        <v>2.77</v>
      </c>
      <c r="O354" s="136">
        <v>0</v>
      </c>
      <c r="P354" s="136">
        <v>0</v>
      </c>
      <c r="Q354" s="136">
        <v>0</v>
      </c>
      <c r="R354" s="136" t="s">
        <v>24</v>
      </c>
      <c r="S354" s="136" t="s">
        <v>226</v>
      </c>
      <c r="T354" s="123"/>
      <c r="U354" s="137" t="s">
        <v>489</v>
      </c>
      <c r="V354" s="22"/>
      <c r="W354" s="23">
        <v>5</v>
      </c>
      <c r="X354" s="23"/>
    </row>
    <row r="355" spans="1:24" s="20" customFormat="1" ht="20.25" customHeight="1" x14ac:dyDescent="0.25">
      <c r="A355" s="113">
        <v>115</v>
      </c>
      <c r="B355" s="90">
        <v>25202605337</v>
      </c>
      <c r="C355" s="45" t="s">
        <v>1230</v>
      </c>
      <c r="D355" s="46" t="s">
        <v>167</v>
      </c>
      <c r="E355" s="47">
        <v>37198</v>
      </c>
      <c r="F355" s="48" t="s">
        <v>187</v>
      </c>
      <c r="G355" s="21" t="s">
        <v>3</v>
      </c>
      <c r="H355" s="134">
        <v>7.2</v>
      </c>
      <c r="I355" s="135"/>
      <c r="J355" s="121">
        <v>8.1</v>
      </c>
      <c r="K355" s="135">
        <v>9</v>
      </c>
      <c r="L355" s="134">
        <v>8.5</v>
      </c>
      <c r="M355" s="134">
        <v>7.24</v>
      </c>
      <c r="N355" s="134">
        <v>2.99</v>
      </c>
      <c r="O355" s="136">
        <v>0</v>
      </c>
      <c r="P355" s="136" t="s">
        <v>24</v>
      </c>
      <c r="Q355" s="136" t="s">
        <v>24</v>
      </c>
      <c r="R355" s="136" t="s">
        <v>24</v>
      </c>
      <c r="S355" s="136" t="s">
        <v>487</v>
      </c>
      <c r="T355" s="123"/>
      <c r="U355" s="137" t="s">
        <v>489</v>
      </c>
      <c r="V355" s="22"/>
      <c r="W355" s="23">
        <v>0</v>
      </c>
      <c r="X355" s="23"/>
    </row>
    <row r="356" spans="1:24" s="20" customFormat="1" ht="20.25" customHeight="1" x14ac:dyDescent="0.25">
      <c r="A356" s="113">
        <v>116</v>
      </c>
      <c r="B356" s="90">
        <v>25207107484</v>
      </c>
      <c r="C356" s="45" t="s">
        <v>1231</v>
      </c>
      <c r="D356" s="46" t="s">
        <v>167</v>
      </c>
      <c r="E356" s="47">
        <v>37044</v>
      </c>
      <c r="F356" s="48" t="s">
        <v>236</v>
      </c>
      <c r="G356" s="21" t="s">
        <v>3</v>
      </c>
      <c r="H356" s="134">
        <v>7.11</v>
      </c>
      <c r="I356" s="135"/>
      <c r="J356" s="121">
        <v>7.1</v>
      </c>
      <c r="K356" s="135">
        <v>8.8000000000000007</v>
      </c>
      <c r="L356" s="134">
        <v>7.8</v>
      </c>
      <c r="M356" s="134">
        <v>7.13</v>
      </c>
      <c r="N356" s="134">
        <v>3</v>
      </c>
      <c r="O356" s="136" t="s">
        <v>24</v>
      </c>
      <c r="P356" s="136">
        <v>0</v>
      </c>
      <c r="Q356" s="136" t="s">
        <v>24</v>
      </c>
      <c r="R356" s="136" t="s">
        <v>24</v>
      </c>
      <c r="S356" s="136" t="s">
        <v>226</v>
      </c>
      <c r="T356" s="123"/>
      <c r="U356" s="137" t="s">
        <v>489</v>
      </c>
      <c r="V356" s="22"/>
      <c r="W356" s="23">
        <v>2</v>
      </c>
      <c r="X356" s="23"/>
    </row>
    <row r="357" spans="1:24" s="20" customFormat="1" ht="20.25" customHeight="1" x14ac:dyDescent="0.25">
      <c r="A357" s="113">
        <v>117</v>
      </c>
      <c r="B357" s="90">
        <v>25207215384</v>
      </c>
      <c r="C357" s="45" t="s">
        <v>1232</v>
      </c>
      <c r="D357" s="46" t="s">
        <v>168</v>
      </c>
      <c r="E357" s="47">
        <v>36896</v>
      </c>
      <c r="F357" s="48" t="s">
        <v>188</v>
      </c>
      <c r="G357" s="21" t="s">
        <v>3</v>
      </c>
      <c r="H357" s="134">
        <v>8.26</v>
      </c>
      <c r="I357" s="135"/>
      <c r="J357" s="121">
        <v>9.1</v>
      </c>
      <c r="K357" s="135">
        <v>8.5</v>
      </c>
      <c r="L357" s="134">
        <v>8.9</v>
      </c>
      <c r="M357" s="134">
        <v>8.2799999999999994</v>
      </c>
      <c r="N357" s="134">
        <v>3.62</v>
      </c>
      <c r="O357" s="136" t="s">
        <v>24</v>
      </c>
      <c r="P357" s="136" t="s">
        <v>24</v>
      </c>
      <c r="Q357" s="136" t="s">
        <v>24</v>
      </c>
      <c r="R357" s="136" t="s">
        <v>24</v>
      </c>
      <c r="S357" s="136" t="s">
        <v>487</v>
      </c>
      <c r="T357" s="123"/>
      <c r="U357" s="137" t="s">
        <v>225</v>
      </c>
      <c r="V357" s="22"/>
      <c r="W357" s="23">
        <v>0</v>
      </c>
      <c r="X357" s="23"/>
    </row>
    <row r="358" spans="1:24" s="20" customFormat="1" ht="20.25" customHeight="1" x14ac:dyDescent="0.25">
      <c r="A358" s="113">
        <v>118</v>
      </c>
      <c r="B358" s="90">
        <v>25207116305</v>
      </c>
      <c r="C358" s="45" t="s">
        <v>689</v>
      </c>
      <c r="D358" s="46" t="s">
        <v>170</v>
      </c>
      <c r="E358" s="47">
        <v>37109</v>
      </c>
      <c r="F358" s="48" t="s">
        <v>187</v>
      </c>
      <c r="G358" s="21" t="s">
        <v>3</v>
      </c>
      <c r="H358" s="134">
        <v>8.15</v>
      </c>
      <c r="I358" s="135"/>
      <c r="J358" s="121">
        <v>8.6</v>
      </c>
      <c r="K358" s="135">
        <v>8.9</v>
      </c>
      <c r="L358" s="134">
        <v>8.6999999999999993</v>
      </c>
      <c r="M358" s="134">
        <v>8.17</v>
      </c>
      <c r="N358" s="134">
        <v>3.55</v>
      </c>
      <c r="O358" s="136">
        <v>0</v>
      </c>
      <c r="P358" s="136" t="s">
        <v>24</v>
      </c>
      <c r="Q358" s="136" t="s">
        <v>24</v>
      </c>
      <c r="R358" s="136" t="s">
        <v>24</v>
      </c>
      <c r="S358" s="136" t="s">
        <v>487</v>
      </c>
      <c r="T358" s="123"/>
      <c r="U358" s="137" t="s">
        <v>489</v>
      </c>
      <c r="V358" s="22"/>
      <c r="W358" s="23">
        <v>0</v>
      </c>
      <c r="X358" s="23"/>
    </row>
    <row r="359" spans="1:24" s="20" customFormat="1" ht="20.25" customHeight="1" x14ac:dyDescent="0.25">
      <c r="A359" s="113">
        <v>119</v>
      </c>
      <c r="B359" s="90">
        <v>24217102328</v>
      </c>
      <c r="C359" s="45" t="s">
        <v>1233</v>
      </c>
      <c r="D359" s="46" t="s">
        <v>172</v>
      </c>
      <c r="E359" s="47">
        <v>36802</v>
      </c>
      <c r="F359" s="48" t="s">
        <v>187</v>
      </c>
      <c r="G359" s="21" t="s">
        <v>5</v>
      </c>
      <c r="H359" s="134">
        <v>6.97</v>
      </c>
      <c r="I359" s="135"/>
      <c r="J359" s="121">
        <v>7.1</v>
      </c>
      <c r="K359" s="135">
        <v>7.9</v>
      </c>
      <c r="L359" s="134">
        <v>7.4</v>
      </c>
      <c r="M359" s="134">
        <v>6.99</v>
      </c>
      <c r="N359" s="134">
        <v>2.85</v>
      </c>
      <c r="O359" s="136" t="s">
        <v>24</v>
      </c>
      <c r="P359" s="136" t="s">
        <v>24</v>
      </c>
      <c r="Q359" s="136" t="s">
        <v>24</v>
      </c>
      <c r="R359" s="136" t="s">
        <v>24</v>
      </c>
      <c r="S359" s="136" t="s">
        <v>488</v>
      </c>
      <c r="T359" s="123"/>
      <c r="U359" s="137" t="s">
        <v>489</v>
      </c>
      <c r="V359" s="22"/>
      <c r="W359" s="23">
        <v>5</v>
      </c>
      <c r="X359" s="23"/>
    </row>
    <row r="360" spans="1:24" s="20" customFormat="1" ht="20.25" customHeight="1" x14ac:dyDescent="0.25">
      <c r="A360" s="113">
        <v>120</v>
      </c>
      <c r="B360" s="90">
        <v>25217104604</v>
      </c>
      <c r="C360" s="45" t="s">
        <v>86</v>
      </c>
      <c r="D360" s="46" t="s">
        <v>56</v>
      </c>
      <c r="E360" s="47">
        <v>37121</v>
      </c>
      <c r="F360" s="48" t="s">
        <v>234</v>
      </c>
      <c r="G360" s="21" t="s">
        <v>5</v>
      </c>
      <c r="H360" s="134">
        <v>7.59</v>
      </c>
      <c r="I360" s="135"/>
      <c r="J360" s="121">
        <v>8.1999999999999993</v>
      </c>
      <c r="K360" s="135">
        <v>9.1</v>
      </c>
      <c r="L360" s="134">
        <v>8.6</v>
      </c>
      <c r="M360" s="134">
        <v>7.62</v>
      </c>
      <c r="N360" s="134">
        <v>3.26</v>
      </c>
      <c r="O360" s="136" t="s">
        <v>24</v>
      </c>
      <c r="P360" s="136" t="s">
        <v>24</v>
      </c>
      <c r="Q360" s="136" t="s">
        <v>24</v>
      </c>
      <c r="R360" s="136" t="s">
        <v>24</v>
      </c>
      <c r="S360" s="136" t="s">
        <v>487</v>
      </c>
      <c r="T360" s="123"/>
      <c r="U360" s="137" t="s">
        <v>225</v>
      </c>
      <c r="V360" s="22"/>
      <c r="W360" s="23">
        <v>0</v>
      </c>
      <c r="X360" s="23"/>
    </row>
    <row r="361" spans="1:24" s="20" customFormat="1" ht="20.25" customHeight="1" x14ac:dyDescent="0.25">
      <c r="A361" s="113">
        <v>121</v>
      </c>
      <c r="B361" s="90">
        <v>25207104270</v>
      </c>
      <c r="C361" s="45" t="s">
        <v>654</v>
      </c>
      <c r="D361" s="46" t="s">
        <v>173</v>
      </c>
      <c r="E361" s="47">
        <v>37108</v>
      </c>
      <c r="F361" s="48" t="s">
        <v>188</v>
      </c>
      <c r="G361" s="21" t="s">
        <v>3</v>
      </c>
      <c r="H361" s="134">
        <v>6.8</v>
      </c>
      <c r="I361" s="135"/>
      <c r="J361" s="121">
        <v>7.6</v>
      </c>
      <c r="K361" s="135">
        <v>8.5</v>
      </c>
      <c r="L361" s="134">
        <v>8</v>
      </c>
      <c r="M361" s="134">
        <v>6.84</v>
      </c>
      <c r="N361" s="134">
        <v>2.79</v>
      </c>
      <c r="O361" s="136">
        <v>0</v>
      </c>
      <c r="P361" s="136" t="s">
        <v>24</v>
      </c>
      <c r="Q361" s="136" t="s">
        <v>24</v>
      </c>
      <c r="R361" s="136" t="s">
        <v>24</v>
      </c>
      <c r="S361" s="136" t="s">
        <v>487</v>
      </c>
      <c r="T361" s="123"/>
      <c r="U361" s="137" t="s">
        <v>489</v>
      </c>
      <c r="V361" s="22"/>
      <c r="W361" s="23">
        <v>3</v>
      </c>
      <c r="X361" s="23"/>
    </row>
    <row r="362" spans="1:24" s="20" customFormat="1" ht="20.25" customHeight="1" x14ac:dyDescent="0.25">
      <c r="A362" s="113">
        <v>122</v>
      </c>
      <c r="B362" s="90">
        <v>25203104626</v>
      </c>
      <c r="C362" s="45" t="s">
        <v>624</v>
      </c>
      <c r="D362" s="46" t="s">
        <v>173</v>
      </c>
      <c r="E362" s="47">
        <v>37226</v>
      </c>
      <c r="F362" s="48" t="s">
        <v>187</v>
      </c>
      <c r="G362" s="21" t="s">
        <v>3</v>
      </c>
      <c r="H362" s="134">
        <v>7.83</v>
      </c>
      <c r="I362" s="135"/>
      <c r="J362" s="121">
        <v>9</v>
      </c>
      <c r="K362" s="135">
        <v>8.6999999999999993</v>
      </c>
      <c r="L362" s="134">
        <v>8.9</v>
      </c>
      <c r="M362" s="134">
        <v>7.87</v>
      </c>
      <c r="N362" s="134">
        <v>3.42</v>
      </c>
      <c r="O362" s="136">
        <v>0</v>
      </c>
      <c r="P362" s="136">
        <v>0</v>
      </c>
      <c r="Q362" s="136" t="s">
        <v>24</v>
      </c>
      <c r="R362" s="136" t="s">
        <v>24</v>
      </c>
      <c r="S362" s="136" t="s">
        <v>500</v>
      </c>
      <c r="T362" s="123"/>
      <c r="U362" s="137" t="s">
        <v>489</v>
      </c>
      <c r="V362" s="22"/>
      <c r="W362" s="23">
        <v>6</v>
      </c>
      <c r="X362" s="23"/>
    </row>
    <row r="363" spans="1:24" s="20" customFormat="1" ht="20.25" customHeight="1" x14ac:dyDescent="0.25">
      <c r="A363" s="113">
        <v>123</v>
      </c>
      <c r="B363" s="90">
        <v>25207102210</v>
      </c>
      <c r="C363" s="45" t="s">
        <v>909</v>
      </c>
      <c r="D363" s="46" t="s">
        <v>173</v>
      </c>
      <c r="E363" s="47">
        <v>36985</v>
      </c>
      <c r="F363" s="48" t="s">
        <v>187</v>
      </c>
      <c r="G363" s="21" t="s">
        <v>3</v>
      </c>
      <c r="H363" s="134">
        <v>7.91</v>
      </c>
      <c r="I363" s="135"/>
      <c r="J363" s="121">
        <v>8.6999999999999993</v>
      </c>
      <c r="K363" s="135">
        <v>9.3000000000000007</v>
      </c>
      <c r="L363" s="134">
        <v>8.9</v>
      </c>
      <c r="M363" s="134">
        <v>7.95</v>
      </c>
      <c r="N363" s="134">
        <v>3.38</v>
      </c>
      <c r="O363" s="136" t="s">
        <v>24</v>
      </c>
      <c r="P363" s="136" t="s">
        <v>24</v>
      </c>
      <c r="Q363" s="136" t="s">
        <v>24</v>
      </c>
      <c r="R363" s="136" t="s">
        <v>24</v>
      </c>
      <c r="S363" s="136" t="s">
        <v>487</v>
      </c>
      <c r="T363" s="123"/>
      <c r="U363" s="137" t="s">
        <v>489</v>
      </c>
      <c r="V363" s="22"/>
      <c r="W363" s="23">
        <v>1</v>
      </c>
      <c r="X363" s="23"/>
    </row>
    <row r="364" spans="1:24" s="20" customFormat="1" ht="20.25" customHeight="1" x14ac:dyDescent="0.25">
      <c r="A364" s="113">
        <v>124</v>
      </c>
      <c r="B364" s="90">
        <v>25207107870</v>
      </c>
      <c r="C364" s="45" t="s">
        <v>1234</v>
      </c>
      <c r="D364" s="46" t="s">
        <v>129</v>
      </c>
      <c r="E364" s="47">
        <v>37216</v>
      </c>
      <c r="F364" s="48" t="s">
        <v>331</v>
      </c>
      <c r="G364" s="21" t="s">
        <v>3</v>
      </c>
      <c r="H364" s="134">
        <v>6.72</v>
      </c>
      <c r="I364" s="135"/>
      <c r="J364" s="121">
        <v>7.6</v>
      </c>
      <c r="K364" s="135">
        <v>8.1999999999999993</v>
      </c>
      <c r="L364" s="134">
        <v>7.8</v>
      </c>
      <c r="M364" s="134">
        <v>6.76</v>
      </c>
      <c r="N364" s="134">
        <v>2.75</v>
      </c>
      <c r="O364" s="136">
        <v>0</v>
      </c>
      <c r="P364" s="136">
        <v>0</v>
      </c>
      <c r="Q364" s="136" t="s">
        <v>24</v>
      </c>
      <c r="R364" s="136" t="s">
        <v>24</v>
      </c>
      <c r="S364" s="136" t="s">
        <v>226</v>
      </c>
      <c r="T364" s="123"/>
      <c r="U364" s="137" t="s">
        <v>489</v>
      </c>
      <c r="V364" s="22"/>
      <c r="W364" s="23">
        <v>3</v>
      </c>
      <c r="X364" s="23"/>
    </row>
    <row r="365" spans="1:24" s="20" customFormat="1" ht="20.25" customHeight="1" x14ac:dyDescent="0.25">
      <c r="A365" s="113">
        <v>125</v>
      </c>
      <c r="B365" s="90">
        <v>25207201398</v>
      </c>
      <c r="C365" s="45" t="s">
        <v>1235</v>
      </c>
      <c r="D365" s="46" t="s">
        <v>129</v>
      </c>
      <c r="E365" s="47">
        <v>36840</v>
      </c>
      <c r="F365" s="48" t="s">
        <v>187</v>
      </c>
      <c r="G365" s="21" t="s">
        <v>3</v>
      </c>
      <c r="H365" s="134">
        <v>6.85</v>
      </c>
      <c r="I365" s="135"/>
      <c r="J365" s="121">
        <v>0</v>
      </c>
      <c r="K365" s="135">
        <v>9</v>
      </c>
      <c r="L365" s="134">
        <v>3.6</v>
      </c>
      <c r="M365" s="134">
        <v>6.73</v>
      </c>
      <c r="N365" s="134">
        <v>2.76</v>
      </c>
      <c r="O365" s="136">
        <v>0</v>
      </c>
      <c r="P365" s="136" t="s">
        <v>24</v>
      </c>
      <c r="Q365" s="136" t="s">
        <v>24</v>
      </c>
      <c r="R365" s="136" t="s">
        <v>24</v>
      </c>
      <c r="S365" s="136" t="s">
        <v>226</v>
      </c>
      <c r="T365" s="123"/>
      <c r="U365" s="137" t="s">
        <v>543</v>
      </c>
      <c r="V365" s="22"/>
      <c r="W365" s="23">
        <v>6</v>
      </c>
      <c r="X365" s="23"/>
    </row>
    <row r="366" spans="1:24" s="20" customFormat="1" ht="20.25" customHeight="1" x14ac:dyDescent="0.25">
      <c r="A366" s="49">
        <v>126</v>
      </c>
      <c r="B366" s="2">
        <v>25207201399</v>
      </c>
      <c r="C366" s="50" t="s">
        <v>1236</v>
      </c>
      <c r="D366" s="51" t="s">
        <v>129</v>
      </c>
      <c r="E366" s="52">
        <v>37047</v>
      </c>
      <c r="F366" s="53" t="s">
        <v>331</v>
      </c>
      <c r="G366" s="54" t="s">
        <v>3</v>
      </c>
      <c r="H366" s="55">
        <v>6.59</v>
      </c>
      <c r="I366" s="56"/>
      <c r="J366" s="57">
        <v>0</v>
      </c>
      <c r="K366" s="56">
        <v>9.1</v>
      </c>
      <c r="L366" s="55">
        <v>3.6</v>
      </c>
      <c r="M366" s="55">
        <v>6.48</v>
      </c>
      <c r="N366" s="55">
        <v>2.59</v>
      </c>
      <c r="O366" s="58">
        <v>0</v>
      </c>
      <c r="P366" s="58">
        <v>0</v>
      </c>
      <c r="Q366" s="58" t="s">
        <v>24</v>
      </c>
      <c r="R366" s="58" t="s">
        <v>24</v>
      </c>
      <c r="S366" s="58" t="s">
        <v>226</v>
      </c>
      <c r="T366" s="59"/>
      <c r="U366" s="60" t="s">
        <v>543</v>
      </c>
      <c r="V366" s="22"/>
      <c r="W366" s="23">
        <v>6</v>
      </c>
      <c r="X366" s="23"/>
    </row>
    <row r="368" spans="1:24" s="61" customFormat="1" ht="15.75" customHeight="1" x14ac:dyDescent="0.2">
      <c r="B368" s="62"/>
      <c r="E368" s="63"/>
      <c r="F368" s="64"/>
      <c r="G368" s="63"/>
      <c r="H368" s="65"/>
      <c r="I368" s="66"/>
      <c r="J368" s="66"/>
      <c r="K368" s="66"/>
      <c r="L368" s="67"/>
      <c r="M368" s="67"/>
      <c r="N368" s="67"/>
      <c r="Q368" s="68"/>
      <c r="R368" s="68"/>
      <c r="T368" s="69" t="s">
        <v>498</v>
      </c>
      <c r="U368" s="69"/>
      <c r="V368" s="70"/>
      <c r="W368" s="71"/>
      <c r="X368" s="72"/>
    </row>
    <row r="369" spans="1:24" s="73" customFormat="1" ht="15" customHeight="1" x14ac:dyDescent="0.2">
      <c r="B369" s="74" t="s">
        <v>222</v>
      </c>
      <c r="D369" s="92" t="s">
        <v>223</v>
      </c>
      <c r="H369" s="75" t="s">
        <v>1011</v>
      </c>
      <c r="I369" s="76"/>
      <c r="J369" s="75"/>
      <c r="M369" s="92" t="s">
        <v>190</v>
      </c>
      <c r="T369" s="92" t="s">
        <v>192</v>
      </c>
      <c r="U369" s="92"/>
      <c r="V369" s="70"/>
      <c r="W369" s="71"/>
      <c r="X369" s="77"/>
    </row>
    <row r="370" spans="1:24" s="81" customFormat="1" ht="18" customHeight="1" x14ac:dyDescent="0.3">
      <c r="A370" s="78"/>
      <c r="B370" s="79"/>
      <c r="C370" s="78"/>
      <c r="D370" s="78"/>
      <c r="E370" s="80"/>
      <c r="G370" s="82"/>
      <c r="H370" s="80"/>
      <c r="I370" s="83"/>
      <c r="J370" s="84"/>
      <c r="M370" s="84"/>
      <c r="O370" s="78"/>
      <c r="P370" s="78"/>
      <c r="Q370" s="78"/>
      <c r="R370" s="78"/>
      <c r="S370" s="78"/>
      <c r="T370" s="78"/>
      <c r="U370" s="80"/>
      <c r="V370" s="70"/>
      <c r="W370" s="71"/>
      <c r="X370" s="85"/>
    </row>
    <row r="371" spans="1:24" s="81" customFormat="1" ht="18" customHeight="1" x14ac:dyDescent="0.3">
      <c r="A371" s="78"/>
      <c r="B371" s="79"/>
      <c r="C371" s="78"/>
      <c r="D371" s="78"/>
      <c r="E371" s="80"/>
      <c r="G371" s="82"/>
      <c r="H371" s="80"/>
      <c r="I371" s="83"/>
      <c r="J371" s="84"/>
      <c r="M371" s="84"/>
      <c r="O371" s="78"/>
      <c r="P371" s="78"/>
      <c r="Q371" s="78"/>
      <c r="R371" s="78"/>
      <c r="S371" s="78"/>
      <c r="T371" s="78"/>
      <c r="U371" s="80"/>
      <c r="V371" s="70"/>
      <c r="W371" s="71"/>
      <c r="X371" s="85"/>
    </row>
    <row r="372" spans="1:24" s="81" customFormat="1" ht="18" customHeight="1" x14ac:dyDescent="0.3">
      <c r="A372" s="78"/>
      <c r="B372" s="79"/>
      <c r="C372" s="78"/>
      <c r="D372" s="78"/>
      <c r="E372" s="80"/>
      <c r="G372" s="82"/>
      <c r="H372" s="80"/>
      <c r="I372" s="83"/>
      <c r="J372" s="84"/>
      <c r="M372" s="84"/>
      <c r="O372" s="78"/>
      <c r="P372" s="78"/>
      <c r="Q372" s="78"/>
      <c r="R372" s="78"/>
      <c r="S372" s="78"/>
      <c r="T372" s="78"/>
      <c r="U372" s="80"/>
      <c r="V372" s="70"/>
      <c r="W372" s="71"/>
      <c r="X372" s="85"/>
    </row>
    <row r="373" spans="1:24" s="81" customFormat="1" ht="18" customHeight="1" x14ac:dyDescent="0.3">
      <c r="A373" s="78"/>
      <c r="B373" s="79"/>
      <c r="C373" s="78"/>
      <c r="D373" s="78"/>
      <c r="E373" s="80"/>
      <c r="G373" s="82"/>
      <c r="H373" s="80"/>
      <c r="I373" s="83"/>
      <c r="J373" s="84"/>
      <c r="M373" s="84"/>
      <c r="O373" s="78"/>
      <c r="P373" s="78"/>
      <c r="Q373" s="78"/>
      <c r="R373" s="78"/>
      <c r="S373" s="78"/>
      <c r="T373" s="78"/>
      <c r="U373" s="80"/>
      <c r="V373" s="70"/>
      <c r="W373" s="71"/>
      <c r="X373" s="85"/>
    </row>
    <row r="374" spans="1:24" s="73" customFormat="1" ht="12.75" x14ac:dyDescent="0.2">
      <c r="A374" s="86"/>
      <c r="B374" s="87" t="s">
        <v>195</v>
      </c>
      <c r="C374" s="86"/>
      <c r="E374" s="92"/>
      <c r="G374" s="92"/>
      <c r="H374" s="92"/>
      <c r="I374" s="76"/>
      <c r="J374" s="75"/>
      <c r="M374" s="92" t="s">
        <v>196</v>
      </c>
      <c r="T374" s="92" t="s">
        <v>191</v>
      </c>
      <c r="U374" s="92"/>
      <c r="V374" s="70"/>
      <c r="W374" s="71"/>
      <c r="X374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699" priority="180" operator="containsText" text="h">
      <formula>NOT(ISERROR(SEARCH("h",X1)))</formula>
    </cfRule>
  </conditionalFormatting>
  <conditionalFormatting sqref="O1:R8">
    <cfRule type="cellIs" dxfId="698" priority="178" operator="equal">
      <formula>"Nợ"</formula>
    </cfRule>
    <cfRule type="cellIs" dxfId="697" priority="179" operator="equal">
      <formula>"Hỏng"</formula>
    </cfRule>
  </conditionalFormatting>
  <conditionalFormatting sqref="X76:X239 X241:X366">
    <cfRule type="containsText" dxfId="696" priority="52" operator="containsText" text="h">
      <formula>NOT(ISERROR(SEARCH("h",X76)))</formula>
    </cfRule>
  </conditionalFormatting>
  <conditionalFormatting sqref="W76:W239 W241:W366">
    <cfRule type="cellIs" dxfId="695" priority="50" operator="greaterThan">
      <formula>0</formula>
    </cfRule>
  </conditionalFormatting>
  <conditionalFormatting sqref="V77:V239 V241:V366">
    <cfRule type="cellIs" dxfId="694" priority="51" operator="greaterThan">
      <formula>0</formula>
    </cfRule>
  </conditionalFormatting>
  <conditionalFormatting sqref="V76">
    <cfRule type="cellIs" dxfId="693" priority="49" operator="greaterThan">
      <formula>0</formula>
    </cfRule>
  </conditionalFormatting>
  <conditionalFormatting sqref="R76">
    <cfRule type="containsText" dxfId="692" priority="48" operator="containsText" text="N">
      <formula>NOT(ISERROR(SEARCH("N",R76)))</formula>
    </cfRule>
  </conditionalFormatting>
  <conditionalFormatting sqref="O76:R76">
    <cfRule type="cellIs" dxfId="691" priority="46" operator="equal">
      <formula>"Nợ"</formula>
    </cfRule>
    <cfRule type="cellIs" dxfId="690" priority="47" operator="equal">
      <formula>"Hỏng"</formula>
    </cfRule>
  </conditionalFormatting>
  <conditionalFormatting sqref="P76:R76">
    <cfRule type="containsText" dxfId="689" priority="45" operator="containsText" text="Nợ">
      <formula>NOT(ISERROR(SEARCH("Nợ",P76)))</formula>
    </cfRule>
  </conditionalFormatting>
  <conditionalFormatting sqref="U77:U239 U241:U366">
    <cfRule type="cellIs" dxfId="688" priority="43" operator="greaterThan">
      <formula>"HOÃN CN"</formula>
    </cfRule>
    <cfRule type="cellIs" dxfId="687" priority="44" operator="greaterThan">
      <formula>"Hoãn CN"</formula>
    </cfRule>
  </conditionalFormatting>
  <conditionalFormatting sqref="U77:U239 U241:U366">
    <cfRule type="cellIs" dxfId="686" priority="42" operator="notEqual">
      <formula>"CNTN"</formula>
    </cfRule>
  </conditionalFormatting>
  <conditionalFormatting sqref="X368:Y374">
    <cfRule type="containsText" dxfId="685" priority="41" operator="containsText" text="h">
      <formula>NOT(ISERROR(SEARCH("h",X368)))</formula>
    </cfRule>
  </conditionalFormatting>
  <conditionalFormatting sqref="T368:T369 O368:R374">
    <cfRule type="cellIs" dxfId="684" priority="39" operator="equal">
      <formula>"Nợ"</formula>
    </cfRule>
    <cfRule type="cellIs" dxfId="683" priority="40" operator="equal">
      <formula>"Hỏng"</formula>
    </cfRule>
  </conditionalFormatting>
  <conditionalFormatting sqref="J77:J239 J241:J366">
    <cfRule type="cellIs" dxfId="682" priority="38" operator="lessThan">
      <formula>5.5</formula>
    </cfRule>
  </conditionalFormatting>
  <conditionalFormatting sqref="O77:R239 O241:R366">
    <cfRule type="cellIs" dxfId="681" priority="36" operator="equal">
      <formula>"Nợ"</formula>
    </cfRule>
    <cfRule type="cellIs" dxfId="680" priority="37" operator="equal">
      <formula>"Hỏng"</formula>
    </cfRule>
  </conditionalFormatting>
  <conditionalFormatting sqref="L77:M239 O77:R239 O241:R366 L241:M366">
    <cfRule type="cellIs" dxfId="679" priority="35" operator="lessThan">
      <formula>4</formula>
    </cfRule>
  </conditionalFormatting>
  <conditionalFormatting sqref="L77:M239 O77:R239 O241:R366 L241:M366">
    <cfRule type="cellIs" dxfId="678" priority="34" stopIfTrue="1" operator="lessThan">
      <formula>5</formula>
    </cfRule>
  </conditionalFormatting>
  <conditionalFormatting sqref="L77:M239 O77:R239 O241:R366 L241:M366">
    <cfRule type="cellIs" dxfId="677" priority="33" stopIfTrue="1" operator="lessThan">
      <formula>5</formula>
    </cfRule>
  </conditionalFormatting>
  <conditionalFormatting sqref="L77:M239 O77:R239 O241:R366 L241:M366">
    <cfRule type="cellIs" dxfId="676" priority="30" operator="lessThan">
      <formula>5.5</formula>
    </cfRule>
  </conditionalFormatting>
  <conditionalFormatting sqref="L77:L239 L241:L366">
    <cfRule type="cellIs" dxfId="675" priority="29" operator="lessThan">
      <formula>1</formula>
    </cfRule>
  </conditionalFormatting>
  <conditionalFormatting sqref="O77:R239 O241:R366">
    <cfRule type="cellIs" dxfId="674" priority="32" operator="equal">
      <formula>"Ko Đạt"</formula>
    </cfRule>
  </conditionalFormatting>
  <conditionalFormatting sqref="O77:R239 O241:R366">
    <cfRule type="containsText" dxfId="673" priority="31" operator="containsText" text="Nợ">
      <formula>NOT(ISERROR(SEARCH("Nợ",O77)))</formula>
    </cfRule>
  </conditionalFormatting>
  <conditionalFormatting sqref="R77:R239 R241:R366">
    <cfRule type="containsText" dxfId="672" priority="28" operator="containsText" text="N">
      <formula>NOT(ISERROR(SEARCH("N",R77)))</formula>
    </cfRule>
  </conditionalFormatting>
  <conditionalFormatting sqref="K77:K239 K241:K366">
    <cfRule type="cellIs" dxfId="671" priority="27" operator="lessThan">
      <formula>5.5</formula>
    </cfRule>
  </conditionalFormatting>
  <conditionalFormatting sqref="H77:H239 H241:H366">
    <cfRule type="cellIs" dxfId="670" priority="26" operator="lessThan">
      <formula>4</formula>
    </cfRule>
  </conditionalFormatting>
  <conditionalFormatting sqref="H77:H239 H241:H366">
    <cfRule type="cellIs" dxfId="669" priority="25" stopIfTrue="1" operator="lessThan">
      <formula>5</formula>
    </cfRule>
  </conditionalFormatting>
  <conditionalFormatting sqref="H77:H239 H241:H366">
    <cfRule type="cellIs" dxfId="668" priority="24" stopIfTrue="1" operator="lessThan">
      <formula>5</formula>
    </cfRule>
  </conditionalFormatting>
  <conditionalFormatting sqref="X9:X75">
    <cfRule type="containsText" dxfId="667" priority="23" operator="containsText" text="h">
      <formula>NOT(ISERROR(SEARCH("h",X9)))</formula>
    </cfRule>
  </conditionalFormatting>
  <conditionalFormatting sqref="O9:R75">
    <cfRule type="cellIs" dxfId="666" priority="21" operator="equal">
      <formula>"Nợ"</formula>
    </cfRule>
    <cfRule type="cellIs" dxfId="665" priority="22" operator="equal">
      <formula>"Hỏng"</formula>
    </cfRule>
  </conditionalFormatting>
  <conditionalFormatting sqref="U10:U75">
    <cfRule type="cellIs" dxfId="664" priority="19" operator="greaterThan">
      <formula>"HOÃN CN"</formula>
    </cfRule>
    <cfRule type="cellIs" dxfId="663" priority="20" operator="greaterThan">
      <formula>"Hoãn CN"</formula>
    </cfRule>
  </conditionalFormatting>
  <conditionalFormatting sqref="U10:U75">
    <cfRule type="cellIs" dxfId="662" priority="18" operator="notEqual">
      <formula>"CNTN"</formula>
    </cfRule>
  </conditionalFormatting>
  <conditionalFormatting sqref="H10:H75 L10:M75 O10:R75">
    <cfRule type="cellIs" dxfId="661" priority="17" operator="lessThan">
      <formula>4</formula>
    </cfRule>
  </conditionalFormatting>
  <conditionalFormatting sqref="H10:H75 L10:M75 O10:R75">
    <cfRule type="cellIs" dxfId="660" priority="16" stopIfTrue="1" operator="lessThan">
      <formula>5</formula>
    </cfRule>
  </conditionalFormatting>
  <conditionalFormatting sqref="H10:H75 L10:M75 O10:R75">
    <cfRule type="cellIs" dxfId="659" priority="15" stopIfTrue="1" operator="lessThan">
      <formula>5</formula>
    </cfRule>
  </conditionalFormatting>
  <conditionalFormatting sqref="I10:I75 L10:M75 O10:R75">
    <cfRule type="cellIs" dxfId="658" priority="12" operator="lessThan">
      <formula>5.5</formula>
    </cfRule>
  </conditionalFormatting>
  <conditionalFormatting sqref="L10:L75">
    <cfRule type="cellIs" dxfId="657" priority="11" operator="lessThan">
      <formula>1</formula>
    </cfRule>
  </conditionalFormatting>
  <conditionalFormatting sqref="O10:R75">
    <cfRule type="cellIs" dxfId="656" priority="14" operator="equal">
      <formula>"Ko Đạt"</formula>
    </cfRule>
  </conditionalFormatting>
  <conditionalFormatting sqref="O10:R75">
    <cfRule type="containsText" dxfId="655" priority="13" operator="containsText" text="Nợ">
      <formula>NOT(ISERROR(SEARCH("Nợ",O10)))</formula>
    </cfRule>
  </conditionalFormatting>
  <conditionalFormatting sqref="R10:R75">
    <cfRule type="containsText" dxfId="654" priority="10" operator="containsText" text="N">
      <formula>NOT(ISERROR(SEARCH("N",R10)))</formula>
    </cfRule>
  </conditionalFormatting>
  <conditionalFormatting sqref="V10:W75">
    <cfRule type="cellIs" dxfId="653" priority="9" operator="greaterThan">
      <formula>0</formula>
    </cfRule>
  </conditionalFormatting>
  <conditionalFormatting sqref="K10:K75">
    <cfRule type="cellIs" dxfId="652" priority="8" operator="lessThan">
      <formula>5.5</formula>
    </cfRule>
  </conditionalFormatting>
  <conditionalFormatting sqref="X240">
    <cfRule type="containsText" dxfId="651" priority="7" operator="containsText" text="h">
      <formula>NOT(ISERROR(SEARCH("h",X240)))</formula>
    </cfRule>
  </conditionalFormatting>
  <conditionalFormatting sqref="W240">
    <cfRule type="cellIs" dxfId="650" priority="6" operator="greaterThan">
      <formula>0</formula>
    </cfRule>
  </conditionalFormatting>
  <conditionalFormatting sqref="V240">
    <cfRule type="cellIs" dxfId="649" priority="5" operator="greaterThan">
      <formula>0</formula>
    </cfRule>
  </conditionalFormatting>
  <conditionalFormatting sqref="R240">
    <cfRule type="containsText" dxfId="648" priority="4" operator="containsText" text="N">
      <formula>NOT(ISERROR(SEARCH("N",R240)))</formula>
    </cfRule>
  </conditionalFormatting>
  <conditionalFormatting sqref="O240:R240">
    <cfRule type="cellIs" dxfId="647" priority="2" operator="equal">
      <formula>"Nợ"</formula>
    </cfRule>
    <cfRule type="cellIs" dxfId="646" priority="3" operator="equal">
      <formula>"Hỏng"</formula>
    </cfRule>
  </conditionalFormatting>
  <conditionalFormatting sqref="P240:R240">
    <cfRule type="containsText" dxfId="645" priority="1" operator="containsText" text="Nợ">
      <formula>NOT(ISERROR(SEARCH("Nợ",P240)))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4"/>
  <sheetViews>
    <sheetView workbookViewId="0">
      <pane ySplit="7" topLeftCell="A8" activePane="bottomLeft" state="frozen"/>
      <selection pane="bottomLeft" activeCell="Q8" sqref="Q8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6" style="3" customWidth="1"/>
    <col min="19" max="19" width="12.28515625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18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1237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57.7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x14ac:dyDescent="0.25">
      <c r="A9" s="25" t="s">
        <v>480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2"/>
      <c r="W9" s="23"/>
      <c r="X9" s="23"/>
      <c r="Y9" s="20"/>
    </row>
    <row r="10" spans="1:25" s="20" customFormat="1" ht="20.25" customHeight="1" x14ac:dyDescent="0.25">
      <c r="A10" s="33">
        <v>1</v>
      </c>
      <c r="B10" s="1">
        <v>25207217317</v>
      </c>
      <c r="C10" s="34" t="s">
        <v>944</v>
      </c>
      <c r="D10" s="35" t="s">
        <v>19</v>
      </c>
      <c r="E10" s="36">
        <v>37194</v>
      </c>
      <c r="F10" s="37" t="s">
        <v>750</v>
      </c>
      <c r="G10" s="38" t="s">
        <v>3</v>
      </c>
      <c r="H10" s="39">
        <v>9.06</v>
      </c>
      <c r="I10" s="41">
        <v>9</v>
      </c>
      <c r="J10" s="41"/>
      <c r="K10" s="40">
        <v>9.5</v>
      </c>
      <c r="L10" s="39">
        <v>9.1999999999999993</v>
      </c>
      <c r="M10" s="39">
        <v>9.07</v>
      </c>
      <c r="N10" s="39">
        <v>3.93</v>
      </c>
      <c r="O10" s="42" t="s">
        <v>24</v>
      </c>
      <c r="P10" s="42" t="s">
        <v>24</v>
      </c>
      <c r="Q10" s="42" t="s">
        <v>24</v>
      </c>
      <c r="R10" s="42" t="s">
        <v>24</v>
      </c>
      <c r="S10" s="42" t="s">
        <v>500</v>
      </c>
      <c r="T10" s="43"/>
      <c r="U10" s="44" t="s">
        <v>225</v>
      </c>
      <c r="V10" s="22"/>
      <c r="W10" s="23">
        <v>0</v>
      </c>
      <c r="X10" s="23"/>
    </row>
    <row r="11" spans="1:25" s="20" customFormat="1" ht="20.25" customHeight="1" x14ac:dyDescent="0.25">
      <c r="A11" s="113">
        <v>2</v>
      </c>
      <c r="B11" s="90">
        <v>25207204534</v>
      </c>
      <c r="C11" s="45" t="s">
        <v>1240</v>
      </c>
      <c r="D11" s="46" t="s">
        <v>19</v>
      </c>
      <c r="E11" s="47">
        <v>37062</v>
      </c>
      <c r="F11" s="48" t="s">
        <v>187</v>
      </c>
      <c r="G11" s="21" t="s">
        <v>3</v>
      </c>
      <c r="H11" s="134">
        <v>8.2100000000000009</v>
      </c>
      <c r="I11" s="121">
        <v>9</v>
      </c>
      <c r="J11" s="121"/>
      <c r="K11" s="135">
        <v>9</v>
      </c>
      <c r="L11" s="134">
        <v>9</v>
      </c>
      <c r="M11" s="134">
        <v>8.24</v>
      </c>
      <c r="N11" s="134">
        <v>3.53</v>
      </c>
      <c r="O11" s="136" t="s">
        <v>24</v>
      </c>
      <c r="P11" s="136" t="s">
        <v>24</v>
      </c>
      <c r="Q11" s="136" t="s">
        <v>24</v>
      </c>
      <c r="R11" s="136" t="s">
        <v>24</v>
      </c>
      <c r="S11" s="136" t="s">
        <v>500</v>
      </c>
      <c r="T11" s="123"/>
      <c r="U11" s="137" t="s">
        <v>489</v>
      </c>
      <c r="V11" s="22" t="s">
        <v>489</v>
      </c>
      <c r="W11" s="23">
        <v>1</v>
      </c>
      <c r="X11" s="23"/>
      <c r="Y11" s="154" t="s">
        <v>1238</v>
      </c>
    </row>
    <row r="12" spans="1:25" s="20" customFormat="1" ht="20.25" customHeight="1" x14ac:dyDescent="0.25">
      <c r="A12" s="113">
        <v>3</v>
      </c>
      <c r="B12" s="90">
        <v>25207216237</v>
      </c>
      <c r="C12" s="45" t="s">
        <v>1241</v>
      </c>
      <c r="D12" s="46" t="s">
        <v>35</v>
      </c>
      <c r="E12" s="47">
        <v>37047</v>
      </c>
      <c r="F12" s="48" t="s">
        <v>188</v>
      </c>
      <c r="G12" s="21" t="s">
        <v>3</v>
      </c>
      <c r="H12" s="134">
        <v>8.34</v>
      </c>
      <c r="I12" s="121">
        <v>8.9</v>
      </c>
      <c r="J12" s="121"/>
      <c r="K12" s="135">
        <v>9.5</v>
      </c>
      <c r="L12" s="134">
        <v>9.1</v>
      </c>
      <c r="M12" s="134">
        <v>8.3699999999999992</v>
      </c>
      <c r="N12" s="134">
        <v>3.68</v>
      </c>
      <c r="O12" s="136" t="s">
        <v>24</v>
      </c>
      <c r="P12" s="136" t="s">
        <v>24</v>
      </c>
      <c r="Q12" s="136" t="s">
        <v>24</v>
      </c>
      <c r="R12" s="136" t="s">
        <v>24</v>
      </c>
      <c r="S12" s="136" t="s">
        <v>500</v>
      </c>
      <c r="T12" s="123"/>
      <c r="U12" s="137" t="s">
        <v>225</v>
      </c>
      <c r="V12" s="22"/>
      <c r="W12" s="23">
        <v>0</v>
      </c>
      <c r="X12" s="23"/>
    </row>
    <row r="13" spans="1:25" s="20" customFormat="1" ht="20.25" customHeight="1" x14ac:dyDescent="0.25">
      <c r="A13" s="113">
        <v>4</v>
      </c>
      <c r="B13" s="90">
        <v>25217209296</v>
      </c>
      <c r="C13" s="45" t="s">
        <v>590</v>
      </c>
      <c r="D13" s="46" t="s">
        <v>55</v>
      </c>
      <c r="E13" s="47">
        <v>37137</v>
      </c>
      <c r="F13" s="48" t="s">
        <v>188</v>
      </c>
      <c r="G13" s="21" t="s">
        <v>5</v>
      </c>
      <c r="H13" s="134">
        <v>8.1999999999999993</v>
      </c>
      <c r="I13" s="121">
        <v>8.5</v>
      </c>
      <c r="J13" s="121"/>
      <c r="K13" s="135">
        <v>9.3000000000000007</v>
      </c>
      <c r="L13" s="134">
        <v>8.8000000000000007</v>
      </c>
      <c r="M13" s="134">
        <v>8.2200000000000006</v>
      </c>
      <c r="N13" s="134">
        <v>3.56</v>
      </c>
      <c r="O13" s="136" t="s">
        <v>24</v>
      </c>
      <c r="P13" s="136">
        <v>0</v>
      </c>
      <c r="Q13" s="136" t="s">
        <v>24</v>
      </c>
      <c r="R13" s="136" t="s">
        <v>24</v>
      </c>
      <c r="S13" s="136" t="s">
        <v>500</v>
      </c>
      <c r="T13" s="123"/>
      <c r="U13" s="137" t="s">
        <v>489</v>
      </c>
      <c r="V13" s="22"/>
      <c r="W13" s="23">
        <v>0</v>
      </c>
      <c r="X13" s="23"/>
    </row>
    <row r="14" spans="1:25" s="20" customFormat="1" ht="20.25" customHeight="1" x14ac:dyDescent="0.25">
      <c r="A14" s="113">
        <v>5</v>
      </c>
      <c r="B14" s="90">
        <v>25207204059</v>
      </c>
      <c r="C14" s="45" t="s">
        <v>290</v>
      </c>
      <c r="D14" s="46" t="s">
        <v>65</v>
      </c>
      <c r="E14" s="47">
        <v>37150</v>
      </c>
      <c r="F14" s="48" t="s">
        <v>240</v>
      </c>
      <c r="G14" s="21" t="s">
        <v>3</v>
      </c>
      <c r="H14" s="134">
        <v>8.2100000000000009</v>
      </c>
      <c r="I14" s="121">
        <v>7.9</v>
      </c>
      <c r="J14" s="121"/>
      <c r="K14" s="135">
        <v>9.1999999999999993</v>
      </c>
      <c r="L14" s="134">
        <v>8.4</v>
      </c>
      <c r="M14" s="134">
        <v>8.2100000000000009</v>
      </c>
      <c r="N14" s="134">
        <v>3.51</v>
      </c>
      <c r="O14" s="136" t="s">
        <v>24</v>
      </c>
      <c r="P14" s="136" t="s">
        <v>24</v>
      </c>
      <c r="Q14" s="136" t="s">
        <v>24</v>
      </c>
      <c r="R14" s="136" t="s">
        <v>24</v>
      </c>
      <c r="S14" s="136" t="s">
        <v>487</v>
      </c>
      <c r="T14" s="123"/>
      <c r="U14" s="137" t="s">
        <v>225</v>
      </c>
      <c r="V14" s="22"/>
      <c r="W14" s="23">
        <v>0</v>
      </c>
      <c r="X14" s="23"/>
    </row>
    <row r="15" spans="1:25" s="20" customFormat="1" ht="20.25" customHeight="1" x14ac:dyDescent="0.25">
      <c r="A15" s="113">
        <v>6</v>
      </c>
      <c r="B15" s="90">
        <v>25207216326</v>
      </c>
      <c r="C15" s="45" t="s">
        <v>256</v>
      </c>
      <c r="D15" s="46" t="s">
        <v>878</v>
      </c>
      <c r="E15" s="47">
        <v>37237</v>
      </c>
      <c r="F15" s="48" t="s">
        <v>242</v>
      </c>
      <c r="G15" s="21" t="s">
        <v>3</v>
      </c>
      <c r="H15" s="134">
        <v>8.59</v>
      </c>
      <c r="I15" s="121">
        <v>8.6</v>
      </c>
      <c r="J15" s="121"/>
      <c r="K15" s="135">
        <v>8.8000000000000007</v>
      </c>
      <c r="L15" s="134">
        <v>8.6999999999999993</v>
      </c>
      <c r="M15" s="134">
        <v>8.59</v>
      </c>
      <c r="N15" s="134">
        <v>3.78</v>
      </c>
      <c r="O15" s="136" t="s">
        <v>24</v>
      </c>
      <c r="P15" s="136" t="s">
        <v>24</v>
      </c>
      <c r="Q15" s="136" t="s">
        <v>24</v>
      </c>
      <c r="R15" s="136" t="s">
        <v>24</v>
      </c>
      <c r="S15" s="136" t="s">
        <v>487</v>
      </c>
      <c r="T15" s="123"/>
      <c r="U15" s="137" t="s">
        <v>225</v>
      </c>
      <c r="V15" s="22"/>
      <c r="W15" s="23">
        <v>0</v>
      </c>
      <c r="X15" s="23"/>
    </row>
    <row r="16" spans="1:25" s="20" customFormat="1" ht="20.25" customHeight="1" x14ac:dyDescent="0.25">
      <c r="A16" s="113">
        <v>7</v>
      </c>
      <c r="B16" s="90">
        <v>25207208967</v>
      </c>
      <c r="C16" s="45" t="s">
        <v>1061</v>
      </c>
      <c r="D16" s="46" t="s">
        <v>79</v>
      </c>
      <c r="E16" s="47">
        <v>37233</v>
      </c>
      <c r="F16" s="48" t="s">
        <v>187</v>
      </c>
      <c r="G16" s="21" t="s">
        <v>3</v>
      </c>
      <c r="H16" s="134">
        <v>8.35</v>
      </c>
      <c r="I16" s="121">
        <v>8.5</v>
      </c>
      <c r="J16" s="121"/>
      <c r="K16" s="135">
        <v>9.6</v>
      </c>
      <c r="L16" s="134">
        <v>8.9</v>
      </c>
      <c r="M16" s="134">
        <v>8.3699999999999992</v>
      </c>
      <c r="N16" s="134">
        <v>3.63</v>
      </c>
      <c r="O16" s="136" t="s">
        <v>24</v>
      </c>
      <c r="P16" s="136" t="s">
        <v>24</v>
      </c>
      <c r="Q16" s="136" t="s">
        <v>24</v>
      </c>
      <c r="R16" s="136" t="s">
        <v>24</v>
      </c>
      <c r="S16" s="136" t="s">
        <v>500</v>
      </c>
      <c r="T16" s="123"/>
      <c r="U16" s="137" t="s">
        <v>225</v>
      </c>
      <c r="V16" s="22"/>
      <c r="W16" s="23">
        <v>0</v>
      </c>
      <c r="X16" s="23"/>
    </row>
    <row r="17" spans="1:25" s="20" customFormat="1" ht="20.25" customHeight="1" x14ac:dyDescent="0.25">
      <c r="A17" s="113">
        <v>8</v>
      </c>
      <c r="B17" s="90">
        <v>25207216200</v>
      </c>
      <c r="C17" s="45" t="s">
        <v>1242</v>
      </c>
      <c r="D17" s="46" t="s">
        <v>87</v>
      </c>
      <c r="E17" s="47">
        <v>37167</v>
      </c>
      <c r="F17" s="48" t="s">
        <v>188</v>
      </c>
      <c r="G17" s="21" t="s">
        <v>3</v>
      </c>
      <c r="H17" s="134">
        <v>8.9700000000000006</v>
      </c>
      <c r="I17" s="121">
        <v>9.5</v>
      </c>
      <c r="J17" s="121"/>
      <c r="K17" s="135">
        <v>9.5</v>
      </c>
      <c r="L17" s="134">
        <v>9.5</v>
      </c>
      <c r="M17" s="134">
        <v>8.99</v>
      </c>
      <c r="N17" s="134">
        <v>3.89</v>
      </c>
      <c r="O17" s="136" t="s">
        <v>24</v>
      </c>
      <c r="P17" s="136" t="s">
        <v>24</v>
      </c>
      <c r="Q17" s="136" t="s">
        <v>24</v>
      </c>
      <c r="R17" s="136" t="s">
        <v>24</v>
      </c>
      <c r="S17" s="136" t="s">
        <v>487</v>
      </c>
      <c r="T17" s="123"/>
      <c r="U17" s="137" t="s">
        <v>225</v>
      </c>
      <c r="V17" s="22"/>
      <c r="W17" s="23">
        <v>0</v>
      </c>
      <c r="X17" s="23"/>
    </row>
    <row r="18" spans="1:25" s="20" customFormat="1" ht="20.25" customHeight="1" x14ac:dyDescent="0.25">
      <c r="A18" s="113">
        <v>9</v>
      </c>
      <c r="B18" s="90">
        <v>25207212822</v>
      </c>
      <c r="C18" s="45" t="s">
        <v>1243</v>
      </c>
      <c r="D18" s="46" t="s">
        <v>93</v>
      </c>
      <c r="E18" s="47">
        <v>37052</v>
      </c>
      <c r="F18" s="48" t="s">
        <v>238</v>
      </c>
      <c r="G18" s="21" t="s">
        <v>3</v>
      </c>
      <c r="H18" s="134">
        <v>8.11</v>
      </c>
      <c r="I18" s="121">
        <v>8.6</v>
      </c>
      <c r="J18" s="121"/>
      <c r="K18" s="135">
        <v>9.3000000000000007</v>
      </c>
      <c r="L18" s="134">
        <v>8.9</v>
      </c>
      <c r="M18" s="134">
        <v>8.14</v>
      </c>
      <c r="N18" s="134">
        <v>3.53</v>
      </c>
      <c r="O18" s="136" t="s">
        <v>24</v>
      </c>
      <c r="P18" s="136" t="s">
        <v>24</v>
      </c>
      <c r="Q18" s="136" t="s">
        <v>24</v>
      </c>
      <c r="R18" s="136" t="s">
        <v>24</v>
      </c>
      <c r="S18" s="136" t="s">
        <v>500</v>
      </c>
      <c r="T18" s="123"/>
      <c r="U18" s="137" t="s">
        <v>225</v>
      </c>
      <c r="V18" s="22"/>
      <c r="W18" s="23">
        <v>0</v>
      </c>
      <c r="X18" s="23"/>
    </row>
    <row r="19" spans="1:25" s="20" customFormat="1" ht="20.25" customHeight="1" x14ac:dyDescent="0.25">
      <c r="A19" s="113">
        <v>10</v>
      </c>
      <c r="B19" s="90">
        <v>25207216460</v>
      </c>
      <c r="C19" s="45" t="s">
        <v>928</v>
      </c>
      <c r="D19" s="46" t="s">
        <v>104</v>
      </c>
      <c r="E19" s="47">
        <v>36905</v>
      </c>
      <c r="F19" s="48" t="s">
        <v>236</v>
      </c>
      <c r="G19" s="21" t="s">
        <v>3</v>
      </c>
      <c r="H19" s="134">
        <v>7.94</v>
      </c>
      <c r="I19" s="121">
        <v>8.5</v>
      </c>
      <c r="J19" s="121"/>
      <c r="K19" s="135">
        <v>8.6</v>
      </c>
      <c r="L19" s="134">
        <v>8.5</v>
      </c>
      <c r="M19" s="134">
        <v>7.96</v>
      </c>
      <c r="N19" s="134">
        <v>3.43</v>
      </c>
      <c r="O19" s="136" t="s">
        <v>24</v>
      </c>
      <c r="P19" s="136" t="s">
        <v>24</v>
      </c>
      <c r="Q19" s="136" t="s">
        <v>24</v>
      </c>
      <c r="R19" s="136" t="s">
        <v>24</v>
      </c>
      <c r="S19" s="136" t="s">
        <v>500</v>
      </c>
      <c r="T19" s="123"/>
      <c r="U19" s="137" t="s">
        <v>225</v>
      </c>
      <c r="V19" s="22"/>
      <c r="W19" s="23">
        <v>0</v>
      </c>
      <c r="X19" s="23"/>
    </row>
    <row r="20" spans="1:25" s="20" customFormat="1" ht="20.25" customHeight="1" x14ac:dyDescent="0.25">
      <c r="A20" s="113">
        <v>11</v>
      </c>
      <c r="B20" s="90">
        <v>25207216712</v>
      </c>
      <c r="C20" s="45" t="s">
        <v>1244</v>
      </c>
      <c r="D20" s="46" t="s">
        <v>124</v>
      </c>
      <c r="E20" s="47">
        <v>36586</v>
      </c>
      <c r="F20" s="48" t="s">
        <v>187</v>
      </c>
      <c r="G20" s="21" t="s">
        <v>3</v>
      </c>
      <c r="H20" s="134">
        <v>8.85</v>
      </c>
      <c r="I20" s="121">
        <v>8.9</v>
      </c>
      <c r="J20" s="121"/>
      <c r="K20" s="135">
        <v>9.4</v>
      </c>
      <c r="L20" s="134">
        <v>9.1</v>
      </c>
      <c r="M20" s="134">
        <v>8.86</v>
      </c>
      <c r="N20" s="134">
        <v>3.81</v>
      </c>
      <c r="O20" s="136" t="s">
        <v>24</v>
      </c>
      <c r="P20" s="136">
        <v>0</v>
      </c>
      <c r="Q20" s="136" t="s">
        <v>24</v>
      </c>
      <c r="R20" s="136" t="s">
        <v>24</v>
      </c>
      <c r="S20" s="136" t="s">
        <v>487</v>
      </c>
      <c r="T20" s="123"/>
      <c r="U20" s="137" t="s">
        <v>489</v>
      </c>
      <c r="V20" s="22"/>
      <c r="W20" s="23">
        <v>0</v>
      </c>
      <c r="X20" s="23"/>
    </row>
    <row r="21" spans="1:25" s="20" customFormat="1" ht="20.25" customHeight="1" x14ac:dyDescent="0.25">
      <c r="A21" s="113">
        <v>12</v>
      </c>
      <c r="B21" s="90">
        <v>25217217063</v>
      </c>
      <c r="C21" s="45" t="s">
        <v>1245</v>
      </c>
      <c r="D21" s="46" t="s">
        <v>1246</v>
      </c>
      <c r="E21" s="47">
        <v>36981</v>
      </c>
      <c r="F21" s="48" t="s">
        <v>187</v>
      </c>
      <c r="G21" s="21" t="s">
        <v>5</v>
      </c>
      <c r="H21" s="134">
        <v>8.3699999999999992</v>
      </c>
      <c r="I21" s="121">
        <v>8.4</v>
      </c>
      <c r="J21" s="121"/>
      <c r="K21" s="135">
        <v>9</v>
      </c>
      <c r="L21" s="134">
        <v>8.6</v>
      </c>
      <c r="M21" s="134">
        <v>8.3800000000000008</v>
      </c>
      <c r="N21" s="134">
        <v>3.67</v>
      </c>
      <c r="O21" s="136" t="s">
        <v>24</v>
      </c>
      <c r="P21" s="136" t="s">
        <v>24</v>
      </c>
      <c r="Q21" s="136" t="s">
        <v>24</v>
      </c>
      <c r="R21" s="136" t="s">
        <v>24</v>
      </c>
      <c r="S21" s="136" t="s">
        <v>500</v>
      </c>
      <c r="T21" s="123"/>
      <c r="U21" s="137" t="s">
        <v>225</v>
      </c>
      <c r="V21" s="22"/>
      <c r="W21" s="23">
        <v>0</v>
      </c>
      <c r="X21" s="23"/>
    </row>
    <row r="22" spans="1:25" s="20" customFormat="1" ht="20.25" customHeight="1" x14ac:dyDescent="0.25">
      <c r="A22" s="113">
        <v>13</v>
      </c>
      <c r="B22" s="90">
        <v>25207217096</v>
      </c>
      <c r="C22" s="45" t="s">
        <v>1247</v>
      </c>
      <c r="D22" s="46" t="s">
        <v>138</v>
      </c>
      <c r="E22" s="47">
        <v>36986</v>
      </c>
      <c r="F22" s="48" t="s">
        <v>187</v>
      </c>
      <c r="G22" s="21" t="s">
        <v>3</v>
      </c>
      <c r="H22" s="134">
        <v>8.08</v>
      </c>
      <c r="I22" s="121">
        <v>0</v>
      </c>
      <c r="J22" s="121"/>
      <c r="K22" s="135">
        <v>0</v>
      </c>
      <c r="L22" s="134">
        <v>0</v>
      </c>
      <c r="M22" s="134">
        <v>7.78</v>
      </c>
      <c r="N22" s="134">
        <v>3.36</v>
      </c>
      <c r="O22" s="136">
        <v>0</v>
      </c>
      <c r="P22" s="136" t="s">
        <v>24</v>
      </c>
      <c r="Q22" s="136" t="s">
        <v>24</v>
      </c>
      <c r="R22" s="136" t="s">
        <v>24</v>
      </c>
      <c r="S22" s="136" t="s">
        <v>487</v>
      </c>
      <c r="T22" s="123"/>
      <c r="U22" s="137" t="s">
        <v>543</v>
      </c>
      <c r="V22" s="22"/>
      <c r="W22" s="23">
        <v>5</v>
      </c>
      <c r="X22" s="23"/>
    </row>
    <row r="23" spans="1:25" s="20" customFormat="1" ht="20.25" customHeight="1" x14ac:dyDescent="0.25">
      <c r="A23" s="113">
        <v>14</v>
      </c>
      <c r="B23" s="90">
        <v>25207210566</v>
      </c>
      <c r="C23" s="45" t="s">
        <v>508</v>
      </c>
      <c r="D23" s="46" t="s">
        <v>138</v>
      </c>
      <c r="E23" s="47">
        <v>37150</v>
      </c>
      <c r="F23" s="48" t="s">
        <v>187</v>
      </c>
      <c r="G23" s="21" t="s">
        <v>3</v>
      </c>
      <c r="H23" s="134">
        <v>7.94</v>
      </c>
      <c r="I23" s="121">
        <v>8.8000000000000007</v>
      </c>
      <c r="J23" s="121"/>
      <c r="K23" s="135">
        <v>9.1999999999999993</v>
      </c>
      <c r="L23" s="134">
        <v>9</v>
      </c>
      <c r="M23" s="134">
        <v>7.98</v>
      </c>
      <c r="N23" s="134">
        <v>3.48</v>
      </c>
      <c r="O23" s="136" t="s">
        <v>24</v>
      </c>
      <c r="P23" s="136" t="s">
        <v>24</v>
      </c>
      <c r="Q23" s="136" t="s">
        <v>24</v>
      </c>
      <c r="R23" s="136" t="s">
        <v>24</v>
      </c>
      <c r="S23" s="136" t="s">
        <v>500</v>
      </c>
      <c r="T23" s="123"/>
      <c r="U23" s="137" t="s">
        <v>225</v>
      </c>
      <c r="V23" s="22"/>
      <c r="W23" s="23">
        <v>0</v>
      </c>
      <c r="X23" s="23"/>
    </row>
    <row r="24" spans="1:25" s="20" customFormat="1" ht="20.25" customHeight="1" x14ac:dyDescent="0.25">
      <c r="A24" s="113">
        <v>15</v>
      </c>
      <c r="B24" s="90">
        <v>25207216223</v>
      </c>
      <c r="C24" s="45" t="s">
        <v>448</v>
      </c>
      <c r="D24" s="46" t="s">
        <v>145</v>
      </c>
      <c r="E24" s="47">
        <v>36939</v>
      </c>
      <c r="F24" s="48" t="s">
        <v>188</v>
      </c>
      <c r="G24" s="21" t="s">
        <v>3</v>
      </c>
      <c r="H24" s="134">
        <v>8.6999999999999993</v>
      </c>
      <c r="I24" s="121">
        <v>9</v>
      </c>
      <c r="J24" s="121"/>
      <c r="K24" s="135">
        <v>9</v>
      </c>
      <c r="L24" s="134">
        <v>9</v>
      </c>
      <c r="M24" s="134">
        <v>8.7100000000000009</v>
      </c>
      <c r="N24" s="134">
        <v>3.78</v>
      </c>
      <c r="O24" s="136">
        <v>0</v>
      </c>
      <c r="P24" s="136" t="s">
        <v>24</v>
      </c>
      <c r="Q24" s="136" t="s">
        <v>24</v>
      </c>
      <c r="R24" s="136" t="s">
        <v>24</v>
      </c>
      <c r="S24" s="136" t="s">
        <v>500</v>
      </c>
      <c r="T24" s="123"/>
      <c r="U24" s="137" t="s">
        <v>489</v>
      </c>
      <c r="V24" s="22"/>
      <c r="W24" s="23">
        <v>0</v>
      </c>
      <c r="X24" s="23"/>
    </row>
    <row r="25" spans="1:25" s="20" customFormat="1" ht="20.25" customHeight="1" x14ac:dyDescent="0.25">
      <c r="A25" s="113">
        <v>16</v>
      </c>
      <c r="B25" s="90">
        <v>25217216285</v>
      </c>
      <c r="C25" s="45" t="s">
        <v>1248</v>
      </c>
      <c r="D25" s="46" t="s">
        <v>145</v>
      </c>
      <c r="E25" s="47">
        <v>37004</v>
      </c>
      <c r="F25" s="48" t="s">
        <v>760</v>
      </c>
      <c r="G25" s="21" t="s">
        <v>3</v>
      </c>
      <c r="H25" s="134">
        <v>8.58</v>
      </c>
      <c r="I25" s="121">
        <v>9.1</v>
      </c>
      <c r="J25" s="121"/>
      <c r="K25" s="135">
        <v>9.1999999999999993</v>
      </c>
      <c r="L25" s="134">
        <v>9.1</v>
      </c>
      <c r="M25" s="134">
        <v>8.6</v>
      </c>
      <c r="N25" s="134">
        <v>3.72</v>
      </c>
      <c r="O25" s="136" t="s">
        <v>24</v>
      </c>
      <c r="P25" s="136" t="s">
        <v>24</v>
      </c>
      <c r="Q25" s="136" t="s">
        <v>24</v>
      </c>
      <c r="R25" s="136" t="s">
        <v>24</v>
      </c>
      <c r="S25" s="136" t="s">
        <v>487</v>
      </c>
      <c r="T25" s="123"/>
      <c r="U25" s="137" t="s">
        <v>225</v>
      </c>
      <c r="V25" s="22"/>
      <c r="W25" s="23">
        <v>0</v>
      </c>
      <c r="X25" s="23"/>
    </row>
    <row r="26" spans="1:25" s="20" customFormat="1" ht="20.25" customHeight="1" x14ac:dyDescent="0.25">
      <c r="A26" s="113">
        <v>17</v>
      </c>
      <c r="B26" s="90">
        <v>25207200221</v>
      </c>
      <c r="C26" s="45" t="s">
        <v>1249</v>
      </c>
      <c r="D26" s="46" t="s">
        <v>755</v>
      </c>
      <c r="E26" s="47">
        <v>37013</v>
      </c>
      <c r="F26" s="48" t="s">
        <v>188</v>
      </c>
      <c r="G26" s="21" t="s">
        <v>3</v>
      </c>
      <c r="H26" s="134">
        <v>8.25</v>
      </c>
      <c r="I26" s="121">
        <v>8.1999999999999993</v>
      </c>
      <c r="J26" s="121"/>
      <c r="K26" s="135">
        <v>9</v>
      </c>
      <c r="L26" s="134">
        <v>8.5</v>
      </c>
      <c r="M26" s="134">
        <v>8.26</v>
      </c>
      <c r="N26" s="134">
        <v>3.55</v>
      </c>
      <c r="O26" s="136" t="s">
        <v>24</v>
      </c>
      <c r="P26" s="136" t="s">
        <v>24</v>
      </c>
      <c r="Q26" s="136" t="s">
        <v>24</v>
      </c>
      <c r="R26" s="136" t="s">
        <v>24</v>
      </c>
      <c r="S26" s="136" t="s">
        <v>500</v>
      </c>
      <c r="T26" s="123"/>
      <c r="U26" s="137" t="s">
        <v>225</v>
      </c>
      <c r="V26" s="22"/>
      <c r="W26" s="23">
        <v>0</v>
      </c>
      <c r="X26" s="23"/>
    </row>
    <row r="27" spans="1:25" s="20" customFormat="1" ht="20.25" customHeight="1" x14ac:dyDescent="0.25">
      <c r="A27" s="113">
        <v>18</v>
      </c>
      <c r="B27" s="90">
        <v>25207215739</v>
      </c>
      <c r="C27" s="45" t="s">
        <v>1250</v>
      </c>
      <c r="D27" s="46" t="s">
        <v>157</v>
      </c>
      <c r="E27" s="47">
        <v>37122</v>
      </c>
      <c r="F27" s="48" t="s">
        <v>187</v>
      </c>
      <c r="G27" s="21" t="s">
        <v>3</v>
      </c>
      <c r="H27" s="134">
        <v>8.36</v>
      </c>
      <c r="I27" s="121">
        <v>8.5</v>
      </c>
      <c r="J27" s="121"/>
      <c r="K27" s="135">
        <v>9.1999999999999993</v>
      </c>
      <c r="L27" s="134">
        <v>8.8000000000000007</v>
      </c>
      <c r="M27" s="134">
        <v>8.3699999999999992</v>
      </c>
      <c r="N27" s="134">
        <v>3.65</v>
      </c>
      <c r="O27" s="136" t="s">
        <v>24</v>
      </c>
      <c r="P27" s="136" t="s">
        <v>24</v>
      </c>
      <c r="Q27" s="136" t="s">
        <v>24</v>
      </c>
      <c r="R27" s="136" t="s">
        <v>24</v>
      </c>
      <c r="S27" s="136" t="s">
        <v>487</v>
      </c>
      <c r="T27" s="123"/>
      <c r="U27" s="137" t="s">
        <v>225</v>
      </c>
      <c r="V27" s="22"/>
      <c r="W27" s="23">
        <v>0</v>
      </c>
      <c r="X27" s="23"/>
    </row>
    <row r="28" spans="1:25" s="20" customFormat="1" ht="20.25" customHeight="1" x14ac:dyDescent="0.25">
      <c r="A28" s="113">
        <v>19</v>
      </c>
      <c r="B28" s="90">
        <v>25207204324</v>
      </c>
      <c r="C28" s="45" t="s">
        <v>614</v>
      </c>
      <c r="D28" s="46" t="s">
        <v>158</v>
      </c>
      <c r="E28" s="47">
        <v>37251</v>
      </c>
      <c r="F28" s="48" t="s">
        <v>187</v>
      </c>
      <c r="G28" s="21" t="s">
        <v>3</v>
      </c>
      <c r="H28" s="134">
        <v>8.2100000000000009</v>
      </c>
      <c r="I28" s="121">
        <v>8.3000000000000007</v>
      </c>
      <c r="J28" s="121"/>
      <c r="K28" s="135">
        <v>9</v>
      </c>
      <c r="L28" s="134">
        <v>8.6</v>
      </c>
      <c r="M28" s="134">
        <v>8.2200000000000006</v>
      </c>
      <c r="N28" s="134">
        <v>3.52</v>
      </c>
      <c r="O28" s="136" t="s">
        <v>24</v>
      </c>
      <c r="P28" s="136" t="s">
        <v>24</v>
      </c>
      <c r="Q28" s="136">
        <v>0</v>
      </c>
      <c r="R28" s="136" t="s">
        <v>24</v>
      </c>
      <c r="S28" s="136" t="s">
        <v>487</v>
      </c>
      <c r="T28" s="123"/>
      <c r="U28" s="137" t="s">
        <v>489</v>
      </c>
      <c r="V28" s="22"/>
      <c r="W28" s="23">
        <v>1</v>
      </c>
      <c r="X28" s="23"/>
    </row>
    <row r="29" spans="1:25" s="20" customFormat="1" ht="20.25" customHeight="1" x14ac:dyDescent="0.25">
      <c r="A29" s="113">
        <v>20</v>
      </c>
      <c r="B29" s="90">
        <v>25217107051</v>
      </c>
      <c r="C29" s="45" t="s">
        <v>1251</v>
      </c>
      <c r="D29" s="46" t="s">
        <v>160</v>
      </c>
      <c r="E29" s="47">
        <v>36155</v>
      </c>
      <c r="F29" s="48" t="s">
        <v>247</v>
      </c>
      <c r="G29" s="21" t="s">
        <v>5</v>
      </c>
      <c r="H29" s="134">
        <v>9.14</v>
      </c>
      <c r="I29" s="121">
        <v>9.1</v>
      </c>
      <c r="J29" s="121"/>
      <c r="K29" s="135">
        <v>9.3000000000000007</v>
      </c>
      <c r="L29" s="134">
        <v>9.1999999999999993</v>
      </c>
      <c r="M29" s="134">
        <v>9.14</v>
      </c>
      <c r="N29" s="134">
        <v>3.95</v>
      </c>
      <c r="O29" s="136" t="s">
        <v>24</v>
      </c>
      <c r="P29" s="136" t="s">
        <v>24</v>
      </c>
      <c r="Q29" s="136" t="s">
        <v>24</v>
      </c>
      <c r="R29" s="136" t="s">
        <v>24</v>
      </c>
      <c r="S29" s="136" t="s">
        <v>500</v>
      </c>
      <c r="T29" s="123"/>
      <c r="U29" s="137" t="s">
        <v>225</v>
      </c>
      <c r="V29" s="22"/>
      <c r="W29" s="23">
        <v>0</v>
      </c>
      <c r="X29" s="23"/>
      <c r="Y29" s="154" t="s">
        <v>1239</v>
      </c>
    </row>
    <row r="30" spans="1:25" s="20" customFormat="1" ht="20.25" customHeight="1" x14ac:dyDescent="0.25">
      <c r="A30" s="113">
        <v>21</v>
      </c>
      <c r="B30" s="90">
        <v>25217204087</v>
      </c>
      <c r="C30" s="45" t="s">
        <v>1252</v>
      </c>
      <c r="D30" s="46" t="s">
        <v>160</v>
      </c>
      <c r="E30" s="47">
        <v>36892</v>
      </c>
      <c r="F30" s="48" t="s">
        <v>242</v>
      </c>
      <c r="G30" s="21" t="s">
        <v>5</v>
      </c>
      <c r="H30" s="134">
        <v>8.75</v>
      </c>
      <c r="I30" s="121">
        <v>8.8000000000000007</v>
      </c>
      <c r="J30" s="121"/>
      <c r="K30" s="135">
        <v>9.4</v>
      </c>
      <c r="L30" s="134">
        <v>9</v>
      </c>
      <c r="M30" s="134">
        <v>8.76</v>
      </c>
      <c r="N30" s="134">
        <v>3.76</v>
      </c>
      <c r="O30" s="136" t="s">
        <v>24</v>
      </c>
      <c r="P30" s="136" t="s">
        <v>24</v>
      </c>
      <c r="Q30" s="136" t="s">
        <v>24</v>
      </c>
      <c r="R30" s="136" t="s">
        <v>24</v>
      </c>
      <c r="S30" s="136" t="s">
        <v>487</v>
      </c>
      <c r="T30" s="123"/>
      <c r="U30" s="137" t="s">
        <v>225</v>
      </c>
      <c r="V30" s="22"/>
      <c r="W30" s="23">
        <v>0</v>
      </c>
      <c r="X30" s="23"/>
    </row>
    <row r="31" spans="1:25" s="20" customFormat="1" ht="20.25" customHeight="1" x14ac:dyDescent="0.25">
      <c r="A31" s="113">
        <v>22</v>
      </c>
      <c r="B31" s="90">
        <v>25202104828</v>
      </c>
      <c r="C31" s="45" t="s">
        <v>667</v>
      </c>
      <c r="D31" s="46" t="s">
        <v>173</v>
      </c>
      <c r="E31" s="47">
        <v>37106</v>
      </c>
      <c r="F31" s="48" t="s">
        <v>231</v>
      </c>
      <c r="G31" s="21" t="s">
        <v>3</v>
      </c>
      <c r="H31" s="134">
        <v>8.1300000000000008</v>
      </c>
      <c r="I31" s="121">
        <v>7.9</v>
      </c>
      <c r="J31" s="121"/>
      <c r="K31" s="135">
        <v>9.3000000000000007</v>
      </c>
      <c r="L31" s="134">
        <v>8.5</v>
      </c>
      <c r="M31" s="134">
        <v>8.14</v>
      </c>
      <c r="N31" s="134">
        <v>3.49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487</v>
      </c>
      <c r="T31" s="123"/>
      <c r="U31" s="137" t="s">
        <v>225</v>
      </c>
      <c r="V31" s="22"/>
      <c r="W31" s="23">
        <v>0</v>
      </c>
      <c r="X31" s="23"/>
    </row>
    <row r="32" spans="1:25" s="20" customFormat="1" ht="20.25" customHeight="1" x14ac:dyDescent="0.25">
      <c r="A32" s="113">
        <v>23</v>
      </c>
      <c r="B32" s="90">
        <v>25207215794</v>
      </c>
      <c r="C32" s="45" t="s">
        <v>456</v>
      </c>
      <c r="D32" s="46" t="s">
        <v>173</v>
      </c>
      <c r="E32" s="47">
        <v>37187</v>
      </c>
      <c r="F32" s="48" t="s">
        <v>187</v>
      </c>
      <c r="G32" s="21" t="s">
        <v>3</v>
      </c>
      <c r="H32" s="134">
        <v>8.34</v>
      </c>
      <c r="I32" s="121">
        <v>7.9</v>
      </c>
      <c r="J32" s="121"/>
      <c r="K32" s="135">
        <v>8.9</v>
      </c>
      <c r="L32" s="134">
        <v>8.3000000000000007</v>
      </c>
      <c r="M32" s="134">
        <v>8.34</v>
      </c>
      <c r="N32" s="134">
        <v>3.68</v>
      </c>
      <c r="O32" s="136">
        <v>0</v>
      </c>
      <c r="P32" s="136" t="s">
        <v>24</v>
      </c>
      <c r="Q32" s="136" t="s">
        <v>24</v>
      </c>
      <c r="R32" s="136" t="s">
        <v>24</v>
      </c>
      <c r="S32" s="136" t="s">
        <v>500</v>
      </c>
      <c r="T32" s="123"/>
      <c r="U32" s="137" t="s">
        <v>489</v>
      </c>
      <c r="V32" s="22"/>
      <c r="W32" s="23">
        <v>0</v>
      </c>
      <c r="X32" s="23"/>
    </row>
    <row r="33" spans="1:25" s="20" customFormat="1" ht="20.25" customHeight="1" x14ac:dyDescent="0.25">
      <c r="A33" s="113">
        <v>24</v>
      </c>
      <c r="B33" s="90">
        <v>25207200319</v>
      </c>
      <c r="C33" s="45" t="s">
        <v>262</v>
      </c>
      <c r="D33" s="46" t="s">
        <v>177</v>
      </c>
      <c r="E33" s="47">
        <v>36944</v>
      </c>
      <c r="F33" s="48" t="s">
        <v>188</v>
      </c>
      <c r="G33" s="21" t="s">
        <v>3</v>
      </c>
      <c r="H33" s="134">
        <v>8.3800000000000008</v>
      </c>
      <c r="I33" s="121">
        <v>9</v>
      </c>
      <c r="J33" s="121"/>
      <c r="K33" s="135">
        <v>9.5</v>
      </c>
      <c r="L33" s="134">
        <v>9.1999999999999993</v>
      </c>
      <c r="M33" s="134">
        <v>8.41</v>
      </c>
      <c r="N33" s="134">
        <v>3.71</v>
      </c>
      <c r="O33" s="136" t="s">
        <v>24</v>
      </c>
      <c r="P33" s="136" t="s">
        <v>24</v>
      </c>
      <c r="Q33" s="136" t="s">
        <v>24</v>
      </c>
      <c r="R33" s="136" t="s">
        <v>24</v>
      </c>
      <c r="S33" s="136" t="s">
        <v>500</v>
      </c>
      <c r="T33" s="123"/>
      <c r="U33" s="137" t="s">
        <v>225</v>
      </c>
      <c r="V33" s="22"/>
      <c r="W33" s="23">
        <v>0</v>
      </c>
      <c r="X33" s="23"/>
    </row>
    <row r="34" spans="1:25" s="20" customFormat="1" ht="20.25" customHeight="1" x14ac:dyDescent="0.25">
      <c r="A34" s="49">
        <v>25</v>
      </c>
      <c r="B34" s="2">
        <v>25207208541</v>
      </c>
      <c r="C34" s="50" t="s">
        <v>813</v>
      </c>
      <c r="D34" s="51" t="s">
        <v>129</v>
      </c>
      <c r="E34" s="52">
        <v>37007</v>
      </c>
      <c r="F34" s="53" t="s">
        <v>188</v>
      </c>
      <c r="G34" s="54" t="s">
        <v>3</v>
      </c>
      <c r="H34" s="55">
        <v>8.23</v>
      </c>
      <c r="I34" s="57">
        <v>8.4</v>
      </c>
      <c r="J34" s="57"/>
      <c r="K34" s="56">
        <v>9.3000000000000007</v>
      </c>
      <c r="L34" s="55">
        <v>8.8000000000000007</v>
      </c>
      <c r="M34" s="55">
        <v>8.25</v>
      </c>
      <c r="N34" s="55">
        <v>3.56</v>
      </c>
      <c r="O34" s="58" t="s">
        <v>24</v>
      </c>
      <c r="P34" s="58" t="s">
        <v>24</v>
      </c>
      <c r="Q34" s="58" t="s">
        <v>24</v>
      </c>
      <c r="R34" s="58" t="s">
        <v>24</v>
      </c>
      <c r="S34" s="58" t="s">
        <v>487</v>
      </c>
      <c r="T34" s="59"/>
      <c r="U34" s="60" t="s">
        <v>225</v>
      </c>
      <c r="V34" s="22"/>
      <c r="W34" s="23">
        <v>0</v>
      </c>
      <c r="X34" s="23"/>
    </row>
    <row r="35" spans="1:25" x14ac:dyDescent="0.25">
      <c r="A35" s="25" t="s">
        <v>189</v>
      </c>
      <c r="B35" s="26"/>
      <c r="C35" s="26"/>
      <c r="D35" s="27"/>
      <c r="E35" s="28"/>
      <c r="F35" s="29"/>
      <c r="G35" s="30"/>
      <c r="H35" s="26"/>
      <c r="I35" s="30"/>
      <c r="J35" s="30"/>
      <c r="K35" s="30"/>
      <c r="L35" s="30"/>
      <c r="M35" s="30"/>
      <c r="N35" s="30"/>
      <c r="O35" s="30"/>
      <c r="P35" s="30"/>
      <c r="Q35" s="30"/>
      <c r="R35" s="26"/>
      <c r="S35" s="26"/>
      <c r="T35" s="31"/>
      <c r="U35" s="32"/>
      <c r="V35" s="22"/>
      <c r="W35" s="23"/>
      <c r="X35" s="23"/>
      <c r="Y35" s="20"/>
    </row>
    <row r="36" spans="1:25" s="20" customFormat="1" ht="20.25" customHeight="1" x14ac:dyDescent="0.25">
      <c r="A36" s="33">
        <v>1</v>
      </c>
      <c r="B36" s="1">
        <v>25207210046</v>
      </c>
      <c r="C36" s="34" t="s">
        <v>1253</v>
      </c>
      <c r="D36" s="35" t="s">
        <v>9</v>
      </c>
      <c r="E36" s="36">
        <v>37244</v>
      </c>
      <c r="F36" s="37" t="s">
        <v>240</v>
      </c>
      <c r="G36" s="38" t="s">
        <v>3</v>
      </c>
      <c r="H36" s="39">
        <v>7.46</v>
      </c>
      <c r="I36" s="40"/>
      <c r="J36" s="41">
        <v>7</v>
      </c>
      <c r="K36" s="40">
        <v>8.5</v>
      </c>
      <c r="L36" s="39">
        <v>7.6</v>
      </c>
      <c r="M36" s="39">
        <v>7.47</v>
      </c>
      <c r="N36" s="39">
        <v>3.14</v>
      </c>
      <c r="O36" s="42" t="s">
        <v>24</v>
      </c>
      <c r="P36" s="42" t="s">
        <v>24</v>
      </c>
      <c r="Q36" s="42" t="s">
        <v>24</v>
      </c>
      <c r="R36" s="42" t="s">
        <v>24</v>
      </c>
      <c r="S36" s="42" t="s">
        <v>226</v>
      </c>
      <c r="T36" s="43"/>
      <c r="U36" s="44" t="s">
        <v>225</v>
      </c>
      <c r="V36" s="22"/>
      <c r="W36" s="23">
        <v>0</v>
      </c>
      <c r="X36" s="23"/>
    </row>
    <row r="37" spans="1:25" s="20" customFormat="1" ht="20.25" customHeight="1" x14ac:dyDescent="0.25">
      <c r="A37" s="113">
        <v>2</v>
      </c>
      <c r="B37" s="90">
        <v>25207204094</v>
      </c>
      <c r="C37" s="45" t="s">
        <v>311</v>
      </c>
      <c r="D37" s="46" t="s">
        <v>9</v>
      </c>
      <c r="E37" s="47">
        <v>36923</v>
      </c>
      <c r="F37" s="48" t="s">
        <v>187</v>
      </c>
      <c r="G37" s="21" t="s">
        <v>3</v>
      </c>
      <c r="H37" s="134">
        <v>7.91</v>
      </c>
      <c r="I37" s="135"/>
      <c r="J37" s="121">
        <v>8.6</v>
      </c>
      <c r="K37" s="135">
        <v>9.1999999999999993</v>
      </c>
      <c r="L37" s="134">
        <v>8.8000000000000007</v>
      </c>
      <c r="M37" s="134">
        <v>7.95</v>
      </c>
      <c r="N37" s="134">
        <v>3.4</v>
      </c>
      <c r="O37" s="136" t="s">
        <v>24</v>
      </c>
      <c r="P37" s="136" t="s">
        <v>24</v>
      </c>
      <c r="Q37" s="136" t="s">
        <v>24</v>
      </c>
      <c r="R37" s="136" t="s">
        <v>24</v>
      </c>
      <c r="S37" s="136" t="s">
        <v>500</v>
      </c>
      <c r="T37" s="123"/>
      <c r="U37" s="137" t="s">
        <v>225</v>
      </c>
      <c r="V37" s="22"/>
      <c r="W37" s="23">
        <v>0</v>
      </c>
      <c r="X37" s="23"/>
    </row>
    <row r="38" spans="1:25" s="20" customFormat="1" ht="20.25" customHeight="1" x14ac:dyDescent="0.25">
      <c r="A38" s="113">
        <v>3</v>
      </c>
      <c r="B38" s="90">
        <v>25207216994</v>
      </c>
      <c r="C38" s="45" t="s">
        <v>1254</v>
      </c>
      <c r="D38" s="46" t="s">
        <v>9</v>
      </c>
      <c r="E38" s="47">
        <v>37238</v>
      </c>
      <c r="F38" s="48" t="s">
        <v>187</v>
      </c>
      <c r="G38" s="21" t="s">
        <v>3</v>
      </c>
      <c r="H38" s="134">
        <v>7.57</v>
      </c>
      <c r="I38" s="135"/>
      <c r="J38" s="121">
        <v>8</v>
      </c>
      <c r="K38" s="135">
        <v>9</v>
      </c>
      <c r="L38" s="134">
        <v>8.4</v>
      </c>
      <c r="M38" s="134">
        <v>7.6</v>
      </c>
      <c r="N38" s="134">
        <v>3.25</v>
      </c>
      <c r="O38" s="136" t="s">
        <v>24</v>
      </c>
      <c r="P38" s="136" t="s">
        <v>24</v>
      </c>
      <c r="Q38" s="136" t="s">
        <v>24</v>
      </c>
      <c r="R38" s="136" t="s">
        <v>24</v>
      </c>
      <c r="S38" s="136" t="s">
        <v>487</v>
      </c>
      <c r="T38" s="123"/>
      <c r="U38" s="137" t="s">
        <v>225</v>
      </c>
      <c r="V38" s="22"/>
      <c r="W38" s="23">
        <v>0</v>
      </c>
      <c r="X38" s="23"/>
    </row>
    <row r="39" spans="1:25" s="20" customFormat="1" ht="20.25" customHeight="1" x14ac:dyDescent="0.25">
      <c r="A39" s="113">
        <v>4</v>
      </c>
      <c r="B39" s="90">
        <v>25207205758</v>
      </c>
      <c r="C39" s="45" t="s">
        <v>649</v>
      </c>
      <c r="D39" s="46" t="s">
        <v>9</v>
      </c>
      <c r="E39" s="47">
        <v>36915</v>
      </c>
      <c r="F39" s="48" t="s">
        <v>236</v>
      </c>
      <c r="G39" s="21" t="s">
        <v>3</v>
      </c>
      <c r="H39" s="134">
        <v>7.46</v>
      </c>
      <c r="I39" s="135"/>
      <c r="J39" s="121">
        <v>8.3000000000000007</v>
      </c>
      <c r="K39" s="135">
        <v>8.8000000000000007</v>
      </c>
      <c r="L39" s="134">
        <v>8.5</v>
      </c>
      <c r="M39" s="134">
        <v>7.5</v>
      </c>
      <c r="N39" s="134">
        <v>3.19</v>
      </c>
      <c r="O39" s="136" t="s">
        <v>24</v>
      </c>
      <c r="P39" s="136" t="s">
        <v>24</v>
      </c>
      <c r="Q39" s="136" t="s">
        <v>24</v>
      </c>
      <c r="R39" s="136" t="s">
        <v>24</v>
      </c>
      <c r="S39" s="136" t="s">
        <v>487</v>
      </c>
      <c r="T39" s="123"/>
      <c r="U39" s="137" t="s">
        <v>225</v>
      </c>
      <c r="V39" s="22"/>
      <c r="W39" s="23">
        <v>0</v>
      </c>
      <c r="X39" s="23"/>
    </row>
    <row r="40" spans="1:25" s="20" customFormat="1" ht="20.25" customHeight="1" x14ac:dyDescent="0.25">
      <c r="A40" s="113">
        <v>5</v>
      </c>
      <c r="B40" s="90">
        <v>25207208989</v>
      </c>
      <c r="C40" s="45" t="s">
        <v>246</v>
      </c>
      <c r="D40" s="46" t="s">
        <v>8</v>
      </c>
      <c r="E40" s="47">
        <v>37245</v>
      </c>
      <c r="F40" s="48" t="s">
        <v>242</v>
      </c>
      <c r="G40" s="21" t="s">
        <v>3</v>
      </c>
      <c r="H40" s="134">
        <v>7.07</v>
      </c>
      <c r="I40" s="135"/>
      <c r="J40" s="121">
        <v>7.3</v>
      </c>
      <c r="K40" s="135">
        <v>8</v>
      </c>
      <c r="L40" s="134">
        <v>7.6</v>
      </c>
      <c r="M40" s="134">
        <v>7.09</v>
      </c>
      <c r="N40" s="134">
        <v>2.9</v>
      </c>
      <c r="O40" s="136" t="s">
        <v>24</v>
      </c>
      <c r="P40" s="136">
        <v>0</v>
      </c>
      <c r="Q40" s="136" t="s">
        <v>24</v>
      </c>
      <c r="R40" s="136" t="s">
        <v>24</v>
      </c>
      <c r="S40" s="136" t="s">
        <v>226</v>
      </c>
      <c r="T40" s="123"/>
      <c r="U40" s="137" t="s">
        <v>489</v>
      </c>
      <c r="V40" s="22"/>
      <c r="W40" s="23">
        <v>0</v>
      </c>
      <c r="X40" s="23"/>
    </row>
    <row r="41" spans="1:25" s="20" customFormat="1" ht="20.25" customHeight="1" x14ac:dyDescent="0.25">
      <c r="A41" s="113">
        <v>6</v>
      </c>
      <c r="B41" s="90">
        <v>25207207160</v>
      </c>
      <c r="C41" s="45" t="s">
        <v>1255</v>
      </c>
      <c r="D41" s="46" t="s">
        <v>18</v>
      </c>
      <c r="E41" s="47">
        <v>37152</v>
      </c>
      <c r="F41" s="48" t="s">
        <v>187</v>
      </c>
      <c r="G41" s="21" t="s">
        <v>3</v>
      </c>
      <c r="H41" s="134">
        <v>6.9</v>
      </c>
      <c r="I41" s="135"/>
      <c r="J41" s="121">
        <v>6.6</v>
      </c>
      <c r="K41" s="135">
        <v>8.4</v>
      </c>
      <c r="L41" s="134">
        <v>7.3</v>
      </c>
      <c r="M41" s="134">
        <v>6.92</v>
      </c>
      <c r="N41" s="134">
        <v>2.79</v>
      </c>
      <c r="O41" s="136" t="s">
        <v>24</v>
      </c>
      <c r="P41" s="136">
        <v>0</v>
      </c>
      <c r="Q41" s="136" t="s">
        <v>24</v>
      </c>
      <c r="R41" s="136" t="s">
        <v>24</v>
      </c>
      <c r="S41" s="136" t="s">
        <v>226</v>
      </c>
      <c r="T41" s="123"/>
      <c r="U41" s="137" t="s">
        <v>489</v>
      </c>
      <c r="V41" s="22"/>
      <c r="W41" s="23">
        <v>0</v>
      </c>
      <c r="X41" s="23"/>
    </row>
    <row r="42" spans="1:25" s="20" customFormat="1" ht="20.25" customHeight="1" x14ac:dyDescent="0.25">
      <c r="A42" s="113">
        <v>7</v>
      </c>
      <c r="B42" s="90">
        <v>25205104450</v>
      </c>
      <c r="C42" s="45" t="s">
        <v>262</v>
      </c>
      <c r="D42" s="46" t="s">
        <v>26</v>
      </c>
      <c r="E42" s="47">
        <v>36914</v>
      </c>
      <c r="F42" s="48" t="s">
        <v>188</v>
      </c>
      <c r="G42" s="21" t="s">
        <v>3</v>
      </c>
      <c r="H42" s="134">
        <v>7.03</v>
      </c>
      <c r="I42" s="135"/>
      <c r="J42" s="121">
        <v>7.1</v>
      </c>
      <c r="K42" s="135">
        <v>8.1999999999999993</v>
      </c>
      <c r="L42" s="134">
        <v>7.5</v>
      </c>
      <c r="M42" s="134">
        <v>7.05</v>
      </c>
      <c r="N42" s="134">
        <v>2.87</v>
      </c>
      <c r="O42" s="136" t="s">
        <v>24</v>
      </c>
      <c r="P42" s="136" t="s">
        <v>24</v>
      </c>
      <c r="Q42" s="136" t="s">
        <v>24</v>
      </c>
      <c r="R42" s="136" t="s">
        <v>24</v>
      </c>
      <c r="S42" s="136" t="s">
        <v>226</v>
      </c>
      <c r="T42" s="123"/>
      <c r="U42" s="137" t="s">
        <v>225</v>
      </c>
      <c r="V42" s="22"/>
      <c r="W42" s="23">
        <v>0</v>
      </c>
      <c r="X42" s="23"/>
    </row>
    <row r="43" spans="1:25" s="20" customFormat="1" ht="20.25" customHeight="1" x14ac:dyDescent="0.25">
      <c r="A43" s="113">
        <v>8</v>
      </c>
      <c r="B43" s="90">
        <v>25207200680</v>
      </c>
      <c r="C43" s="45" t="s">
        <v>302</v>
      </c>
      <c r="D43" s="46" t="s">
        <v>26</v>
      </c>
      <c r="E43" s="47">
        <v>37186</v>
      </c>
      <c r="F43" s="48" t="s">
        <v>188</v>
      </c>
      <c r="G43" s="21" t="s">
        <v>3</v>
      </c>
      <c r="H43" s="134">
        <v>7.86</v>
      </c>
      <c r="I43" s="135"/>
      <c r="J43" s="121">
        <v>8.1</v>
      </c>
      <c r="K43" s="135">
        <v>7.9</v>
      </c>
      <c r="L43" s="134">
        <v>8</v>
      </c>
      <c r="M43" s="134">
        <v>7.87</v>
      </c>
      <c r="N43" s="134">
        <v>3.37</v>
      </c>
      <c r="O43" s="136" t="s">
        <v>24</v>
      </c>
      <c r="P43" s="136" t="s">
        <v>24</v>
      </c>
      <c r="Q43" s="136" t="s">
        <v>24</v>
      </c>
      <c r="R43" s="136" t="s">
        <v>24</v>
      </c>
      <c r="S43" s="136" t="s">
        <v>487</v>
      </c>
      <c r="T43" s="123"/>
      <c r="U43" s="137" t="s">
        <v>225</v>
      </c>
      <c r="V43" s="22"/>
      <c r="W43" s="23">
        <v>0</v>
      </c>
      <c r="X43" s="23"/>
    </row>
    <row r="44" spans="1:25" s="20" customFormat="1" ht="20.25" customHeight="1" x14ac:dyDescent="0.25">
      <c r="A44" s="113">
        <v>9</v>
      </c>
      <c r="B44" s="90">
        <v>25207204304</v>
      </c>
      <c r="C44" s="45" t="s">
        <v>1256</v>
      </c>
      <c r="D44" s="46" t="s">
        <v>35</v>
      </c>
      <c r="E44" s="47">
        <v>36631</v>
      </c>
      <c r="F44" s="48" t="s">
        <v>188</v>
      </c>
      <c r="G44" s="21" t="s">
        <v>3</v>
      </c>
      <c r="H44" s="134">
        <v>7.6</v>
      </c>
      <c r="I44" s="135"/>
      <c r="J44" s="121">
        <v>8</v>
      </c>
      <c r="K44" s="135">
        <v>8.6</v>
      </c>
      <c r="L44" s="134">
        <v>8.1999999999999993</v>
      </c>
      <c r="M44" s="134">
        <v>7.63</v>
      </c>
      <c r="N44" s="134">
        <v>3.25</v>
      </c>
      <c r="O44" s="136">
        <v>0</v>
      </c>
      <c r="P44" s="136" t="s">
        <v>24</v>
      </c>
      <c r="Q44" s="136" t="s">
        <v>24</v>
      </c>
      <c r="R44" s="136" t="s">
        <v>24</v>
      </c>
      <c r="S44" s="136" t="s">
        <v>487</v>
      </c>
      <c r="T44" s="123"/>
      <c r="U44" s="137" t="s">
        <v>489</v>
      </c>
      <c r="V44" s="22"/>
      <c r="W44" s="23">
        <v>0</v>
      </c>
      <c r="X44" s="23"/>
    </row>
    <row r="45" spans="1:25" s="20" customFormat="1" ht="20.25" customHeight="1" x14ac:dyDescent="0.25">
      <c r="A45" s="113">
        <v>10</v>
      </c>
      <c r="B45" s="90">
        <v>25207204813</v>
      </c>
      <c r="C45" s="45" t="s">
        <v>1257</v>
      </c>
      <c r="D45" s="46" t="s">
        <v>35</v>
      </c>
      <c r="E45" s="47">
        <v>37036</v>
      </c>
      <c r="F45" s="48" t="s">
        <v>188</v>
      </c>
      <c r="G45" s="21" t="s">
        <v>3</v>
      </c>
      <c r="H45" s="134">
        <v>7.64</v>
      </c>
      <c r="I45" s="135"/>
      <c r="J45" s="121">
        <v>8.6</v>
      </c>
      <c r="K45" s="135">
        <v>8.8000000000000007</v>
      </c>
      <c r="L45" s="134">
        <v>8.6999999999999993</v>
      </c>
      <c r="M45" s="134">
        <v>7.68</v>
      </c>
      <c r="N45" s="134">
        <v>3.26</v>
      </c>
      <c r="O45" s="136" t="s">
        <v>24</v>
      </c>
      <c r="P45" s="136" t="s">
        <v>24</v>
      </c>
      <c r="Q45" s="136" t="s">
        <v>24</v>
      </c>
      <c r="R45" s="136" t="s">
        <v>24</v>
      </c>
      <c r="S45" s="136" t="s">
        <v>487</v>
      </c>
      <c r="T45" s="123"/>
      <c r="U45" s="137" t="s">
        <v>225</v>
      </c>
      <c r="V45" s="22"/>
      <c r="W45" s="23">
        <v>0</v>
      </c>
      <c r="X45" s="23"/>
    </row>
    <row r="46" spans="1:25" s="20" customFormat="1" ht="20.25" customHeight="1" x14ac:dyDescent="0.25">
      <c r="A46" s="113">
        <v>11</v>
      </c>
      <c r="B46" s="90">
        <v>25207204835</v>
      </c>
      <c r="C46" s="45" t="s">
        <v>272</v>
      </c>
      <c r="D46" s="46" t="s">
        <v>37</v>
      </c>
      <c r="E46" s="47">
        <v>37221</v>
      </c>
      <c r="F46" s="48" t="s">
        <v>312</v>
      </c>
      <c r="G46" s="21" t="s">
        <v>3</v>
      </c>
      <c r="H46" s="134">
        <v>7.38</v>
      </c>
      <c r="I46" s="135"/>
      <c r="J46" s="121">
        <v>7.3</v>
      </c>
      <c r="K46" s="135">
        <v>6.8</v>
      </c>
      <c r="L46" s="134">
        <v>7.1</v>
      </c>
      <c r="M46" s="134">
        <v>7.37</v>
      </c>
      <c r="N46" s="134">
        <v>3.08</v>
      </c>
      <c r="O46" s="136">
        <v>0</v>
      </c>
      <c r="P46" s="136">
        <v>0</v>
      </c>
      <c r="Q46" s="136" t="s">
        <v>24</v>
      </c>
      <c r="R46" s="136" t="s">
        <v>24</v>
      </c>
      <c r="S46" s="136" t="s">
        <v>487</v>
      </c>
      <c r="T46" s="123"/>
      <c r="U46" s="137" t="s">
        <v>489</v>
      </c>
      <c r="V46" s="22"/>
      <c r="W46" s="23">
        <v>0</v>
      </c>
      <c r="X46" s="23"/>
    </row>
    <row r="47" spans="1:25" s="20" customFormat="1" ht="20.25" customHeight="1" x14ac:dyDescent="0.25">
      <c r="A47" s="113">
        <v>12</v>
      </c>
      <c r="B47" s="90">
        <v>25203409385</v>
      </c>
      <c r="C47" s="45" t="s">
        <v>741</v>
      </c>
      <c r="D47" s="46" t="s">
        <v>43</v>
      </c>
      <c r="E47" s="47">
        <v>37186</v>
      </c>
      <c r="F47" s="48" t="s">
        <v>187</v>
      </c>
      <c r="G47" s="21" t="s">
        <v>3</v>
      </c>
      <c r="H47" s="134">
        <v>7.68</v>
      </c>
      <c r="I47" s="135"/>
      <c r="J47" s="121">
        <v>7.5</v>
      </c>
      <c r="K47" s="135">
        <v>8.1999999999999993</v>
      </c>
      <c r="L47" s="134">
        <v>7.8</v>
      </c>
      <c r="M47" s="134">
        <v>7.68</v>
      </c>
      <c r="N47" s="134">
        <v>3.27</v>
      </c>
      <c r="O47" s="136">
        <v>0</v>
      </c>
      <c r="P47" s="136" t="s">
        <v>24</v>
      </c>
      <c r="Q47" s="136" t="s">
        <v>24</v>
      </c>
      <c r="R47" s="136" t="s">
        <v>24</v>
      </c>
      <c r="S47" s="136" t="s">
        <v>487</v>
      </c>
      <c r="T47" s="123"/>
      <c r="U47" s="137" t="s">
        <v>489</v>
      </c>
      <c r="V47" s="22"/>
      <c r="W47" s="23">
        <v>0</v>
      </c>
      <c r="X47" s="23"/>
    </row>
    <row r="48" spans="1:25" s="20" customFormat="1" ht="20.25" customHeight="1" x14ac:dyDescent="0.25">
      <c r="A48" s="113">
        <v>13</v>
      </c>
      <c r="B48" s="90">
        <v>25207103656</v>
      </c>
      <c r="C48" s="45" t="s">
        <v>842</v>
      </c>
      <c r="D48" s="46" t="s">
        <v>49</v>
      </c>
      <c r="E48" s="47">
        <v>36930</v>
      </c>
      <c r="F48" s="48" t="s">
        <v>238</v>
      </c>
      <c r="G48" s="21" t="s">
        <v>3</v>
      </c>
      <c r="H48" s="134">
        <v>6.89</v>
      </c>
      <c r="I48" s="135"/>
      <c r="J48" s="121">
        <v>7.3</v>
      </c>
      <c r="K48" s="135">
        <v>8.4</v>
      </c>
      <c r="L48" s="134">
        <v>7.7</v>
      </c>
      <c r="M48" s="134">
        <v>6.92</v>
      </c>
      <c r="N48" s="134">
        <v>2.79</v>
      </c>
      <c r="O48" s="136" t="s">
        <v>24</v>
      </c>
      <c r="P48" s="136">
        <v>0</v>
      </c>
      <c r="Q48" s="136" t="s">
        <v>24</v>
      </c>
      <c r="R48" s="136" t="s">
        <v>24</v>
      </c>
      <c r="S48" s="136" t="s">
        <v>487</v>
      </c>
      <c r="T48" s="123"/>
      <c r="U48" s="137" t="s">
        <v>489</v>
      </c>
      <c r="V48" s="22"/>
      <c r="W48" s="23">
        <v>0</v>
      </c>
      <c r="X48" s="23"/>
    </row>
    <row r="49" spans="1:24" s="20" customFormat="1" ht="20.25" customHeight="1" x14ac:dyDescent="0.25">
      <c r="A49" s="113">
        <v>14</v>
      </c>
      <c r="B49" s="90">
        <v>25207208317</v>
      </c>
      <c r="C49" s="45" t="s">
        <v>127</v>
      </c>
      <c r="D49" s="46" t="s">
        <v>49</v>
      </c>
      <c r="E49" s="47">
        <v>36984</v>
      </c>
      <c r="F49" s="48" t="s">
        <v>188</v>
      </c>
      <c r="G49" s="21" t="s">
        <v>3</v>
      </c>
      <c r="H49" s="134">
        <v>6.82</v>
      </c>
      <c r="I49" s="135"/>
      <c r="J49" s="121">
        <v>7.1</v>
      </c>
      <c r="K49" s="135">
        <v>7.6</v>
      </c>
      <c r="L49" s="134">
        <v>7.3</v>
      </c>
      <c r="M49" s="134">
        <v>6.84</v>
      </c>
      <c r="N49" s="134">
        <v>2.75</v>
      </c>
      <c r="O49" s="136">
        <v>0</v>
      </c>
      <c r="P49" s="136">
        <v>0</v>
      </c>
      <c r="Q49" s="136" t="s">
        <v>24</v>
      </c>
      <c r="R49" s="136" t="s">
        <v>24</v>
      </c>
      <c r="S49" s="136" t="s">
        <v>487</v>
      </c>
      <c r="T49" s="123"/>
      <c r="U49" s="137" t="s">
        <v>489</v>
      </c>
      <c r="V49" s="22"/>
      <c r="W49" s="23">
        <v>0</v>
      </c>
      <c r="X49" s="23"/>
    </row>
    <row r="50" spans="1:24" s="20" customFormat="1" ht="20.25" customHeight="1" x14ac:dyDescent="0.25">
      <c r="A50" s="113">
        <v>15</v>
      </c>
      <c r="B50" s="90">
        <v>25217207020</v>
      </c>
      <c r="C50" s="45" t="s">
        <v>1258</v>
      </c>
      <c r="D50" s="46" t="s">
        <v>50</v>
      </c>
      <c r="E50" s="47">
        <v>37152</v>
      </c>
      <c r="F50" s="48" t="s">
        <v>187</v>
      </c>
      <c r="G50" s="21" t="s">
        <v>5</v>
      </c>
      <c r="H50" s="134">
        <v>7.61</v>
      </c>
      <c r="I50" s="135"/>
      <c r="J50" s="121">
        <v>7</v>
      </c>
      <c r="K50" s="135">
        <v>8.9</v>
      </c>
      <c r="L50" s="134">
        <v>7.8</v>
      </c>
      <c r="M50" s="134">
        <v>7.62</v>
      </c>
      <c r="N50" s="134">
        <v>3.25</v>
      </c>
      <c r="O50" s="136" t="s">
        <v>24</v>
      </c>
      <c r="P50" s="136" t="s">
        <v>24</v>
      </c>
      <c r="Q50" s="136">
        <v>0</v>
      </c>
      <c r="R50" s="136" t="s">
        <v>24</v>
      </c>
      <c r="S50" s="136" t="s">
        <v>487</v>
      </c>
      <c r="T50" s="123"/>
      <c r="U50" s="137" t="s">
        <v>489</v>
      </c>
      <c r="V50" s="22"/>
      <c r="W50" s="23">
        <v>1</v>
      </c>
      <c r="X50" s="23"/>
    </row>
    <row r="51" spans="1:24" s="20" customFormat="1" ht="20.25" customHeight="1" x14ac:dyDescent="0.25">
      <c r="A51" s="113">
        <v>16</v>
      </c>
      <c r="B51" s="90">
        <v>25217204551</v>
      </c>
      <c r="C51" s="45" t="s">
        <v>1259</v>
      </c>
      <c r="D51" s="46" t="s">
        <v>10</v>
      </c>
      <c r="E51" s="47">
        <v>36892</v>
      </c>
      <c r="F51" s="48" t="s">
        <v>188</v>
      </c>
      <c r="G51" s="21" t="s">
        <v>5</v>
      </c>
      <c r="H51" s="134">
        <v>7.79</v>
      </c>
      <c r="I51" s="135"/>
      <c r="J51" s="121">
        <v>6.9</v>
      </c>
      <c r="K51" s="135">
        <v>8.3000000000000007</v>
      </c>
      <c r="L51" s="134">
        <v>7.5</v>
      </c>
      <c r="M51" s="134">
        <v>7.78</v>
      </c>
      <c r="N51" s="134">
        <v>3.29</v>
      </c>
      <c r="O51" s="136" t="s">
        <v>24</v>
      </c>
      <c r="P51" s="136" t="s">
        <v>24</v>
      </c>
      <c r="Q51" s="136" t="s">
        <v>24</v>
      </c>
      <c r="R51" s="136" t="s">
        <v>24</v>
      </c>
      <c r="S51" s="136" t="s">
        <v>500</v>
      </c>
      <c r="T51" s="123"/>
      <c r="U51" s="137" t="s">
        <v>225</v>
      </c>
      <c r="V51" s="22"/>
      <c r="W51" s="23">
        <v>0</v>
      </c>
      <c r="X51" s="23"/>
    </row>
    <row r="52" spans="1:24" s="20" customFormat="1" ht="20.25" customHeight="1" x14ac:dyDescent="0.25">
      <c r="A52" s="113">
        <v>17</v>
      </c>
      <c r="B52" s="90">
        <v>25217203725</v>
      </c>
      <c r="C52" s="45" t="s">
        <v>1260</v>
      </c>
      <c r="D52" s="46" t="s">
        <v>55</v>
      </c>
      <c r="E52" s="47">
        <v>37222</v>
      </c>
      <c r="F52" s="48" t="s">
        <v>188</v>
      </c>
      <c r="G52" s="21" t="s">
        <v>5</v>
      </c>
      <c r="H52" s="134">
        <v>6.95</v>
      </c>
      <c r="I52" s="135"/>
      <c r="J52" s="121">
        <v>6.5</v>
      </c>
      <c r="K52" s="135">
        <v>7.8</v>
      </c>
      <c r="L52" s="134">
        <v>7</v>
      </c>
      <c r="M52" s="134">
        <v>6.95</v>
      </c>
      <c r="N52" s="134">
        <v>2.83</v>
      </c>
      <c r="O52" s="136">
        <v>0</v>
      </c>
      <c r="P52" s="136">
        <v>0</v>
      </c>
      <c r="Q52" s="136" t="s">
        <v>24</v>
      </c>
      <c r="R52" s="136" t="s">
        <v>24</v>
      </c>
      <c r="S52" s="136" t="s">
        <v>487</v>
      </c>
      <c r="T52" s="123"/>
      <c r="U52" s="137" t="s">
        <v>489</v>
      </c>
      <c r="V52" s="22"/>
      <c r="W52" s="23">
        <v>0</v>
      </c>
      <c r="X52" s="23"/>
    </row>
    <row r="53" spans="1:24" s="20" customFormat="1" ht="20.25" customHeight="1" x14ac:dyDescent="0.25">
      <c r="A53" s="113">
        <v>18</v>
      </c>
      <c r="B53" s="90">
        <v>25207212146</v>
      </c>
      <c r="C53" s="45" t="s">
        <v>1261</v>
      </c>
      <c r="D53" s="46" t="s">
        <v>62</v>
      </c>
      <c r="E53" s="47">
        <v>37031</v>
      </c>
      <c r="F53" s="48" t="s">
        <v>187</v>
      </c>
      <c r="G53" s="21" t="s">
        <v>3</v>
      </c>
      <c r="H53" s="134">
        <v>7.84</v>
      </c>
      <c r="I53" s="135"/>
      <c r="J53" s="121">
        <v>8</v>
      </c>
      <c r="K53" s="135">
        <v>8.5</v>
      </c>
      <c r="L53" s="134">
        <v>8.1999999999999993</v>
      </c>
      <c r="M53" s="134">
        <v>7.85</v>
      </c>
      <c r="N53" s="134">
        <v>3.36</v>
      </c>
      <c r="O53" s="136" t="s">
        <v>24</v>
      </c>
      <c r="P53" s="136" t="s">
        <v>24</v>
      </c>
      <c r="Q53" s="136" t="s">
        <v>24</v>
      </c>
      <c r="R53" s="136" t="s">
        <v>24</v>
      </c>
      <c r="S53" s="136" t="s">
        <v>487</v>
      </c>
      <c r="T53" s="123"/>
      <c r="U53" s="137" t="s">
        <v>225</v>
      </c>
      <c r="V53" s="22"/>
      <c r="W53" s="23">
        <v>0</v>
      </c>
      <c r="X53" s="23"/>
    </row>
    <row r="54" spans="1:24" s="20" customFormat="1" ht="20.25" customHeight="1" x14ac:dyDescent="0.25">
      <c r="A54" s="113">
        <v>19</v>
      </c>
      <c r="B54" s="90">
        <v>25217216667</v>
      </c>
      <c r="C54" s="45" t="s">
        <v>1262</v>
      </c>
      <c r="D54" s="46" t="s">
        <v>75</v>
      </c>
      <c r="E54" s="47">
        <v>37074</v>
      </c>
      <c r="F54" s="48" t="s">
        <v>187</v>
      </c>
      <c r="G54" s="21" t="s">
        <v>5</v>
      </c>
      <c r="H54" s="134">
        <v>7.88</v>
      </c>
      <c r="I54" s="135"/>
      <c r="J54" s="121">
        <v>6.6</v>
      </c>
      <c r="K54" s="135">
        <v>8.5</v>
      </c>
      <c r="L54" s="134">
        <v>7.4</v>
      </c>
      <c r="M54" s="134">
        <v>7.86</v>
      </c>
      <c r="N54" s="134">
        <v>3.38</v>
      </c>
      <c r="O54" s="136" t="s">
        <v>24</v>
      </c>
      <c r="P54" s="136" t="s">
        <v>24</v>
      </c>
      <c r="Q54" s="136" t="s">
        <v>24</v>
      </c>
      <c r="R54" s="136" t="s">
        <v>24</v>
      </c>
      <c r="S54" s="136" t="s">
        <v>487</v>
      </c>
      <c r="T54" s="123"/>
      <c r="U54" s="137" t="s">
        <v>225</v>
      </c>
      <c r="V54" s="22"/>
      <c r="W54" s="23">
        <v>0</v>
      </c>
      <c r="X54" s="23"/>
    </row>
    <row r="55" spans="1:24" s="20" customFormat="1" ht="20.25" customHeight="1" x14ac:dyDescent="0.25">
      <c r="A55" s="113">
        <v>20</v>
      </c>
      <c r="B55" s="90">
        <v>25207107644</v>
      </c>
      <c r="C55" s="45" t="s">
        <v>1263</v>
      </c>
      <c r="D55" s="46" t="s">
        <v>1197</v>
      </c>
      <c r="E55" s="47">
        <v>37032</v>
      </c>
      <c r="F55" s="48" t="s">
        <v>187</v>
      </c>
      <c r="G55" s="21" t="s">
        <v>3</v>
      </c>
      <c r="H55" s="134">
        <v>7.54</v>
      </c>
      <c r="I55" s="135"/>
      <c r="J55" s="121">
        <v>8</v>
      </c>
      <c r="K55" s="135">
        <v>8.8000000000000007</v>
      </c>
      <c r="L55" s="134">
        <v>8.3000000000000007</v>
      </c>
      <c r="M55" s="134">
        <v>7.57</v>
      </c>
      <c r="N55" s="134">
        <v>3.23</v>
      </c>
      <c r="O55" s="136" t="s">
        <v>24</v>
      </c>
      <c r="P55" s="136" t="s">
        <v>24</v>
      </c>
      <c r="Q55" s="136" t="s">
        <v>24</v>
      </c>
      <c r="R55" s="136" t="s">
        <v>24</v>
      </c>
      <c r="S55" s="136" t="s">
        <v>487</v>
      </c>
      <c r="T55" s="123"/>
      <c r="U55" s="137" t="s">
        <v>225</v>
      </c>
      <c r="V55" s="22"/>
      <c r="W55" s="23">
        <v>0</v>
      </c>
      <c r="X55" s="23"/>
    </row>
    <row r="56" spans="1:24" s="20" customFormat="1" ht="20.25" customHeight="1" x14ac:dyDescent="0.25">
      <c r="A56" s="113">
        <v>21</v>
      </c>
      <c r="B56" s="90">
        <v>25207204837</v>
      </c>
      <c r="C56" s="45" t="s">
        <v>36</v>
      </c>
      <c r="D56" s="46" t="s">
        <v>79</v>
      </c>
      <c r="E56" s="47">
        <v>37002</v>
      </c>
      <c r="F56" s="48" t="s">
        <v>188</v>
      </c>
      <c r="G56" s="21" t="s">
        <v>3</v>
      </c>
      <c r="H56" s="134">
        <v>7.83</v>
      </c>
      <c r="I56" s="135"/>
      <c r="J56" s="121">
        <v>8.1999999999999993</v>
      </c>
      <c r="K56" s="135">
        <v>8.5</v>
      </c>
      <c r="L56" s="134">
        <v>8.3000000000000007</v>
      </c>
      <c r="M56" s="134">
        <v>7.84</v>
      </c>
      <c r="N56" s="134">
        <v>3.42</v>
      </c>
      <c r="O56" s="136" t="s">
        <v>24</v>
      </c>
      <c r="P56" s="136" t="s">
        <v>24</v>
      </c>
      <c r="Q56" s="136" t="s">
        <v>24</v>
      </c>
      <c r="R56" s="136" t="s">
        <v>24</v>
      </c>
      <c r="S56" s="136" t="s">
        <v>226</v>
      </c>
      <c r="T56" s="123"/>
      <c r="U56" s="137" t="s">
        <v>225</v>
      </c>
      <c r="V56" s="22"/>
      <c r="W56" s="23">
        <v>0</v>
      </c>
      <c r="X56" s="23"/>
    </row>
    <row r="57" spans="1:24" s="20" customFormat="1" ht="20.25" customHeight="1" x14ac:dyDescent="0.25">
      <c r="A57" s="113">
        <v>22</v>
      </c>
      <c r="B57" s="90">
        <v>25207208452</v>
      </c>
      <c r="C57" s="45" t="s">
        <v>793</v>
      </c>
      <c r="D57" s="46" t="s">
        <v>1264</v>
      </c>
      <c r="E57" s="47">
        <v>37246</v>
      </c>
      <c r="F57" s="48" t="s">
        <v>187</v>
      </c>
      <c r="G57" s="21" t="s">
        <v>3</v>
      </c>
      <c r="H57" s="134">
        <v>7.71</v>
      </c>
      <c r="I57" s="135"/>
      <c r="J57" s="121">
        <v>6.8</v>
      </c>
      <c r="K57" s="135">
        <v>8.5</v>
      </c>
      <c r="L57" s="134">
        <v>7.5</v>
      </c>
      <c r="M57" s="134">
        <v>7.7</v>
      </c>
      <c r="N57" s="134">
        <v>3.28</v>
      </c>
      <c r="O57" s="136" t="s">
        <v>24</v>
      </c>
      <c r="P57" s="136">
        <v>0</v>
      </c>
      <c r="Q57" s="136" t="s">
        <v>24</v>
      </c>
      <c r="R57" s="136" t="s">
        <v>24</v>
      </c>
      <c r="S57" s="136" t="s">
        <v>226</v>
      </c>
      <c r="T57" s="123"/>
      <c r="U57" s="137" t="s">
        <v>489</v>
      </c>
      <c r="V57" s="22"/>
      <c r="W57" s="23">
        <v>0</v>
      </c>
      <c r="X57" s="23"/>
    </row>
    <row r="58" spans="1:24" s="20" customFormat="1" ht="20.25" customHeight="1" x14ac:dyDescent="0.25">
      <c r="A58" s="113">
        <v>23</v>
      </c>
      <c r="B58" s="90">
        <v>25207216472</v>
      </c>
      <c r="C58" s="45" t="s">
        <v>1265</v>
      </c>
      <c r="D58" s="46" t="s">
        <v>493</v>
      </c>
      <c r="E58" s="47">
        <v>37108</v>
      </c>
      <c r="F58" s="48" t="s">
        <v>277</v>
      </c>
      <c r="G58" s="21" t="s">
        <v>3</v>
      </c>
      <c r="H58" s="134">
        <v>7.49</v>
      </c>
      <c r="I58" s="135"/>
      <c r="J58" s="121">
        <v>8</v>
      </c>
      <c r="K58" s="135">
        <v>8.5</v>
      </c>
      <c r="L58" s="134">
        <v>8.1999999999999993</v>
      </c>
      <c r="M58" s="134">
        <v>7.51</v>
      </c>
      <c r="N58" s="134">
        <v>3.19</v>
      </c>
      <c r="O58" s="136" t="s">
        <v>24</v>
      </c>
      <c r="P58" s="136">
        <v>0</v>
      </c>
      <c r="Q58" s="136" t="s">
        <v>24</v>
      </c>
      <c r="R58" s="136" t="s">
        <v>24</v>
      </c>
      <c r="S58" s="136" t="s">
        <v>487</v>
      </c>
      <c r="T58" s="123"/>
      <c r="U58" s="137" t="s">
        <v>489</v>
      </c>
      <c r="V58" s="22"/>
      <c r="W58" s="23">
        <v>0</v>
      </c>
      <c r="X58" s="23"/>
    </row>
    <row r="59" spans="1:24" s="20" customFormat="1" ht="20.25" customHeight="1" x14ac:dyDescent="0.25">
      <c r="A59" s="113">
        <v>24</v>
      </c>
      <c r="B59" s="90">
        <v>25217217159</v>
      </c>
      <c r="C59" s="45" t="s">
        <v>1266</v>
      </c>
      <c r="D59" s="46" t="s">
        <v>5</v>
      </c>
      <c r="E59" s="47">
        <v>36884</v>
      </c>
      <c r="F59" s="48" t="s">
        <v>188</v>
      </c>
      <c r="G59" s="21" t="s">
        <v>5</v>
      </c>
      <c r="H59" s="134">
        <v>7.59</v>
      </c>
      <c r="I59" s="135"/>
      <c r="J59" s="121">
        <v>8.1</v>
      </c>
      <c r="K59" s="135">
        <v>8</v>
      </c>
      <c r="L59" s="134">
        <v>8.1</v>
      </c>
      <c r="M59" s="134">
        <v>7.61</v>
      </c>
      <c r="N59" s="134">
        <v>3.22</v>
      </c>
      <c r="O59" s="136" t="s">
        <v>24</v>
      </c>
      <c r="P59" s="136" t="s">
        <v>24</v>
      </c>
      <c r="Q59" s="136" t="s">
        <v>24</v>
      </c>
      <c r="R59" s="136" t="s">
        <v>24</v>
      </c>
      <c r="S59" s="136" t="s">
        <v>487</v>
      </c>
      <c r="T59" s="123"/>
      <c r="U59" s="137" t="s">
        <v>225</v>
      </c>
      <c r="V59" s="22"/>
      <c r="W59" s="23">
        <v>0</v>
      </c>
      <c r="X59" s="23"/>
    </row>
    <row r="60" spans="1:24" s="20" customFormat="1" ht="20.25" customHeight="1" x14ac:dyDescent="0.25">
      <c r="A60" s="113">
        <v>25</v>
      </c>
      <c r="B60" s="90">
        <v>25207210275</v>
      </c>
      <c r="C60" s="45" t="s">
        <v>1267</v>
      </c>
      <c r="D60" s="46" t="s">
        <v>11</v>
      </c>
      <c r="E60" s="47">
        <v>37047</v>
      </c>
      <c r="F60" s="48" t="s">
        <v>187</v>
      </c>
      <c r="G60" s="21" t="s">
        <v>3</v>
      </c>
      <c r="H60" s="134">
        <v>7.9</v>
      </c>
      <c r="I60" s="135"/>
      <c r="J60" s="121">
        <v>8</v>
      </c>
      <c r="K60" s="135">
        <v>8.8000000000000007</v>
      </c>
      <c r="L60" s="134">
        <v>8.3000000000000007</v>
      </c>
      <c r="M60" s="134">
        <v>7.92</v>
      </c>
      <c r="N60" s="134">
        <v>3.46</v>
      </c>
      <c r="O60" s="136" t="s">
        <v>24</v>
      </c>
      <c r="P60" s="136" t="s">
        <v>24</v>
      </c>
      <c r="Q60" s="136" t="s">
        <v>24</v>
      </c>
      <c r="R60" s="136" t="s">
        <v>24</v>
      </c>
      <c r="S60" s="136" t="s">
        <v>487</v>
      </c>
      <c r="T60" s="123"/>
      <c r="U60" s="137" t="s">
        <v>225</v>
      </c>
      <c r="V60" s="22"/>
      <c r="W60" s="23">
        <v>0</v>
      </c>
      <c r="X60" s="23"/>
    </row>
    <row r="61" spans="1:24" s="20" customFormat="1" ht="20.25" customHeight="1" x14ac:dyDescent="0.25">
      <c r="A61" s="113">
        <v>26</v>
      </c>
      <c r="B61" s="90">
        <v>25207210576</v>
      </c>
      <c r="C61" s="45" t="s">
        <v>1268</v>
      </c>
      <c r="D61" s="46" t="s">
        <v>104</v>
      </c>
      <c r="E61" s="47">
        <v>37225</v>
      </c>
      <c r="F61" s="48" t="s">
        <v>187</v>
      </c>
      <c r="G61" s="21" t="s">
        <v>3</v>
      </c>
      <c r="H61" s="134">
        <v>7.48</v>
      </c>
      <c r="I61" s="135"/>
      <c r="J61" s="121">
        <v>7.5</v>
      </c>
      <c r="K61" s="135">
        <v>8.4</v>
      </c>
      <c r="L61" s="134">
        <v>7.9</v>
      </c>
      <c r="M61" s="134">
        <v>7.5</v>
      </c>
      <c r="N61" s="134">
        <v>3.16</v>
      </c>
      <c r="O61" s="136" t="s">
        <v>24</v>
      </c>
      <c r="P61" s="136" t="s">
        <v>24</v>
      </c>
      <c r="Q61" s="136" t="s">
        <v>24</v>
      </c>
      <c r="R61" s="136" t="s">
        <v>24</v>
      </c>
      <c r="S61" s="136" t="s">
        <v>487</v>
      </c>
      <c r="T61" s="123"/>
      <c r="U61" s="137" t="s">
        <v>225</v>
      </c>
      <c r="V61" s="22"/>
      <c r="W61" s="23">
        <v>0</v>
      </c>
      <c r="X61" s="23"/>
    </row>
    <row r="62" spans="1:24" s="20" customFormat="1" ht="20.25" customHeight="1" x14ac:dyDescent="0.25">
      <c r="A62" s="113">
        <v>27</v>
      </c>
      <c r="B62" s="90">
        <v>25217205741</v>
      </c>
      <c r="C62" s="45" t="s">
        <v>640</v>
      </c>
      <c r="D62" s="46" t="s">
        <v>131</v>
      </c>
      <c r="E62" s="47">
        <v>36953</v>
      </c>
      <c r="F62" s="48" t="s">
        <v>188</v>
      </c>
      <c r="G62" s="21" t="s">
        <v>5</v>
      </c>
      <c r="H62" s="134">
        <v>6.33</v>
      </c>
      <c r="I62" s="135"/>
      <c r="J62" s="121">
        <v>0</v>
      </c>
      <c r="K62" s="135">
        <v>0</v>
      </c>
      <c r="L62" s="134">
        <v>0</v>
      </c>
      <c r="M62" s="134">
        <v>6.1</v>
      </c>
      <c r="N62" s="134">
        <v>2.34</v>
      </c>
      <c r="O62" s="136" t="s">
        <v>24</v>
      </c>
      <c r="P62" s="136">
        <v>0</v>
      </c>
      <c r="Q62" s="136" t="s">
        <v>24</v>
      </c>
      <c r="R62" s="136" t="s">
        <v>24</v>
      </c>
      <c r="S62" s="136" t="s">
        <v>226</v>
      </c>
      <c r="T62" s="123"/>
      <c r="U62" s="137" t="s">
        <v>543</v>
      </c>
      <c r="V62" s="22"/>
      <c r="W62" s="23">
        <v>5</v>
      </c>
      <c r="X62" s="23"/>
    </row>
    <row r="63" spans="1:24" s="20" customFormat="1" ht="20.25" customHeight="1" x14ac:dyDescent="0.25">
      <c r="A63" s="113">
        <v>28</v>
      </c>
      <c r="B63" s="90">
        <v>25207209074</v>
      </c>
      <c r="C63" s="45" t="s">
        <v>1269</v>
      </c>
      <c r="D63" s="46" t="s">
        <v>166</v>
      </c>
      <c r="E63" s="47">
        <v>37043</v>
      </c>
      <c r="F63" s="48" t="s">
        <v>187</v>
      </c>
      <c r="G63" s="21" t="s">
        <v>3</v>
      </c>
      <c r="H63" s="134">
        <v>7.55</v>
      </c>
      <c r="I63" s="135"/>
      <c r="J63" s="121">
        <v>8.3000000000000007</v>
      </c>
      <c r="K63" s="135">
        <v>8.1999999999999993</v>
      </c>
      <c r="L63" s="134">
        <v>8.3000000000000007</v>
      </c>
      <c r="M63" s="134">
        <v>7.58</v>
      </c>
      <c r="N63" s="134">
        <v>3.2</v>
      </c>
      <c r="O63" s="136">
        <v>0</v>
      </c>
      <c r="P63" s="136" t="s">
        <v>24</v>
      </c>
      <c r="Q63" s="136" t="s">
        <v>24</v>
      </c>
      <c r="R63" s="136" t="s">
        <v>24</v>
      </c>
      <c r="S63" s="136" t="s">
        <v>487</v>
      </c>
      <c r="T63" s="123"/>
      <c r="U63" s="137" t="s">
        <v>489</v>
      </c>
      <c r="V63" s="22"/>
      <c r="W63" s="23">
        <v>0</v>
      </c>
      <c r="X63" s="23"/>
    </row>
    <row r="64" spans="1:24" s="20" customFormat="1" ht="20.25" customHeight="1" x14ac:dyDescent="0.25">
      <c r="A64" s="113">
        <v>29</v>
      </c>
      <c r="B64" s="90">
        <v>25217201585</v>
      </c>
      <c r="C64" s="45" t="s">
        <v>1270</v>
      </c>
      <c r="D64" s="46" t="s">
        <v>953</v>
      </c>
      <c r="E64" s="47">
        <v>37155</v>
      </c>
      <c r="F64" s="48" t="s">
        <v>435</v>
      </c>
      <c r="G64" s="21" t="s">
        <v>5</v>
      </c>
      <c r="H64" s="134">
        <v>7.92</v>
      </c>
      <c r="I64" s="135"/>
      <c r="J64" s="121">
        <v>7.4</v>
      </c>
      <c r="K64" s="135">
        <v>8.5</v>
      </c>
      <c r="L64" s="134">
        <v>7.8</v>
      </c>
      <c r="M64" s="134">
        <v>7.91</v>
      </c>
      <c r="N64" s="134">
        <v>3.4</v>
      </c>
      <c r="O64" s="136" t="s">
        <v>24</v>
      </c>
      <c r="P64" s="136" t="s">
        <v>24</v>
      </c>
      <c r="Q64" s="136">
        <v>0</v>
      </c>
      <c r="R64" s="136" t="s">
        <v>24</v>
      </c>
      <c r="S64" s="136" t="s">
        <v>487</v>
      </c>
      <c r="T64" s="123"/>
      <c r="U64" s="137" t="s">
        <v>489</v>
      </c>
      <c r="V64" s="22"/>
      <c r="W64" s="23">
        <v>1</v>
      </c>
      <c r="X64" s="23"/>
    </row>
    <row r="65" spans="1:25" s="20" customFormat="1" ht="20.25" customHeight="1" x14ac:dyDescent="0.25">
      <c r="A65" s="113">
        <v>30</v>
      </c>
      <c r="B65" s="90">
        <v>25207201955</v>
      </c>
      <c r="C65" s="45" t="s">
        <v>401</v>
      </c>
      <c r="D65" s="46" t="s">
        <v>1271</v>
      </c>
      <c r="E65" s="47">
        <v>36974</v>
      </c>
      <c r="F65" s="48" t="s">
        <v>247</v>
      </c>
      <c r="G65" s="21" t="s">
        <v>3</v>
      </c>
      <c r="H65" s="134">
        <v>7.11</v>
      </c>
      <c r="I65" s="135"/>
      <c r="J65" s="121">
        <v>8.4</v>
      </c>
      <c r="K65" s="135">
        <v>8.3000000000000007</v>
      </c>
      <c r="L65" s="134">
        <v>8.4</v>
      </c>
      <c r="M65" s="134">
        <v>7.16</v>
      </c>
      <c r="N65" s="134">
        <v>2.96</v>
      </c>
      <c r="O65" s="136" t="s">
        <v>24</v>
      </c>
      <c r="P65" s="136">
        <v>0</v>
      </c>
      <c r="Q65" s="136" t="s">
        <v>24</v>
      </c>
      <c r="R65" s="136" t="s">
        <v>24</v>
      </c>
      <c r="S65" s="136" t="s">
        <v>487</v>
      </c>
      <c r="T65" s="123"/>
      <c r="U65" s="137" t="s">
        <v>489</v>
      </c>
      <c r="V65" s="22"/>
      <c r="W65" s="23">
        <v>0</v>
      </c>
      <c r="X65" s="23"/>
    </row>
    <row r="66" spans="1:25" s="20" customFormat="1" ht="20.25" customHeight="1" x14ac:dyDescent="0.25">
      <c r="A66" s="113">
        <v>31</v>
      </c>
      <c r="B66" s="90">
        <v>25207216330</v>
      </c>
      <c r="C66" s="45" t="s">
        <v>681</v>
      </c>
      <c r="D66" s="46" t="s">
        <v>138</v>
      </c>
      <c r="E66" s="47">
        <v>37195</v>
      </c>
      <c r="F66" s="48" t="s">
        <v>188</v>
      </c>
      <c r="G66" s="21" t="s">
        <v>3</v>
      </c>
      <c r="H66" s="134">
        <v>7.69</v>
      </c>
      <c r="I66" s="135"/>
      <c r="J66" s="121">
        <v>8.1999999999999993</v>
      </c>
      <c r="K66" s="135">
        <v>8.3000000000000007</v>
      </c>
      <c r="L66" s="134">
        <v>8.1999999999999993</v>
      </c>
      <c r="M66" s="134">
        <v>7.71</v>
      </c>
      <c r="N66" s="134">
        <v>3.31</v>
      </c>
      <c r="O66" s="136" t="s">
        <v>24</v>
      </c>
      <c r="P66" s="136" t="s">
        <v>24</v>
      </c>
      <c r="Q66" s="136" t="s">
        <v>24</v>
      </c>
      <c r="R66" s="136" t="s">
        <v>24</v>
      </c>
      <c r="S66" s="136" t="s">
        <v>487</v>
      </c>
      <c r="T66" s="123"/>
      <c r="U66" s="137" t="s">
        <v>225</v>
      </c>
      <c r="V66" s="22"/>
      <c r="W66" s="23">
        <v>0</v>
      </c>
      <c r="X66" s="23"/>
    </row>
    <row r="67" spans="1:25" s="20" customFormat="1" ht="20.25" customHeight="1" x14ac:dyDescent="0.25">
      <c r="A67" s="113">
        <v>32</v>
      </c>
      <c r="B67" s="90">
        <v>25217201106</v>
      </c>
      <c r="C67" s="45" t="s">
        <v>1272</v>
      </c>
      <c r="D67" s="46" t="s">
        <v>136</v>
      </c>
      <c r="E67" s="47">
        <v>37204</v>
      </c>
      <c r="F67" s="48" t="s">
        <v>331</v>
      </c>
      <c r="G67" s="21" t="s">
        <v>5</v>
      </c>
      <c r="H67" s="134">
        <v>7.47</v>
      </c>
      <c r="I67" s="135"/>
      <c r="J67" s="121">
        <v>7.8</v>
      </c>
      <c r="K67" s="135">
        <v>8.3000000000000007</v>
      </c>
      <c r="L67" s="134">
        <v>8</v>
      </c>
      <c r="M67" s="134">
        <v>7.49</v>
      </c>
      <c r="N67" s="134">
        <v>3.14</v>
      </c>
      <c r="O67" s="136" t="s">
        <v>24</v>
      </c>
      <c r="P67" s="136" t="s">
        <v>24</v>
      </c>
      <c r="Q67" s="136" t="s">
        <v>24</v>
      </c>
      <c r="R67" s="136" t="s">
        <v>24</v>
      </c>
      <c r="S67" s="136" t="s">
        <v>487</v>
      </c>
      <c r="T67" s="123"/>
      <c r="U67" s="137" t="s">
        <v>225</v>
      </c>
      <c r="V67" s="22"/>
      <c r="W67" s="23">
        <v>0</v>
      </c>
      <c r="X67" s="23"/>
    </row>
    <row r="68" spans="1:25" s="20" customFormat="1" ht="20.25" customHeight="1" x14ac:dyDescent="0.25">
      <c r="A68" s="113">
        <v>33</v>
      </c>
      <c r="B68" s="90">
        <v>24207201491</v>
      </c>
      <c r="C68" s="45" t="s">
        <v>510</v>
      </c>
      <c r="D68" s="46" t="s">
        <v>745</v>
      </c>
      <c r="E68" s="47">
        <v>36614</v>
      </c>
      <c r="F68" s="48" t="s">
        <v>435</v>
      </c>
      <c r="G68" s="21" t="s">
        <v>3</v>
      </c>
      <c r="H68" s="134">
        <v>6.87</v>
      </c>
      <c r="I68" s="135"/>
      <c r="J68" s="121">
        <v>8.6</v>
      </c>
      <c r="K68" s="135">
        <v>7.5</v>
      </c>
      <c r="L68" s="134">
        <v>8.1999999999999993</v>
      </c>
      <c r="M68" s="134">
        <v>6.92</v>
      </c>
      <c r="N68" s="134">
        <v>2.82</v>
      </c>
      <c r="O68" s="136">
        <v>0</v>
      </c>
      <c r="P68" s="136" t="s">
        <v>24</v>
      </c>
      <c r="Q68" s="136" t="s">
        <v>24</v>
      </c>
      <c r="R68" s="136" t="s">
        <v>24</v>
      </c>
      <c r="S68" s="136" t="s">
        <v>226</v>
      </c>
      <c r="T68" s="123"/>
      <c r="U68" s="137" t="s">
        <v>489</v>
      </c>
      <c r="V68" s="22"/>
      <c r="W68" s="23">
        <v>0</v>
      </c>
      <c r="X68" s="23"/>
    </row>
    <row r="69" spans="1:25" s="20" customFormat="1" ht="20.25" customHeight="1" x14ac:dyDescent="0.25">
      <c r="A69" s="113">
        <v>34</v>
      </c>
      <c r="B69" s="90">
        <v>25207100901</v>
      </c>
      <c r="C69" s="45" t="s">
        <v>944</v>
      </c>
      <c r="D69" s="46" t="s">
        <v>748</v>
      </c>
      <c r="E69" s="47">
        <v>37161</v>
      </c>
      <c r="F69" s="48" t="s">
        <v>188</v>
      </c>
      <c r="G69" s="21" t="s">
        <v>3</v>
      </c>
      <c r="H69" s="134">
        <v>7.48</v>
      </c>
      <c r="I69" s="135"/>
      <c r="J69" s="121">
        <v>6.9</v>
      </c>
      <c r="K69" s="135">
        <v>9</v>
      </c>
      <c r="L69" s="134">
        <v>7.7</v>
      </c>
      <c r="M69" s="134">
        <v>7.49</v>
      </c>
      <c r="N69" s="134">
        <v>3.18</v>
      </c>
      <c r="O69" s="136">
        <v>0</v>
      </c>
      <c r="P69" s="136" t="s">
        <v>24</v>
      </c>
      <c r="Q69" s="136" t="s">
        <v>24</v>
      </c>
      <c r="R69" s="136" t="s">
        <v>24</v>
      </c>
      <c r="S69" s="136" t="s">
        <v>487</v>
      </c>
      <c r="T69" s="123"/>
      <c r="U69" s="137" t="s">
        <v>489</v>
      </c>
      <c r="V69" s="22"/>
      <c r="W69" s="23">
        <v>0</v>
      </c>
      <c r="X69" s="23"/>
    </row>
    <row r="70" spans="1:25" s="20" customFormat="1" ht="20.25" customHeight="1" x14ac:dyDescent="0.25">
      <c r="A70" s="113">
        <v>35</v>
      </c>
      <c r="B70" s="90">
        <v>25207214620</v>
      </c>
      <c r="C70" s="45" t="s">
        <v>340</v>
      </c>
      <c r="D70" s="46" t="s">
        <v>497</v>
      </c>
      <c r="E70" s="47">
        <v>37001</v>
      </c>
      <c r="F70" s="48" t="s">
        <v>312</v>
      </c>
      <c r="G70" s="21" t="s">
        <v>3</v>
      </c>
      <c r="H70" s="134">
        <v>7.86</v>
      </c>
      <c r="I70" s="135"/>
      <c r="J70" s="121">
        <v>8.6</v>
      </c>
      <c r="K70" s="135">
        <v>8.6</v>
      </c>
      <c r="L70" s="134">
        <v>8.6</v>
      </c>
      <c r="M70" s="134">
        <v>7.89</v>
      </c>
      <c r="N70" s="134">
        <v>3.41</v>
      </c>
      <c r="O70" s="136" t="s">
        <v>24</v>
      </c>
      <c r="P70" s="136" t="s">
        <v>24</v>
      </c>
      <c r="Q70" s="136" t="s">
        <v>24</v>
      </c>
      <c r="R70" s="136" t="s">
        <v>24</v>
      </c>
      <c r="S70" s="136" t="s">
        <v>500</v>
      </c>
      <c r="T70" s="123"/>
      <c r="U70" s="137" t="s">
        <v>225</v>
      </c>
      <c r="V70" s="22"/>
      <c r="W70" s="23">
        <v>0</v>
      </c>
      <c r="X70" s="23"/>
    </row>
    <row r="71" spans="1:25" s="20" customFormat="1" ht="20.25" customHeight="1" x14ac:dyDescent="0.25">
      <c r="A71" s="113">
        <v>36</v>
      </c>
      <c r="B71" s="90">
        <v>25207209819</v>
      </c>
      <c r="C71" s="45" t="s">
        <v>284</v>
      </c>
      <c r="D71" s="46" t="s">
        <v>497</v>
      </c>
      <c r="E71" s="47">
        <v>37034</v>
      </c>
      <c r="F71" s="48" t="s">
        <v>188</v>
      </c>
      <c r="G71" s="21" t="s">
        <v>3</v>
      </c>
      <c r="H71" s="134">
        <v>7.47</v>
      </c>
      <c r="I71" s="135"/>
      <c r="J71" s="121">
        <v>8</v>
      </c>
      <c r="K71" s="135">
        <v>8.5</v>
      </c>
      <c r="L71" s="134">
        <v>8.1999999999999993</v>
      </c>
      <c r="M71" s="134">
        <v>7.49</v>
      </c>
      <c r="N71" s="134">
        <v>3.18</v>
      </c>
      <c r="O71" s="136" t="s">
        <v>24</v>
      </c>
      <c r="P71" s="136" t="s">
        <v>24</v>
      </c>
      <c r="Q71" s="136" t="s">
        <v>24</v>
      </c>
      <c r="R71" s="136" t="s">
        <v>24</v>
      </c>
      <c r="S71" s="136" t="s">
        <v>487</v>
      </c>
      <c r="T71" s="123"/>
      <c r="U71" s="137" t="s">
        <v>225</v>
      </c>
      <c r="V71" s="22"/>
      <c r="W71" s="23">
        <v>0</v>
      </c>
      <c r="X71" s="23"/>
    </row>
    <row r="72" spans="1:25" s="20" customFormat="1" ht="20.25" customHeight="1" x14ac:dyDescent="0.25">
      <c r="A72" s="113">
        <v>37</v>
      </c>
      <c r="B72" s="90">
        <v>25207205202</v>
      </c>
      <c r="C72" s="45" t="s">
        <v>329</v>
      </c>
      <c r="D72" s="46" t="s">
        <v>159</v>
      </c>
      <c r="E72" s="47">
        <v>37136</v>
      </c>
      <c r="F72" s="48" t="s">
        <v>188</v>
      </c>
      <c r="G72" s="21" t="s">
        <v>3</v>
      </c>
      <c r="H72" s="134">
        <v>8.17</v>
      </c>
      <c r="I72" s="135"/>
      <c r="J72" s="121">
        <v>6.9</v>
      </c>
      <c r="K72" s="135">
        <v>8.5</v>
      </c>
      <c r="L72" s="134">
        <v>7.5</v>
      </c>
      <c r="M72" s="134">
        <v>8.14</v>
      </c>
      <c r="N72" s="134">
        <v>3.52</v>
      </c>
      <c r="O72" s="136" t="s">
        <v>24</v>
      </c>
      <c r="P72" s="136" t="s">
        <v>24</v>
      </c>
      <c r="Q72" s="136" t="s">
        <v>24</v>
      </c>
      <c r="R72" s="136" t="s">
        <v>24</v>
      </c>
      <c r="S72" s="136" t="s">
        <v>487</v>
      </c>
      <c r="T72" s="123"/>
      <c r="U72" s="137" t="s">
        <v>225</v>
      </c>
      <c r="V72" s="22"/>
      <c r="W72" s="23">
        <v>0</v>
      </c>
      <c r="X72" s="23"/>
    </row>
    <row r="73" spans="1:25" s="20" customFormat="1" ht="20.25" customHeight="1" x14ac:dyDescent="0.25">
      <c r="A73" s="113">
        <v>38</v>
      </c>
      <c r="B73" s="90">
        <v>25207214911</v>
      </c>
      <c r="C73" s="45" t="s">
        <v>1273</v>
      </c>
      <c r="D73" s="46" t="s">
        <v>159</v>
      </c>
      <c r="E73" s="47">
        <v>37093</v>
      </c>
      <c r="F73" s="48" t="s">
        <v>312</v>
      </c>
      <c r="G73" s="21" t="s">
        <v>3</v>
      </c>
      <c r="H73" s="134">
        <v>7.04</v>
      </c>
      <c r="I73" s="135"/>
      <c r="J73" s="121">
        <v>7.3</v>
      </c>
      <c r="K73" s="135">
        <v>8.3000000000000007</v>
      </c>
      <c r="L73" s="134">
        <v>7.7</v>
      </c>
      <c r="M73" s="134">
        <v>7.06</v>
      </c>
      <c r="N73" s="134">
        <v>2.89</v>
      </c>
      <c r="O73" s="136" t="s">
        <v>24</v>
      </c>
      <c r="P73" s="136" t="s">
        <v>24</v>
      </c>
      <c r="Q73" s="136" t="s">
        <v>24</v>
      </c>
      <c r="R73" s="136" t="s">
        <v>24</v>
      </c>
      <c r="S73" s="136" t="s">
        <v>487</v>
      </c>
      <c r="T73" s="123"/>
      <c r="U73" s="137" t="s">
        <v>225</v>
      </c>
      <c r="V73" s="22"/>
      <c r="W73" s="23">
        <v>0</v>
      </c>
      <c r="X73" s="23"/>
    </row>
    <row r="74" spans="1:25" s="20" customFormat="1" ht="20.25" customHeight="1" x14ac:dyDescent="0.25">
      <c r="A74" s="113">
        <v>39</v>
      </c>
      <c r="B74" s="90">
        <v>25207205169</v>
      </c>
      <c r="C74" s="45" t="s">
        <v>774</v>
      </c>
      <c r="D74" s="46" t="s">
        <v>168</v>
      </c>
      <c r="E74" s="47">
        <v>37110</v>
      </c>
      <c r="F74" s="48" t="s">
        <v>187</v>
      </c>
      <c r="G74" s="21" t="s">
        <v>3</v>
      </c>
      <c r="H74" s="134">
        <v>7.29</v>
      </c>
      <c r="I74" s="135"/>
      <c r="J74" s="121">
        <v>8.6999999999999993</v>
      </c>
      <c r="K74" s="135">
        <v>8.1</v>
      </c>
      <c r="L74" s="134">
        <v>8.5</v>
      </c>
      <c r="M74" s="134">
        <v>7.33</v>
      </c>
      <c r="N74" s="134">
        <v>3.07</v>
      </c>
      <c r="O74" s="136">
        <v>0</v>
      </c>
      <c r="P74" s="136" t="s">
        <v>24</v>
      </c>
      <c r="Q74" s="136" t="s">
        <v>24</v>
      </c>
      <c r="R74" s="136" t="s">
        <v>24</v>
      </c>
      <c r="S74" s="136" t="s">
        <v>226</v>
      </c>
      <c r="T74" s="123"/>
      <c r="U74" s="137" t="s">
        <v>489</v>
      </c>
      <c r="V74" s="22"/>
      <c r="W74" s="23">
        <v>0</v>
      </c>
      <c r="X74" s="23"/>
    </row>
    <row r="75" spans="1:25" s="20" customFormat="1" ht="20.25" customHeight="1" x14ac:dyDescent="0.25">
      <c r="A75" s="113">
        <v>40</v>
      </c>
      <c r="B75" s="90">
        <v>25207210455</v>
      </c>
      <c r="C75" s="45" t="s">
        <v>1274</v>
      </c>
      <c r="D75" s="46" t="s">
        <v>173</v>
      </c>
      <c r="E75" s="47">
        <v>37010</v>
      </c>
      <c r="F75" s="48" t="s">
        <v>187</v>
      </c>
      <c r="G75" s="21" t="s">
        <v>3</v>
      </c>
      <c r="H75" s="134">
        <v>7.56</v>
      </c>
      <c r="I75" s="135"/>
      <c r="J75" s="121">
        <v>6.6</v>
      </c>
      <c r="K75" s="135">
        <v>8.8000000000000007</v>
      </c>
      <c r="L75" s="134">
        <v>7.5</v>
      </c>
      <c r="M75" s="134">
        <v>7.56</v>
      </c>
      <c r="N75" s="134">
        <v>3.24</v>
      </c>
      <c r="O75" s="136">
        <v>0</v>
      </c>
      <c r="P75" s="136" t="s">
        <v>24</v>
      </c>
      <c r="Q75" s="136" t="s">
        <v>24</v>
      </c>
      <c r="R75" s="136" t="s">
        <v>24</v>
      </c>
      <c r="S75" s="136" t="s">
        <v>487</v>
      </c>
      <c r="T75" s="123"/>
      <c r="U75" s="137" t="s">
        <v>489</v>
      </c>
      <c r="V75" s="22"/>
      <c r="W75" s="23">
        <v>0</v>
      </c>
      <c r="X75" s="23"/>
    </row>
    <row r="76" spans="1:25" s="20" customFormat="1" ht="20.25" customHeight="1" x14ac:dyDescent="0.25">
      <c r="A76" s="49">
        <v>41</v>
      </c>
      <c r="B76" s="2">
        <v>25207215574</v>
      </c>
      <c r="C76" s="50" t="s">
        <v>798</v>
      </c>
      <c r="D76" s="51" t="s">
        <v>173</v>
      </c>
      <c r="E76" s="52">
        <v>37001</v>
      </c>
      <c r="F76" s="53" t="s">
        <v>188</v>
      </c>
      <c r="G76" s="54" t="s">
        <v>3</v>
      </c>
      <c r="H76" s="55">
        <v>7.28</v>
      </c>
      <c r="I76" s="56"/>
      <c r="J76" s="57">
        <v>7.5</v>
      </c>
      <c r="K76" s="56">
        <v>8</v>
      </c>
      <c r="L76" s="55">
        <v>7.7</v>
      </c>
      <c r="M76" s="55">
        <v>7.3</v>
      </c>
      <c r="N76" s="55">
        <v>3.07</v>
      </c>
      <c r="O76" s="58" t="s">
        <v>24</v>
      </c>
      <c r="P76" s="58" t="s">
        <v>24</v>
      </c>
      <c r="Q76" s="58" t="s">
        <v>24</v>
      </c>
      <c r="R76" s="58" t="s">
        <v>24</v>
      </c>
      <c r="S76" s="58" t="s">
        <v>487</v>
      </c>
      <c r="T76" s="59"/>
      <c r="U76" s="60" t="s">
        <v>225</v>
      </c>
      <c r="V76" s="22"/>
      <c r="W76" s="23">
        <v>0</v>
      </c>
      <c r="X76" s="23"/>
    </row>
    <row r="77" spans="1:25" x14ac:dyDescent="0.25">
      <c r="A77" s="25" t="s">
        <v>189</v>
      </c>
      <c r="B77" s="26"/>
      <c r="C77" s="26"/>
      <c r="D77" s="27"/>
      <c r="E77" s="28"/>
      <c r="F77" s="29"/>
      <c r="G77" s="30"/>
      <c r="H77" s="26"/>
      <c r="I77" s="30"/>
      <c r="J77" s="30"/>
      <c r="K77" s="30"/>
      <c r="L77" s="30"/>
      <c r="M77" s="30"/>
      <c r="N77" s="30"/>
      <c r="O77" s="30"/>
      <c r="P77" s="30"/>
      <c r="Q77" s="30"/>
      <c r="R77" s="26"/>
      <c r="S77" s="26"/>
      <c r="T77" s="31"/>
      <c r="U77" s="32"/>
      <c r="V77" s="22"/>
      <c r="W77" s="23"/>
      <c r="X77" s="23"/>
      <c r="Y77" s="20"/>
    </row>
    <row r="78" spans="1:25" s="20" customFormat="1" ht="20.25" customHeight="1" x14ac:dyDescent="0.25">
      <c r="A78" s="33">
        <v>1</v>
      </c>
      <c r="B78" s="1">
        <v>25207208420</v>
      </c>
      <c r="C78" s="34" t="s">
        <v>246</v>
      </c>
      <c r="D78" s="35" t="s">
        <v>14</v>
      </c>
      <c r="E78" s="36">
        <v>36924</v>
      </c>
      <c r="F78" s="37" t="s">
        <v>312</v>
      </c>
      <c r="G78" s="38" t="s">
        <v>3</v>
      </c>
      <c r="H78" s="39">
        <v>8.25</v>
      </c>
      <c r="I78" s="40"/>
      <c r="J78" s="41">
        <v>8.3000000000000007</v>
      </c>
      <c r="K78" s="40">
        <v>8.6</v>
      </c>
      <c r="L78" s="39">
        <v>8.4</v>
      </c>
      <c r="M78" s="39">
        <v>8.25</v>
      </c>
      <c r="N78" s="39">
        <v>3.6</v>
      </c>
      <c r="O78" s="42" t="s">
        <v>24</v>
      </c>
      <c r="P78" s="42" t="s">
        <v>24</v>
      </c>
      <c r="Q78" s="42" t="s">
        <v>24</v>
      </c>
      <c r="R78" s="42" t="s">
        <v>24</v>
      </c>
      <c r="S78" s="42" t="s">
        <v>500</v>
      </c>
      <c r="T78" s="43"/>
      <c r="U78" s="44" t="s">
        <v>489</v>
      </c>
      <c r="V78" s="22"/>
      <c r="W78" s="23">
        <v>3</v>
      </c>
      <c r="X78" s="23"/>
    </row>
    <row r="79" spans="1:25" s="20" customFormat="1" ht="20.25" customHeight="1" x14ac:dyDescent="0.25">
      <c r="A79" s="113">
        <v>2</v>
      </c>
      <c r="B79" s="90">
        <v>25203410145</v>
      </c>
      <c r="C79" s="45" t="s">
        <v>284</v>
      </c>
      <c r="D79" s="46" t="s">
        <v>1275</v>
      </c>
      <c r="E79" s="47">
        <v>37093</v>
      </c>
      <c r="F79" s="48" t="s">
        <v>187</v>
      </c>
      <c r="G79" s="21" t="s">
        <v>3</v>
      </c>
      <c r="H79" s="134">
        <v>7.22</v>
      </c>
      <c r="I79" s="135"/>
      <c r="J79" s="121">
        <v>5.8</v>
      </c>
      <c r="K79" s="135">
        <v>8.4</v>
      </c>
      <c r="L79" s="134">
        <v>6.8</v>
      </c>
      <c r="M79" s="134">
        <v>7.21</v>
      </c>
      <c r="N79" s="134">
        <v>3</v>
      </c>
      <c r="O79" s="136" t="s">
        <v>24</v>
      </c>
      <c r="P79" s="136" t="s">
        <v>24</v>
      </c>
      <c r="Q79" s="136" t="s">
        <v>24</v>
      </c>
      <c r="R79" s="136" t="s">
        <v>24</v>
      </c>
      <c r="S79" s="136" t="s">
        <v>487</v>
      </c>
      <c r="T79" s="123"/>
      <c r="U79" s="137" t="s">
        <v>225</v>
      </c>
      <c r="V79" s="22"/>
      <c r="W79" s="23">
        <v>0</v>
      </c>
      <c r="X79" s="23"/>
    </row>
    <row r="80" spans="1:25" s="20" customFormat="1" ht="20.25" customHeight="1" x14ac:dyDescent="0.25">
      <c r="A80" s="113">
        <v>3</v>
      </c>
      <c r="B80" s="90">
        <v>25211615768</v>
      </c>
      <c r="C80" s="45" t="s">
        <v>1276</v>
      </c>
      <c r="D80" s="46" t="s">
        <v>506</v>
      </c>
      <c r="E80" s="47">
        <v>36950</v>
      </c>
      <c r="F80" s="48" t="s">
        <v>188</v>
      </c>
      <c r="G80" s="21" t="s">
        <v>5</v>
      </c>
      <c r="H80" s="134">
        <v>7.5</v>
      </c>
      <c r="I80" s="135"/>
      <c r="J80" s="121">
        <v>7.6</v>
      </c>
      <c r="K80" s="135">
        <v>8.8000000000000007</v>
      </c>
      <c r="L80" s="134">
        <v>8.1</v>
      </c>
      <c r="M80" s="134">
        <v>7.52</v>
      </c>
      <c r="N80" s="134">
        <v>3.19</v>
      </c>
      <c r="O80" s="136">
        <v>0</v>
      </c>
      <c r="P80" s="136">
        <v>0</v>
      </c>
      <c r="Q80" s="136" t="s">
        <v>24</v>
      </c>
      <c r="R80" s="136" t="s">
        <v>24</v>
      </c>
      <c r="S80" s="136" t="s">
        <v>487</v>
      </c>
      <c r="T80" s="123"/>
      <c r="U80" s="137" t="s">
        <v>489</v>
      </c>
      <c r="V80" s="22"/>
      <c r="W80" s="23">
        <v>0</v>
      </c>
      <c r="X80" s="23"/>
    </row>
    <row r="81" spans="1:24" s="20" customFormat="1" ht="20.25" customHeight="1" x14ac:dyDescent="0.25">
      <c r="A81" s="113">
        <v>4</v>
      </c>
      <c r="B81" s="90">
        <v>25217211259</v>
      </c>
      <c r="C81" s="45" t="s">
        <v>592</v>
      </c>
      <c r="D81" s="46" t="s">
        <v>24</v>
      </c>
      <c r="E81" s="47">
        <v>37059</v>
      </c>
      <c r="F81" s="48" t="s">
        <v>187</v>
      </c>
      <c r="G81" s="21" t="s">
        <v>5</v>
      </c>
      <c r="H81" s="134">
        <v>6.92</v>
      </c>
      <c r="I81" s="135"/>
      <c r="J81" s="121">
        <v>7.5</v>
      </c>
      <c r="K81" s="135">
        <v>7.3</v>
      </c>
      <c r="L81" s="134">
        <v>7.4</v>
      </c>
      <c r="M81" s="134">
        <v>6.94</v>
      </c>
      <c r="N81" s="134">
        <v>2.81</v>
      </c>
      <c r="O81" s="136">
        <v>0</v>
      </c>
      <c r="P81" s="136">
        <v>0</v>
      </c>
      <c r="Q81" s="136" t="s">
        <v>24</v>
      </c>
      <c r="R81" s="136">
        <v>0</v>
      </c>
      <c r="S81" s="136" t="s">
        <v>488</v>
      </c>
      <c r="T81" s="123"/>
      <c r="U81" s="137" t="s">
        <v>489</v>
      </c>
      <c r="V81" s="22"/>
      <c r="W81" s="23">
        <v>1</v>
      </c>
      <c r="X81" s="23"/>
    </row>
    <row r="82" spans="1:24" s="20" customFormat="1" ht="20.25" customHeight="1" x14ac:dyDescent="0.25">
      <c r="A82" s="113">
        <v>5</v>
      </c>
      <c r="B82" s="90">
        <v>25217204669</v>
      </c>
      <c r="C82" s="45" t="s">
        <v>1277</v>
      </c>
      <c r="D82" s="46" t="s">
        <v>29</v>
      </c>
      <c r="E82" s="47">
        <v>37043</v>
      </c>
      <c r="F82" s="48" t="s">
        <v>240</v>
      </c>
      <c r="G82" s="21" t="s">
        <v>5</v>
      </c>
      <c r="H82" s="134">
        <v>7.99</v>
      </c>
      <c r="I82" s="135"/>
      <c r="J82" s="121">
        <v>7.6</v>
      </c>
      <c r="K82" s="135">
        <v>8.8000000000000007</v>
      </c>
      <c r="L82" s="134">
        <v>8.1</v>
      </c>
      <c r="M82" s="134">
        <v>8</v>
      </c>
      <c r="N82" s="134">
        <v>3.45</v>
      </c>
      <c r="O82" s="136" t="s">
        <v>24</v>
      </c>
      <c r="P82" s="136" t="s">
        <v>24</v>
      </c>
      <c r="Q82" s="136" t="s">
        <v>24</v>
      </c>
      <c r="R82" s="136" t="s">
        <v>24</v>
      </c>
      <c r="S82" s="136" t="s">
        <v>500</v>
      </c>
      <c r="T82" s="123"/>
      <c r="U82" s="137" t="s">
        <v>225</v>
      </c>
      <c r="V82" s="22"/>
      <c r="W82" s="23">
        <v>0</v>
      </c>
      <c r="X82" s="23"/>
    </row>
    <row r="83" spans="1:24" s="20" customFormat="1" ht="20.25" customHeight="1" x14ac:dyDescent="0.25">
      <c r="A83" s="113">
        <v>6</v>
      </c>
      <c r="B83" s="90">
        <v>25207203833</v>
      </c>
      <c r="C83" s="45" t="s">
        <v>1278</v>
      </c>
      <c r="D83" s="46" t="s">
        <v>43</v>
      </c>
      <c r="E83" s="47">
        <v>36902</v>
      </c>
      <c r="F83" s="48" t="s">
        <v>187</v>
      </c>
      <c r="G83" s="21" t="s">
        <v>3</v>
      </c>
      <c r="H83" s="134">
        <v>8</v>
      </c>
      <c r="I83" s="135"/>
      <c r="J83" s="121">
        <v>7.5</v>
      </c>
      <c r="K83" s="135">
        <v>8.4</v>
      </c>
      <c r="L83" s="134">
        <v>7.9</v>
      </c>
      <c r="M83" s="134">
        <v>7.99</v>
      </c>
      <c r="N83" s="134">
        <v>3.45</v>
      </c>
      <c r="O83" s="136">
        <v>0</v>
      </c>
      <c r="P83" s="136">
        <v>0</v>
      </c>
      <c r="Q83" s="136" t="s">
        <v>24</v>
      </c>
      <c r="R83" s="136" t="s">
        <v>24</v>
      </c>
      <c r="S83" s="136" t="s">
        <v>500</v>
      </c>
      <c r="T83" s="123"/>
      <c r="U83" s="137" t="s">
        <v>489</v>
      </c>
      <c r="V83" s="22"/>
      <c r="W83" s="23">
        <v>0</v>
      </c>
      <c r="X83" s="23"/>
    </row>
    <row r="84" spans="1:24" s="20" customFormat="1" ht="20.25" customHeight="1" x14ac:dyDescent="0.25">
      <c r="A84" s="113">
        <v>7</v>
      </c>
      <c r="B84" s="90">
        <v>25207207405</v>
      </c>
      <c r="C84" s="45" t="s">
        <v>1279</v>
      </c>
      <c r="D84" s="46" t="s">
        <v>43</v>
      </c>
      <c r="E84" s="47">
        <v>37048</v>
      </c>
      <c r="F84" s="48" t="s">
        <v>188</v>
      </c>
      <c r="G84" s="21" t="s">
        <v>3</v>
      </c>
      <c r="H84" s="134">
        <v>7.71</v>
      </c>
      <c r="I84" s="135"/>
      <c r="J84" s="121">
        <v>7.7</v>
      </c>
      <c r="K84" s="135">
        <v>8.5</v>
      </c>
      <c r="L84" s="134">
        <v>8</v>
      </c>
      <c r="M84" s="134">
        <v>7.73</v>
      </c>
      <c r="N84" s="134">
        <v>3.29</v>
      </c>
      <c r="O84" s="136">
        <v>0</v>
      </c>
      <c r="P84" s="136">
        <v>0</v>
      </c>
      <c r="Q84" s="136" t="s">
        <v>24</v>
      </c>
      <c r="R84" s="136" t="s">
        <v>24</v>
      </c>
      <c r="S84" s="136" t="s">
        <v>487</v>
      </c>
      <c r="T84" s="123"/>
      <c r="U84" s="137" t="s">
        <v>489</v>
      </c>
      <c r="V84" s="22"/>
      <c r="W84" s="23">
        <v>0</v>
      </c>
      <c r="X84" s="23"/>
    </row>
    <row r="85" spans="1:24" s="20" customFormat="1" ht="20.25" customHeight="1" x14ac:dyDescent="0.25">
      <c r="A85" s="113">
        <v>8</v>
      </c>
      <c r="B85" s="90">
        <v>25207209447</v>
      </c>
      <c r="C85" s="45" t="s">
        <v>1280</v>
      </c>
      <c r="D85" s="46" t="s">
        <v>49</v>
      </c>
      <c r="E85" s="47">
        <v>36929</v>
      </c>
      <c r="F85" s="48" t="s">
        <v>188</v>
      </c>
      <c r="G85" s="21" t="s">
        <v>3</v>
      </c>
      <c r="H85" s="134">
        <v>8.18</v>
      </c>
      <c r="I85" s="135"/>
      <c r="J85" s="121">
        <v>8</v>
      </c>
      <c r="K85" s="135">
        <v>8.9</v>
      </c>
      <c r="L85" s="134">
        <v>8.4</v>
      </c>
      <c r="M85" s="134">
        <v>8.19</v>
      </c>
      <c r="N85" s="134">
        <v>3.54</v>
      </c>
      <c r="O85" s="136">
        <v>0</v>
      </c>
      <c r="P85" s="136">
        <v>0</v>
      </c>
      <c r="Q85" s="136" t="s">
        <v>24</v>
      </c>
      <c r="R85" s="136" t="s">
        <v>24</v>
      </c>
      <c r="S85" s="136" t="s">
        <v>500</v>
      </c>
      <c r="T85" s="123"/>
      <c r="U85" s="137" t="s">
        <v>489</v>
      </c>
      <c r="V85" s="22"/>
      <c r="W85" s="23">
        <v>0</v>
      </c>
      <c r="X85" s="23"/>
    </row>
    <row r="86" spans="1:24" s="20" customFormat="1" ht="20.25" customHeight="1" x14ac:dyDescent="0.25">
      <c r="A86" s="113">
        <v>9</v>
      </c>
      <c r="B86" s="90">
        <v>24217202997</v>
      </c>
      <c r="C86" s="45" t="s">
        <v>1281</v>
      </c>
      <c r="D86" s="46" t="s">
        <v>50</v>
      </c>
      <c r="E86" s="47">
        <v>36611</v>
      </c>
      <c r="F86" s="48" t="s">
        <v>187</v>
      </c>
      <c r="G86" s="21" t="s">
        <v>5</v>
      </c>
      <c r="H86" s="134">
        <v>6.38</v>
      </c>
      <c r="I86" s="135"/>
      <c r="J86" s="121">
        <v>6.8</v>
      </c>
      <c r="K86" s="135">
        <v>7.5</v>
      </c>
      <c r="L86" s="134">
        <v>7.1</v>
      </c>
      <c r="M86" s="134">
        <v>6.41</v>
      </c>
      <c r="N86" s="134">
        <v>2.5099999999999998</v>
      </c>
      <c r="O86" s="136">
        <v>0</v>
      </c>
      <c r="P86" s="136">
        <v>0</v>
      </c>
      <c r="Q86" s="136" t="s">
        <v>24</v>
      </c>
      <c r="R86" s="136" t="s">
        <v>24</v>
      </c>
      <c r="S86" s="136" t="s">
        <v>226</v>
      </c>
      <c r="T86" s="123"/>
      <c r="U86" s="137" t="s">
        <v>489</v>
      </c>
      <c r="V86" s="22"/>
      <c r="W86" s="23">
        <v>0</v>
      </c>
      <c r="X86" s="23"/>
    </row>
    <row r="87" spans="1:24" s="20" customFormat="1" ht="20.25" customHeight="1" x14ac:dyDescent="0.25">
      <c r="A87" s="113">
        <v>10</v>
      </c>
      <c r="B87" s="90">
        <v>25203302982</v>
      </c>
      <c r="C87" s="45" t="s">
        <v>1282</v>
      </c>
      <c r="D87" s="46" t="s">
        <v>50</v>
      </c>
      <c r="E87" s="47">
        <v>37052</v>
      </c>
      <c r="F87" s="48" t="s">
        <v>188</v>
      </c>
      <c r="G87" s="21" t="s">
        <v>3</v>
      </c>
      <c r="H87" s="134">
        <v>8.6300000000000008</v>
      </c>
      <c r="I87" s="135"/>
      <c r="J87" s="121">
        <v>7.7</v>
      </c>
      <c r="K87" s="135">
        <v>8.5</v>
      </c>
      <c r="L87" s="134">
        <v>8</v>
      </c>
      <c r="M87" s="134">
        <v>8.61</v>
      </c>
      <c r="N87" s="134">
        <v>3.75</v>
      </c>
      <c r="O87" s="136" t="s">
        <v>24</v>
      </c>
      <c r="P87" s="136" t="s">
        <v>24</v>
      </c>
      <c r="Q87" s="136" t="s">
        <v>24</v>
      </c>
      <c r="R87" s="136" t="s">
        <v>24</v>
      </c>
      <c r="S87" s="136" t="s">
        <v>487</v>
      </c>
      <c r="T87" s="123"/>
      <c r="U87" s="137" t="s">
        <v>225</v>
      </c>
      <c r="V87" s="22"/>
      <c r="W87" s="23">
        <v>0</v>
      </c>
      <c r="X87" s="23"/>
    </row>
    <row r="88" spans="1:24" s="20" customFormat="1" ht="20.25" customHeight="1" x14ac:dyDescent="0.25">
      <c r="A88" s="113">
        <v>11</v>
      </c>
      <c r="B88" s="90">
        <v>25217204407</v>
      </c>
      <c r="C88" s="45" t="s">
        <v>1283</v>
      </c>
      <c r="D88" s="46" t="s">
        <v>55</v>
      </c>
      <c r="E88" s="47">
        <v>37194</v>
      </c>
      <c r="F88" s="48" t="s">
        <v>188</v>
      </c>
      <c r="G88" s="21" t="s">
        <v>5</v>
      </c>
      <c r="H88" s="134">
        <v>7.13</v>
      </c>
      <c r="I88" s="135"/>
      <c r="J88" s="121">
        <v>7</v>
      </c>
      <c r="K88" s="135">
        <v>8.5</v>
      </c>
      <c r="L88" s="134">
        <v>7.6</v>
      </c>
      <c r="M88" s="134">
        <v>7.15</v>
      </c>
      <c r="N88" s="134">
        <v>2.93</v>
      </c>
      <c r="O88" s="136">
        <v>0</v>
      </c>
      <c r="P88" s="136">
        <v>0</v>
      </c>
      <c r="Q88" s="136" t="s">
        <v>24</v>
      </c>
      <c r="R88" s="136" t="s">
        <v>24</v>
      </c>
      <c r="S88" s="136" t="s">
        <v>226</v>
      </c>
      <c r="T88" s="123"/>
      <c r="U88" s="137" t="s">
        <v>489</v>
      </c>
      <c r="V88" s="22"/>
      <c r="W88" s="23">
        <v>0</v>
      </c>
      <c r="X88" s="23"/>
    </row>
    <row r="89" spans="1:24" s="20" customFormat="1" ht="20.25" customHeight="1" x14ac:dyDescent="0.25">
      <c r="A89" s="113">
        <v>12</v>
      </c>
      <c r="B89" s="90">
        <v>25217216717</v>
      </c>
      <c r="C89" s="45" t="s">
        <v>1284</v>
      </c>
      <c r="D89" s="46" t="s">
        <v>65</v>
      </c>
      <c r="E89" s="47">
        <v>36959</v>
      </c>
      <c r="F89" s="48" t="s">
        <v>231</v>
      </c>
      <c r="G89" s="21" t="s">
        <v>3</v>
      </c>
      <c r="H89" s="134">
        <v>6.48</v>
      </c>
      <c r="I89" s="135"/>
      <c r="J89" s="121">
        <v>7.3</v>
      </c>
      <c r="K89" s="135">
        <v>7.8</v>
      </c>
      <c r="L89" s="134">
        <v>7.5</v>
      </c>
      <c r="M89" s="134">
        <v>6.51</v>
      </c>
      <c r="N89" s="134">
        <v>2.6</v>
      </c>
      <c r="O89" s="136">
        <v>0</v>
      </c>
      <c r="P89" s="136">
        <v>0</v>
      </c>
      <c r="Q89" s="136" t="s">
        <v>24</v>
      </c>
      <c r="R89" s="136" t="s">
        <v>24</v>
      </c>
      <c r="S89" s="136" t="s">
        <v>226</v>
      </c>
      <c r="T89" s="123"/>
      <c r="U89" s="137" t="s">
        <v>489</v>
      </c>
      <c r="V89" s="22"/>
      <c r="W89" s="23">
        <v>4</v>
      </c>
      <c r="X89" s="23"/>
    </row>
    <row r="90" spans="1:24" s="20" customFormat="1" ht="20.25" customHeight="1" x14ac:dyDescent="0.25">
      <c r="A90" s="113">
        <v>13</v>
      </c>
      <c r="B90" s="90">
        <v>25217215979</v>
      </c>
      <c r="C90" s="45" t="s">
        <v>1285</v>
      </c>
      <c r="D90" s="46" t="s">
        <v>60</v>
      </c>
      <c r="E90" s="47">
        <v>37062</v>
      </c>
      <c r="F90" s="48" t="s">
        <v>187</v>
      </c>
      <c r="G90" s="21" t="s">
        <v>5</v>
      </c>
      <c r="H90" s="134">
        <v>7.24</v>
      </c>
      <c r="I90" s="135"/>
      <c r="J90" s="121">
        <v>7.6</v>
      </c>
      <c r="K90" s="135" t="s">
        <v>179</v>
      </c>
      <c r="L90" s="134">
        <v>4.5999999999999996</v>
      </c>
      <c r="M90" s="134">
        <v>7.14</v>
      </c>
      <c r="N90" s="134">
        <v>3.02</v>
      </c>
      <c r="O90" s="136">
        <v>0</v>
      </c>
      <c r="P90" s="136">
        <v>0</v>
      </c>
      <c r="Q90" s="136" t="s">
        <v>24</v>
      </c>
      <c r="R90" s="136" t="s">
        <v>24</v>
      </c>
      <c r="S90" s="136" t="s">
        <v>487</v>
      </c>
      <c r="T90" s="123"/>
      <c r="U90" s="137" t="s">
        <v>543</v>
      </c>
      <c r="V90" s="22"/>
      <c r="W90" s="23">
        <v>8</v>
      </c>
      <c r="X90" s="23"/>
    </row>
    <row r="91" spans="1:24" s="20" customFormat="1" ht="20.25" customHeight="1" x14ac:dyDescent="0.25">
      <c r="A91" s="113">
        <v>14</v>
      </c>
      <c r="B91" s="90">
        <v>25207201175</v>
      </c>
      <c r="C91" s="45" t="s">
        <v>280</v>
      </c>
      <c r="D91" s="46" t="s">
        <v>62</v>
      </c>
      <c r="E91" s="47">
        <v>36872</v>
      </c>
      <c r="F91" s="48" t="s">
        <v>187</v>
      </c>
      <c r="G91" s="21" t="s">
        <v>3</v>
      </c>
      <c r="H91" s="134">
        <v>6.38</v>
      </c>
      <c r="I91" s="135"/>
      <c r="J91" s="121">
        <v>6.5</v>
      </c>
      <c r="K91" s="135">
        <v>7.9</v>
      </c>
      <c r="L91" s="134">
        <v>7.1</v>
      </c>
      <c r="M91" s="134">
        <v>6.41</v>
      </c>
      <c r="N91" s="134">
        <v>2.54</v>
      </c>
      <c r="O91" s="136">
        <v>0</v>
      </c>
      <c r="P91" s="136">
        <v>0</v>
      </c>
      <c r="Q91" s="136" t="s">
        <v>24</v>
      </c>
      <c r="R91" s="136" t="s">
        <v>24</v>
      </c>
      <c r="S91" s="136" t="s">
        <v>487</v>
      </c>
      <c r="T91" s="123"/>
      <c r="U91" s="137" t="s">
        <v>489</v>
      </c>
      <c r="V91" s="22"/>
      <c r="W91" s="23">
        <v>3</v>
      </c>
      <c r="X91" s="23"/>
    </row>
    <row r="92" spans="1:24" s="20" customFormat="1" ht="20.25" customHeight="1" x14ac:dyDescent="0.25">
      <c r="A92" s="113">
        <v>15</v>
      </c>
      <c r="B92" s="90">
        <v>25207108818</v>
      </c>
      <c r="C92" s="45" t="s">
        <v>1286</v>
      </c>
      <c r="D92" s="46" t="s">
        <v>79</v>
      </c>
      <c r="E92" s="47">
        <v>37063</v>
      </c>
      <c r="F92" s="48" t="s">
        <v>188</v>
      </c>
      <c r="G92" s="21" t="s">
        <v>3</v>
      </c>
      <c r="H92" s="134">
        <v>8.1199999999999992</v>
      </c>
      <c r="I92" s="135"/>
      <c r="J92" s="121">
        <v>8.4</v>
      </c>
      <c r="K92" s="135">
        <v>8.5</v>
      </c>
      <c r="L92" s="134">
        <v>8.4</v>
      </c>
      <c r="M92" s="134">
        <v>8.1300000000000008</v>
      </c>
      <c r="N92" s="134">
        <v>3.52</v>
      </c>
      <c r="O92" s="136" t="s">
        <v>24</v>
      </c>
      <c r="P92" s="136" t="s">
        <v>24</v>
      </c>
      <c r="Q92" s="136" t="s">
        <v>24</v>
      </c>
      <c r="R92" s="136" t="s">
        <v>24</v>
      </c>
      <c r="S92" s="136" t="s">
        <v>487</v>
      </c>
      <c r="T92" s="123"/>
      <c r="U92" s="137" t="s">
        <v>225</v>
      </c>
      <c r="V92" s="22"/>
      <c r="W92" s="23">
        <v>0</v>
      </c>
      <c r="X92" s="23"/>
    </row>
    <row r="93" spans="1:24" s="20" customFormat="1" ht="20.25" customHeight="1" x14ac:dyDescent="0.25">
      <c r="A93" s="113">
        <v>16</v>
      </c>
      <c r="B93" s="90">
        <v>25217212547</v>
      </c>
      <c r="C93" s="45" t="s">
        <v>1287</v>
      </c>
      <c r="D93" s="46" t="s">
        <v>84</v>
      </c>
      <c r="E93" s="47">
        <v>37162</v>
      </c>
      <c r="F93" s="48" t="s">
        <v>240</v>
      </c>
      <c r="G93" s="21" t="s">
        <v>5</v>
      </c>
      <c r="H93" s="134">
        <v>6.8</v>
      </c>
      <c r="I93" s="135"/>
      <c r="J93" s="121">
        <v>0</v>
      </c>
      <c r="K93" s="135" t="s">
        <v>179</v>
      </c>
      <c r="L93" s="134">
        <v>0</v>
      </c>
      <c r="M93" s="134">
        <v>6.55</v>
      </c>
      <c r="N93" s="134">
        <v>2.7</v>
      </c>
      <c r="O93" s="136">
        <v>0</v>
      </c>
      <c r="P93" s="136">
        <v>0</v>
      </c>
      <c r="Q93" s="136" t="s">
        <v>24</v>
      </c>
      <c r="R93" s="136" t="s">
        <v>24</v>
      </c>
      <c r="S93" s="136" t="s">
        <v>487</v>
      </c>
      <c r="T93" s="123"/>
      <c r="U93" s="137" t="s">
        <v>543</v>
      </c>
      <c r="V93" s="22"/>
      <c r="W93" s="23">
        <v>10</v>
      </c>
      <c r="X93" s="23"/>
    </row>
    <row r="94" spans="1:24" s="20" customFormat="1" ht="20.25" customHeight="1" x14ac:dyDescent="0.25">
      <c r="A94" s="113">
        <v>17</v>
      </c>
      <c r="B94" s="90">
        <v>25207201348</v>
      </c>
      <c r="C94" s="45" t="s">
        <v>1288</v>
      </c>
      <c r="D94" s="46" t="s">
        <v>87</v>
      </c>
      <c r="E94" s="47">
        <v>37182</v>
      </c>
      <c r="F94" s="48" t="s">
        <v>331</v>
      </c>
      <c r="G94" s="21" t="s">
        <v>3</v>
      </c>
      <c r="H94" s="134">
        <v>6.95</v>
      </c>
      <c r="I94" s="135"/>
      <c r="J94" s="121">
        <v>0</v>
      </c>
      <c r="K94" s="135" t="s">
        <v>179</v>
      </c>
      <c r="L94" s="134">
        <v>0</v>
      </c>
      <c r="M94" s="134">
        <v>6.7</v>
      </c>
      <c r="N94" s="134">
        <v>2.78</v>
      </c>
      <c r="O94" s="136">
        <v>0</v>
      </c>
      <c r="P94" s="136">
        <v>0</v>
      </c>
      <c r="Q94" s="136" t="s">
        <v>24</v>
      </c>
      <c r="R94" s="136" t="s">
        <v>24</v>
      </c>
      <c r="S94" s="136" t="s">
        <v>226</v>
      </c>
      <c r="T94" s="123"/>
      <c r="U94" s="137" t="s">
        <v>543</v>
      </c>
      <c r="V94" s="22"/>
      <c r="W94" s="23">
        <v>11</v>
      </c>
      <c r="X94" s="23"/>
    </row>
    <row r="95" spans="1:24" s="20" customFormat="1" ht="20.25" customHeight="1" x14ac:dyDescent="0.25">
      <c r="A95" s="113">
        <v>18</v>
      </c>
      <c r="B95" s="90">
        <v>25207209142</v>
      </c>
      <c r="C95" s="45" t="s">
        <v>1289</v>
      </c>
      <c r="D95" s="46" t="s">
        <v>87</v>
      </c>
      <c r="E95" s="47">
        <v>37173</v>
      </c>
      <c r="F95" s="48" t="s">
        <v>187</v>
      </c>
      <c r="G95" s="21" t="s">
        <v>3</v>
      </c>
      <c r="H95" s="134">
        <v>7.03</v>
      </c>
      <c r="I95" s="135"/>
      <c r="J95" s="121">
        <v>6.9</v>
      </c>
      <c r="K95" s="135">
        <v>7.7</v>
      </c>
      <c r="L95" s="134">
        <v>7.2</v>
      </c>
      <c r="M95" s="134">
        <v>7.04</v>
      </c>
      <c r="N95" s="134">
        <v>2.9</v>
      </c>
      <c r="O95" s="136">
        <v>0</v>
      </c>
      <c r="P95" s="136">
        <v>0</v>
      </c>
      <c r="Q95" s="136" t="s">
        <v>24</v>
      </c>
      <c r="R95" s="136" t="s">
        <v>24</v>
      </c>
      <c r="S95" s="136" t="s">
        <v>487</v>
      </c>
      <c r="T95" s="123"/>
      <c r="U95" s="137" t="s">
        <v>489</v>
      </c>
      <c r="V95" s="22"/>
      <c r="W95" s="23">
        <v>2</v>
      </c>
      <c r="X95" s="23"/>
    </row>
    <row r="96" spans="1:24" s="20" customFormat="1" ht="20.25" customHeight="1" x14ac:dyDescent="0.25">
      <c r="A96" s="113">
        <v>19</v>
      </c>
      <c r="B96" s="90">
        <v>25207204522</v>
      </c>
      <c r="C96" s="45" t="s">
        <v>1290</v>
      </c>
      <c r="D96" s="46" t="s">
        <v>58</v>
      </c>
      <c r="E96" s="47">
        <v>37071</v>
      </c>
      <c r="F96" s="48" t="s">
        <v>187</v>
      </c>
      <c r="G96" s="21" t="s">
        <v>3</v>
      </c>
      <c r="H96" s="134">
        <v>7.91</v>
      </c>
      <c r="I96" s="135"/>
      <c r="J96" s="121">
        <v>8.3000000000000007</v>
      </c>
      <c r="K96" s="135">
        <v>8.8000000000000007</v>
      </c>
      <c r="L96" s="134">
        <v>8.5</v>
      </c>
      <c r="M96" s="134">
        <v>7.93</v>
      </c>
      <c r="N96" s="134">
        <v>3.41</v>
      </c>
      <c r="O96" s="136" t="s">
        <v>24</v>
      </c>
      <c r="P96" s="136" t="s">
        <v>24</v>
      </c>
      <c r="Q96" s="136" t="s">
        <v>24</v>
      </c>
      <c r="R96" s="136" t="s">
        <v>24</v>
      </c>
      <c r="S96" s="136" t="s">
        <v>487</v>
      </c>
      <c r="T96" s="123"/>
      <c r="U96" s="137" t="s">
        <v>489</v>
      </c>
      <c r="V96" s="22"/>
      <c r="W96" s="23">
        <v>1</v>
      </c>
      <c r="X96" s="23"/>
    </row>
    <row r="97" spans="1:24" s="20" customFormat="1" ht="20.25" customHeight="1" x14ac:dyDescent="0.25">
      <c r="A97" s="113">
        <v>20</v>
      </c>
      <c r="B97" s="90">
        <v>25217203743</v>
      </c>
      <c r="C97" s="45" t="s">
        <v>1291</v>
      </c>
      <c r="D97" s="46" t="s">
        <v>58</v>
      </c>
      <c r="E97" s="47">
        <v>37030</v>
      </c>
      <c r="F97" s="48" t="s">
        <v>187</v>
      </c>
      <c r="G97" s="21" t="s">
        <v>5</v>
      </c>
      <c r="H97" s="134">
        <v>6.2</v>
      </c>
      <c r="I97" s="135"/>
      <c r="J97" s="121">
        <v>0</v>
      </c>
      <c r="K97" s="135">
        <v>8.1999999999999993</v>
      </c>
      <c r="L97" s="134">
        <v>3.3</v>
      </c>
      <c r="M97" s="134">
        <v>6.1</v>
      </c>
      <c r="N97" s="134">
        <v>2.3199999999999998</v>
      </c>
      <c r="O97" s="136">
        <v>0</v>
      </c>
      <c r="P97" s="136">
        <v>0</v>
      </c>
      <c r="Q97" s="136" t="s">
        <v>24</v>
      </c>
      <c r="R97" s="136" t="s">
        <v>24</v>
      </c>
      <c r="S97" s="136" t="s">
        <v>487</v>
      </c>
      <c r="T97" s="123"/>
      <c r="U97" s="137" t="s">
        <v>543</v>
      </c>
      <c r="V97" s="22"/>
      <c r="W97" s="23">
        <v>4</v>
      </c>
      <c r="X97" s="23"/>
    </row>
    <row r="98" spans="1:24" s="20" customFormat="1" ht="20.25" customHeight="1" x14ac:dyDescent="0.25">
      <c r="A98" s="113">
        <v>21</v>
      </c>
      <c r="B98" s="90">
        <v>25207207588</v>
      </c>
      <c r="C98" s="45" t="s">
        <v>660</v>
      </c>
      <c r="D98" s="46" t="s">
        <v>93</v>
      </c>
      <c r="E98" s="47">
        <v>36933</v>
      </c>
      <c r="F98" s="48" t="s">
        <v>247</v>
      </c>
      <c r="G98" s="21" t="s">
        <v>3</v>
      </c>
      <c r="H98" s="134">
        <v>6.71</v>
      </c>
      <c r="I98" s="135"/>
      <c r="J98" s="121">
        <v>6.6</v>
      </c>
      <c r="K98" s="135">
        <v>7</v>
      </c>
      <c r="L98" s="134">
        <v>6.8</v>
      </c>
      <c r="M98" s="134">
        <v>6.72</v>
      </c>
      <c r="N98" s="134">
        <v>2.73</v>
      </c>
      <c r="O98" s="136">
        <v>0</v>
      </c>
      <c r="P98" s="136" t="s">
        <v>24</v>
      </c>
      <c r="Q98" s="136" t="s">
        <v>24</v>
      </c>
      <c r="R98" s="136" t="s">
        <v>24</v>
      </c>
      <c r="S98" s="136" t="s">
        <v>487</v>
      </c>
      <c r="T98" s="123"/>
      <c r="U98" s="137" t="s">
        <v>489</v>
      </c>
      <c r="V98" s="22"/>
      <c r="W98" s="23">
        <v>4</v>
      </c>
      <c r="X98" s="23"/>
    </row>
    <row r="99" spans="1:24" s="20" customFormat="1" ht="20.25" customHeight="1" x14ac:dyDescent="0.25">
      <c r="A99" s="113">
        <v>22</v>
      </c>
      <c r="B99" s="90">
        <v>25207202685</v>
      </c>
      <c r="C99" s="45" t="s">
        <v>1096</v>
      </c>
      <c r="D99" s="46" t="s">
        <v>47</v>
      </c>
      <c r="E99" s="47">
        <v>37172</v>
      </c>
      <c r="F99" s="48" t="s">
        <v>234</v>
      </c>
      <c r="G99" s="21" t="s">
        <v>3</v>
      </c>
      <c r="H99" s="134">
        <v>7.19</v>
      </c>
      <c r="I99" s="135"/>
      <c r="J99" s="121">
        <v>7.1</v>
      </c>
      <c r="K99" s="135">
        <v>7.8</v>
      </c>
      <c r="L99" s="134">
        <v>7.4</v>
      </c>
      <c r="M99" s="134">
        <v>7.2</v>
      </c>
      <c r="N99" s="134">
        <v>3.05</v>
      </c>
      <c r="O99" s="136" t="s">
        <v>24</v>
      </c>
      <c r="P99" s="136" t="s">
        <v>24</v>
      </c>
      <c r="Q99" s="136" t="s">
        <v>24</v>
      </c>
      <c r="R99" s="136" t="s">
        <v>24</v>
      </c>
      <c r="S99" s="136" t="s">
        <v>487</v>
      </c>
      <c r="T99" s="123"/>
      <c r="U99" s="137" t="s">
        <v>489</v>
      </c>
      <c r="V99" s="22"/>
      <c r="W99" s="23">
        <v>6</v>
      </c>
      <c r="X99" s="23"/>
    </row>
    <row r="100" spans="1:24" s="20" customFormat="1" ht="20.25" customHeight="1" x14ac:dyDescent="0.25">
      <c r="A100" s="113">
        <v>23</v>
      </c>
      <c r="B100" s="90">
        <v>25217212914</v>
      </c>
      <c r="C100" s="45" t="s">
        <v>1292</v>
      </c>
      <c r="D100" s="46" t="s">
        <v>5</v>
      </c>
      <c r="E100" s="47">
        <v>37163</v>
      </c>
      <c r="F100" s="48" t="s">
        <v>244</v>
      </c>
      <c r="G100" s="21" t="s">
        <v>5</v>
      </c>
      <c r="H100" s="134">
        <v>6.93</v>
      </c>
      <c r="I100" s="135"/>
      <c r="J100" s="121">
        <v>6.6</v>
      </c>
      <c r="K100" s="135">
        <v>8.1999999999999993</v>
      </c>
      <c r="L100" s="134">
        <v>7.2</v>
      </c>
      <c r="M100" s="134">
        <v>6.94</v>
      </c>
      <c r="N100" s="134">
        <v>2.86</v>
      </c>
      <c r="O100" s="136" t="s">
        <v>24</v>
      </c>
      <c r="P100" s="136" t="s">
        <v>24</v>
      </c>
      <c r="Q100" s="136" t="s">
        <v>24</v>
      </c>
      <c r="R100" s="136" t="s">
        <v>24</v>
      </c>
      <c r="S100" s="136" t="s">
        <v>487</v>
      </c>
      <c r="T100" s="123"/>
      <c r="U100" s="137" t="s">
        <v>489</v>
      </c>
      <c r="V100" s="22"/>
      <c r="W100" s="23">
        <v>2</v>
      </c>
      <c r="X100" s="23"/>
    </row>
    <row r="101" spans="1:24" s="20" customFormat="1" ht="20.25" customHeight="1" x14ac:dyDescent="0.25">
      <c r="A101" s="113">
        <v>24</v>
      </c>
      <c r="B101" s="90">
        <v>25217212940</v>
      </c>
      <c r="C101" s="45" t="s">
        <v>1293</v>
      </c>
      <c r="D101" s="46" t="s">
        <v>1294</v>
      </c>
      <c r="E101" s="47">
        <v>37087</v>
      </c>
      <c r="F101" s="48" t="s">
        <v>231</v>
      </c>
      <c r="G101" s="21" t="s">
        <v>5</v>
      </c>
      <c r="H101" s="134">
        <v>7.64</v>
      </c>
      <c r="I101" s="135"/>
      <c r="J101" s="121">
        <v>7.3</v>
      </c>
      <c r="K101" s="135">
        <v>8.1999999999999993</v>
      </c>
      <c r="L101" s="134">
        <v>7.7</v>
      </c>
      <c r="M101" s="134">
        <v>7.64</v>
      </c>
      <c r="N101" s="134">
        <v>3.24</v>
      </c>
      <c r="O101" s="136">
        <v>0</v>
      </c>
      <c r="P101" s="136">
        <v>0</v>
      </c>
      <c r="Q101" s="136" t="s">
        <v>24</v>
      </c>
      <c r="R101" s="136">
        <v>0</v>
      </c>
      <c r="S101" s="136" t="s">
        <v>487</v>
      </c>
      <c r="T101" s="123"/>
      <c r="U101" s="137" t="s">
        <v>489</v>
      </c>
      <c r="V101" s="22"/>
      <c r="W101" s="23">
        <v>3</v>
      </c>
      <c r="X101" s="23"/>
    </row>
    <row r="102" spans="1:24" s="20" customFormat="1" ht="20.25" customHeight="1" x14ac:dyDescent="0.25">
      <c r="A102" s="113">
        <v>25</v>
      </c>
      <c r="B102" s="90">
        <v>25207210534</v>
      </c>
      <c r="C102" s="45" t="s">
        <v>1295</v>
      </c>
      <c r="D102" s="46" t="s">
        <v>107</v>
      </c>
      <c r="E102" s="47">
        <v>36552</v>
      </c>
      <c r="F102" s="48" t="s">
        <v>187</v>
      </c>
      <c r="G102" s="21" t="s">
        <v>3</v>
      </c>
      <c r="H102" s="134">
        <v>7.33</v>
      </c>
      <c r="I102" s="135"/>
      <c r="J102" s="121">
        <v>7.8</v>
      </c>
      <c r="K102" s="135">
        <v>8.9</v>
      </c>
      <c r="L102" s="134">
        <v>8.1999999999999993</v>
      </c>
      <c r="M102" s="134">
        <v>7.36</v>
      </c>
      <c r="N102" s="134">
        <v>3.13</v>
      </c>
      <c r="O102" s="136">
        <v>0</v>
      </c>
      <c r="P102" s="136">
        <v>0</v>
      </c>
      <c r="Q102" s="136" t="s">
        <v>24</v>
      </c>
      <c r="R102" s="136" t="s">
        <v>24</v>
      </c>
      <c r="S102" s="136" t="s">
        <v>487</v>
      </c>
      <c r="T102" s="123"/>
      <c r="U102" s="137" t="s">
        <v>489</v>
      </c>
      <c r="V102" s="22"/>
      <c r="W102" s="23">
        <v>3</v>
      </c>
      <c r="X102" s="23"/>
    </row>
    <row r="103" spans="1:24" s="20" customFormat="1" ht="20.25" customHeight="1" x14ac:dyDescent="0.25">
      <c r="A103" s="113">
        <v>26</v>
      </c>
      <c r="B103" s="90">
        <v>25207204275</v>
      </c>
      <c r="C103" s="45" t="s">
        <v>1296</v>
      </c>
      <c r="D103" s="46" t="s">
        <v>521</v>
      </c>
      <c r="E103" s="47">
        <v>37144</v>
      </c>
      <c r="F103" s="48" t="s">
        <v>188</v>
      </c>
      <c r="G103" s="21" t="s">
        <v>3</v>
      </c>
      <c r="H103" s="134">
        <v>8.85</v>
      </c>
      <c r="I103" s="135"/>
      <c r="J103" s="121">
        <v>7.7</v>
      </c>
      <c r="K103" s="135">
        <v>9.3000000000000007</v>
      </c>
      <c r="L103" s="134">
        <v>8.3000000000000007</v>
      </c>
      <c r="M103" s="134">
        <v>8.83</v>
      </c>
      <c r="N103" s="134">
        <v>3.81</v>
      </c>
      <c r="O103" s="136" t="s">
        <v>24</v>
      </c>
      <c r="P103" s="136" t="s">
        <v>24</v>
      </c>
      <c r="Q103" s="136" t="s">
        <v>24</v>
      </c>
      <c r="R103" s="136" t="s">
        <v>24</v>
      </c>
      <c r="S103" s="136" t="s">
        <v>487</v>
      </c>
      <c r="T103" s="123"/>
      <c r="U103" s="137" t="s">
        <v>225</v>
      </c>
      <c r="V103" s="22"/>
      <c r="W103" s="23">
        <v>0</v>
      </c>
      <c r="X103" s="23"/>
    </row>
    <row r="104" spans="1:24" s="20" customFormat="1" ht="20.25" customHeight="1" x14ac:dyDescent="0.25">
      <c r="A104" s="113">
        <v>27</v>
      </c>
      <c r="B104" s="90">
        <v>25207217731</v>
      </c>
      <c r="C104" s="45" t="s">
        <v>1297</v>
      </c>
      <c r="D104" s="46" t="s">
        <v>91</v>
      </c>
      <c r="E104" s="47">
        <v>37035</v>
      </c>
      <c r="F104" s="48" t="s">
        <v>187</v>
      </c>
      <c r="G104" s="21" t="s">
        <v>3</v>
      </c>
      <c r="H104" s="134">
        <v>6.23</v>
      </c>
      <c r="I104" s="135"/>
      <c r="J104" s="121">
        <v>8.3000000000000007</v>
      </c>
      <c r="K104" s="135" t="s">
        <v>179</v>
      </c>
      <c r="L104" s="134">
        <v>5</v>
      </c>
      <c r="M104" s="134">
        <v>6.19</v>
      </c>
      <c r="N104" s="134">
        <v>2.4300000000000002</v>
      </c>
      <c r="O104" s="136">
        <v>0</v>
      </c>
      <c r="P104" s="136" t="s">
        <v>24</v>
      </c>
      <c r="Q104" s="136" t="s">
        <v>24</v>
      </c>
      <c r="R104" s="136" t="s">
        <v>24</v>
      </c>
      <c r="S104" s="136" t="s">
        <v>226</v>
      </c>
      <c r="T104" s="123"/>
      <c r="U104" s="137" t="s">
        <v>543</v>
      </c>
      <c r="V104" s="22"/>
      <c r="W104" s="23">
        <v>8</v>
      </c>
      <c r="X104" s="23"/>
    </row>
    <row r="105" spans="1:24" s="20" customFormat="1" ht="20.25" customHeight="1" x14ac:dyDescent="0.25">
      <c r="A105" s="113">
        <v>28</v>
      </c>
      <c r="B105" s="90">
        <v>25217204154</v>
      </c>
      <c r="C105" s="45" t="s">
        <v>1298</v>
      </c>
      <c r="D105" s="46" t="s">
        <v>101</v>
      </c>
      <c r="E105" s="47">
        <v>37148</v>
      </c>
      <c r="F105" s="48" t="s">
        <v>187</v>
      </c>
      <c r="G105" s="21" t="s">
        <v>5</v>
      </c>
      <c r="H105" s="134">
        <v>8.35</v>
      </c>
      <c r="I105" s="135"/>
      <c r="J105" s="121">
        <v>8.4</v>
      </c>
      <c r="K105" s="135">
        <v>8.6999999999999993</v>
      </c>
      <c r="L105" s="134">
        <v>8.5</v>
      </c>
      <c r="M105" s="134">
        <v>8.36</v>
      </c>
      <c r="N105" s="134">
        <v>3.6</v>
      </c>
      <c r="O105" s="136" t="s">
        <v>24</v>
      </c>
      <c r="P105" s="136" t="s">
        <v>24</v>
      </c>
      <c r="Q105" s="136" t="s">
        <v>24</v>
      </c>
      <c r="R105" s="136" t="s">
        <v>24</v>
      </c>
      <c r="S105" s="136" t="s">
        <v>487</v>
      </c>
      <c r="T105" s="123"/>
      <c r="U105" s="137" t="s">
        <v>225</v>
      </c>
      <c r="V105" s="22"/>
      <c r="W105" s="23">
        <v>0</v>
      </c>
      <c r="X105" s="23"/>
    </row>
    <row r="106" spans="1:24" s="20" customFormat="1" ht="20.25" customHeight="1" x14ac:dyDescent="0.25">
      <c r="A106" s="113">
        <v>29</v>
      </c>
      <c r="B106" s="90">
        <v>25217215986</v>
      </c>
      <c r="C106" s="45" t="s">
        <v>873</v>
      </c>
      <c r="D106" s="46" t="s">
        <v>126</v>
      </c>
      <c r="E106" s="47">
        <v>37138</v>
      </c>
      <c r="F106" s="48" t="s">
        <v>187</v>
      </c>
      <c r="G106" s="21" t="s">
        <v>5</v>
      </c>
      <c r="H106" s="134">
        <v>7.87</v>
      </c>
      <c r="I106" s="135"/>
      <c r="J106" s="121">
        <v>8.6</v>
      </c>
      <c r="K106" s="135">
        <v>8.8000000000000007</v>
      </c>
      <c r="L106" s="134">
        <v>8.6999999999999993</v>
      </c>
      <c r="M106" s="134">
        <v>7.9</v>
      </c>
      <c r="N106" s="134">
        <v>3.38</v>
      </c>
      <c r="O106" s="136">
        <v>0</v>
      </c>
      <c r="P106" s="136" t="s">
        <v>24</v>
      </c>
      <c r="Q106" s="136">
        <v>0</v>
      </c>
      <c r="R106" s="136" t="s">
        <v>24</v>
      </c>
      <c r="S106" s="136" t="s">
        <v>487</v>
      </c>
      <c r="T106" s="123"/>
      <c r="U106" s="137" t="s">
        <v>489</v>
      </c>
      <c r="V106" s="22"/>
      <c r="W106" s="23">
        <v>1</v>
      </c>
      <c r="X106" s="23"/>
    </row>
    <row r="107" spans="1:24" s="20" customFormat="1" ht="20.25" customHeight="1" x14ac:dyDescent="0.25">
      <c r="A107" s="113">
        <v>30</v>
      </c>
      <c r="B107" s="90">
        <v>24207216335</v>
      </c>
      <c r="C107" s="45" t="s">
        <v>1299</v>
      </c>
      <c r="D107" s="46" t="s">
        <v>102</v>
      </c>
      <c r="E107" s="47">
        <v>36640</v>
      </c>
      <c r="F107" s="48" t="s">
        <v>187</v>
      </c>
      <c r="G107" s="21" t="s">
        <v>3</v>
      </c>
      <c r="H107" s="134">
        <v>7.01</v>
      </c>
      <c r="I107" s="135"/>
      <c r="J107" s="121">
        <v>8.1999999999999993</v>
      </c>
      <c r="K107" s="135">
        <v>8.6</v>
      </c>
      <c r="L107" s="134">
        <v>8.4</v>
      </c>
      <c r="M107" s="134">
        <v>7.06</v>
      </c>
      <c r="N107" s="134">
        <v>2.9</v>
      </c>
      <c r="O107" s="136" t="s">
        <v>24</v>
      </c>
      <c r="P107" s="136" t="s">
        <v>24</v>
      </c>
      <c r="Q107" s="136" t="s">
        <v>24</v>
      </c>
      <c r="R107" s="136" t="s">
        <v>24</v>
      </c>
      <c r="S107" s="136" t="s">
        <v>487</v>
      </c>
      <c r="T107" s="123"/>
      <c r="U107" s="137" t="s">
        <v>225</v>
      </c>
      <c r="V107" s="22"/>
      <c r="W107" s="23">
        <v>0</v>
      </c>
      <c r="X107" s="23"/>
    </row>
    <row r="108" spans="1:24" s="20" customFormat="1" ht="20.25" customHeight="1" x14ac:dyDescent="0.25">
      <c r="A108" s="113">
        <v>31</v>
      </c>
      <c r="B108" s="90">
        <v>25207209341</v>
      </c>
      <c r="C108" s="45" t="s">
        <v>611</v>
      </c>
      <c r="D108" s="46" t="s">
        <v>105</v>
      </c>
      <c r="E108" s="47">
        <v>36901</v>
      </c>
      <c r="F108" s="48" t="s">
        <v>188</v>
      </c>
      <c r="G108" s="21" t="s">
        <v>3</v>
      </c>
      <c r="H108" s="134">
        <v>6.82</v>
      </c>
      <c r="I108" s="135"/>
      <c r="J108" s="121">
        <v>7.1</v>
      </c>
      <c r="K108" s="135" t="s">
        <v>179</v>
      </c>
      <c r="L108" s="134">
        <v>4.3</v>
      </c>
      <c r="M108" s="134">
        <v>6.73</v>
      </c>
      <c r="N108" s="134">
        <v>2.79</v>
      </c>
      <c r="O108" s="136">
        <v>0</v>
      </c>
      <c r="P108" s="136">
        <v>0</v>
      </c>
      <c r="Q108" s="136" t="s">
        <v>24</v>
      </c>
      <c r="R108" s="136" t="s">
        <v>24</v>
      </c>
      <c r="S108" s="136" t="s">
        <v>226</v>
      </c>
      <c r="T108" s="123"/>
      <c r="U108" s="137" t="s">
        <v>543</v>
      </c>
      <c r="V108" s="22"/>
      <c r="W108" s="23">
        <v>8</v>
      </c>
      <c r="X108" s="23"/>
    </row>
    <row r="109" spans="1:24" s="20" customFormat="1" ht="20.25" customHeight="1" x14ac:dyDescent="0.25">
      <c r="A109" s="113">
        <v>32</v>
      </c>
      <c r="B109" s="90">
        <v>25207208388</v>
      </c>
      <c r="C109" s="45" t="s">
        <v>1300</v>
      </c>
      <c r="D109" s="46" t="s">
        <v>104</v>
      </c>
      <c r="E109" s="47">
        <v>36887</v>
      </c>
      <c r="F109" s="48" t="s">
        <v>188</v>
      </c>
      <c r="G109" s="21" t="s">
        <v>3</v>
      </c>
      <c r="H109" s="134">
        <v>7.64</v>
      </c>
      <c r="I109" s="135"/>
      <c r="J109" s="121">
        <v>7.9</v>
      </c>
      <c r="K109" s="135">
        <v>8.3000000000000007</v>
      </c>
      <c r="L109" s="134">
        <v>8.1</v>
      </c>
      <c r="M109" s="134">
        <v>7.66</v>
      </c>
      <c r="N109" s="134">
        <v>3.26</v>
      </c>
      <c r="O109" s="136" t="s">
        <v>24</v>
      </c>
      <c r="P109" s="136" t="s">
        <v>24</v>
      </c>
      <c r="Q109" s="136" t="s">
        <v>24</v>
      </c>
      <c r="R109" s="136" t="s">
        <v>24</v>
      </c>
      <c r="S109" s="136" t="s">
        <v>487</v>
      </c>
      <c r="T109" s="123"/>
      <c r="U109" s="137" t="s">
        <v>225</v>
      </c>
      <c r="V109" s="22"/>
      <c r="W109" s="23">
        <v>0</v>
      </c>
      <c r="X109" s="23"/>
    </row>
    <row r="110" spans="1:24" s="20" customFormat="1" ht="20.25" customHeight="1" x14ac:dyDescent="0.25">
      <c r="A110" s="113">
        <v>33</v>
      </c>
      <c r="B110" s="90">
        <v>25217209946</v>
      </c>
      <c r="C110" s="45" t="s">
        <v>400</v>
      </c>
      <c r="D110" s="46" t="s">
        <v>115</v>
      </c>
      <c r="E110" s="47">
        <v>37013</v>
      </c>
      <c r="F110" s="48" t="s">
        <v>231</v>
      </c>
      <c r="G110" s="21" t="s">
        <v>5</v>
      </c>
      <c r="H110" s="134">
        <v>6.87</v>
      </c>
      <c r="I110" s="135"/>
      <c r="J110" s="121">
        <v>8.4</v>
      </c>
      <c r="K110" s="135">
        <v>8.5</v>
      </c>
      <c r="L110" s="134">
        <v>8.4</v>
      </c>
      <c r="M110" s="134">
        <v>6.92</v>
      </c>
      <c r="N110" s="134">
        <v>2.81</v>
      </c>
      <c r="O110" s="136">
        <v>0</v>
      </c>
      <c r="P110" s="136" t="s">
        <v>24</v>
      </c>
      <c r="Q110" s="136" t="s">
        <v>24</v>
      </c>
      <c r="R110" s="136" t="s">
        <v>24</v>
      </c>
      <c r="S110" s="136" t="s">
        <v>487</v>
      </c>
      <c r="T110" s="123"/>
      <c r="U110" s="137" t="s">
        <v>489</v>
      </c>
      <c r="V110" s="22"/>
      <c r="W110" s="23">
        <v>0</v>
      </c>
      <c r="X110" s="23"/>
    </row>
    <row r="111" spans="1:24" s="20" customFormat="1" ht="20.25" customHeight="1" x14ac:dyDescent="0.25">
      <c r="A111" s="113">
        <v>34</v>
      </c>
      <c r="B111" s="90">
        <v>25207109198</v>
      </c>
      <c r="C111" s="45" t="s">
        <v>284</v>
      </c>
      <c r="D111" s="46" t="s">
        <v>119</v>
      </c>
      <c r="E111" s="47">
        <v>36928</v>
      </c>
      <c r="F111" s="48" t="s">
        <v>1007</v>
      </c>
      <c r="G111" s="21" t="s">
        <v>3</v>
      </c>
      <c r="H111" s="134">
        <v>6.65</v>
      </c>
      <c r="I111" s="135"/>
      <c r="J111" s="121">
        <v>7</v>
      </c>
      <c r="K111" s="135">
        <v>8.1</v>
      </c>
      <c r="L111" s="134">
        <v>7.4</v>
      </c>
      <c r="M111" s="134">
        <v>6.68</v>
      </c>
      <c r="N111" s="134">
        <v>2.71</v>
      </c>
      <c r="O111" s="136">
        <v>0</v>
      </c>
      <c r="P111" s="136" t="s">
        <v>24</v>
      </c>
      <c r="Q111" s="136" t="s">
        <v>24</v>
      </c>
      <c r="R111" s="136" t="s">
        <v>24</v>
      </c>
      <c r="S111" s="136" t="s">
        <v>226</v>
      </c>
      <c r="T111" s="123"/>
      <c r="U111" s="137" t="s">
        <v>489</v>
      </c>
      <c r="V111" s="22"/>
      <c r="W111" s="23">
        <v>3</v>
      </c>
      <c r="X111" s="23"/>
    </row>
    <row r="112" spans="1:24" s="20" customFormat="1" ht="20.25" customHeight="1" x14ac:dyDescent="0.25">
      <c r="A112" s="113">
        <v>35</v>
      </c>
      <c r="B112" s="90">
        <v>25217204674</v>
      </c>
      <c r="C112" s="45" t="s">
        <v>1301</v>
      </c>
      <c r="D112" s="46" t="s">
        <v>63</v>
      </c>
      <c r="E112" s="47">
        <v>37078</v>
      </c>
      <c r="F112" s="48" t="s">
        <v>187</v>
      </c>
      <c r="G112" s="21" t="s">
        <v>5</v>
      </c>
      <c r="H112" s="134">
        <v>7.43</v>
      </c>
      <c r="I112" s="135"/>
      <c r="J112" s="121">
        <v>7.3</v>
      </c>
      <c r="K112" s="135" t="s">
        <v>179</v>
      </c>
      <c r="L112" s="134">
        <v>4.4000000000000004</v>
      </c>
      <c r="M112" s="134">
        <v>7.32</v>
      </c>
      <c r="N112" s="134">
        <v>3.07</v>
      </c>
      <c r="O112" s="136">
        <v>0</v>
      </c>
      <c r="P112" s="136">
        <v>0</v>
      </c>
      <c r="Q112" s="136" t="s">
        <v>24</v>
      </c>
      <c r="R112" s="136" t="s">
        <v>24</v>
      </c>
      <c r="S112" s="136" t="s">
        <v>487</v>
      </c>
      <c r="T112" s="123"/>
      <c r="U112" s="137" t="s">
        <v>543</v>
      </c>
      <c r="V112" s="22"/>
      <c r="W112" s="23">
        <v>2</v>
      </c>
      <c r="X112" s="23"/>
    </row>
    <row r="113" spans="1:24" s="20" customFormat="1" ht="20.25" customHeight="1" x14ac:dyDescent="0.25">
      <c r="A113" s="113">
        <v>36</v>
      </c>
      <c r="B113" s="90">
        <v>25217103684</v>
      </c>
      <c r="C113" s="45" t="s">
        <v>1302</v>
      </c>
      <c r="D113" s="46" t="s">
        <v>120</v>
      </c>
      <c r="E113" s="47">
        <v>37217</v>
      </c>
      <c r="F113" s="48" t="s">
        <v>249</v>
      </c>
      <c r="G113" s="21" t="s">
        <v>5</v>
      </c>
      <c r="H113" s="134">
        <v>6.56</v>
      </c>
      <c r="I113" s="135"/>
      <c r="J113" s="121">
        <v>7.4</v>
      </c>
      <c r="K113" s="135" t="s">
        <v>179</v>
      </c>
      <c r="L113" s="134">
        <v>4.4000000000000004</v>
      </c>
      <c r="M113" s="134">
        <v>6.48</v>
      </c>
      <c r="N113" s="134">
        <v>2.59</v>
      </c>
      <c r="O113" s="136">
        <v>0</v>
      </c>
      <c r="P113" s="136">
        <v>0</v>
      </c>
      <c r="Q113" s="136" t="s">
        <v>24</v>
      </c>
      <c r="R113" s="136" t="s">
        <v>24</v>
      </c>
      <c r="S113" s="136" t="s">
        <v>226</v>
      </c>
      <c r="T113" s="123"/>
      <c r="U113" s="137" t="s">
        <v>543</v>
      </c>
      <c r="V113" s="22"/>
      <c r="W113" s="23">
        <v>7</v>
      </c>
      <c r="X113" s="23"/>
    </row>
    <row r="114" spans="1:24" s="20" customFormat="1" ht="20.25" customHeight="1" x14ac:dyDescent="0.25">
      <c r="A114" s="113">
        <v>37</v>
      </c>
      <c r="B114" s="90">
        <v>25217210055</v>
      </c>
      <c r="C114" s="45" t="s">
        <v>792</v>
      </c>
      <c r="D114" s="46" t="s">
        <v>121</v>
      </c>
      <c r="E114" s="47">
        <v>36718</v>
      </c>
      <c r="F114" s="48" t="s">
        <v>187</v>
      </c>
      <c r="G114" s="21" t="s">
        <v>5</v>
      </c>
      <c r="H114" s="134">
        <v>6.71</v>
      </c>
      <c r="I114" s="135"/>
      <c r="J114" s="121">
        <v>7.3</v>
      </c>
      <c r="K114" s="135">
        <v>7.9</v>
      </c>
      <c r="L114" s="134">
        <v>7.5</v>
      </c>
      <c r="M114" s="134">
        <v>6.74</v>
      </c>
      <c r="N114" s="134">
        <v>2.7</v>
      </c>
      <c r="O114" s="136">
        <v>0</v>
      </c>
      <c r="P114" s="136">
        <v>0</v>
      </c>
      <c r="Q114" s="136" t="s">
        <v>24</v>
      </c>
      <c r="R114" s="136" t="s">
        <v>24</v>
      </c>
      <c r="S114" s="136" t="s">
        <v>226</v>
      </c>
      <c r="T114" s="123"/>
      <c r="U114" s="137" t="s">
        <v>489</v>
      </c>
      <c r="V114" s="22"/>
      <c r="W114" s="23">
        <v>1</v>
      </c>
      <c r="X114" s="23"/>
    </row>
    <row r="115" spans="1:24" s="20" customFormat="1" ht="20.25" customHeight="1" x14ac:dyDescent="0.25">
      <c r="A115" s="113">
        <v>38</v>
      </c>
      <c r="B115" s="90">
        <v>25207210323</v>
      </c>
      <c r="C115" s="45" t="s">
        <v>284</v>
      </c>
      <c r="D115" s="46" t="s">
        <v>134</v>
      </c>
      <c r="E115" s="47">
        <v>37007</v>
      </c>
      <c r="F115" s="48" t="s">
        <v>231</v>
      </c>
      <c r="G115" s="21" t="s">
        <v>3</v>
      </c>
      <c r="H115" s="134">
        <v>6.7</v>
      </c>
      <c r="I115" s="135"/>
      <c r="J115" s="121">
        <v>6.8</v>
      </c>
      <c r="K115" s="135">
        <v>8.8000000000000007</v>
      </c>
      <c r="L115" s="134">
        <v>7.6</v>
      </c>
      <c r="M115" s="134">
        <v>6.73</v>
      </c>
      <c r="N115" s="134">
        <v>2.71</v>
      </c>
      <c r="O115" s="136">
        <v>0</v>
      </c>
      <c r="P115" s="136" t="s">
        <v>24</v>
      </c>
      <c r="Q115" s="136" t="s">
        <v>24</v>
      </c>
      <c r="R115" s="136" t="s">
        <v>24</v>
      </c>
      <c r="S115" s="136" t="s">
        <v>487</v>
      </c>
      <c r="T115" s="123"/>
      <c r="U115" s="137" t="s">
        <v>489</v>
      </c>
      <c r="V115" s="22"/>
      <c r="W115" s="23">
        <v>4</v>
      </c>
      <c r="X115" s="23"/>
    </row>
    <row r="116" spans="1:24" s="20" customFormat="1" ht="20.25" customHeight="1" x14ac:dyDescent="0.25">
      <c r="A116" s="113">
        <v>39</v>
      </c>
      <c r="B116" s="90">
        <v>25217204121</v>
      </c>
      <c r="C116" s="45" t="s">
        <v>1180</v>
      </c>
      <c r="D116" s="46" t="s">
        <v>131</v>
      </c>
      <c r="E116" s="47">
        <v>36897</v>
      </c>
      <c r="F116" s="48" t="s">
        <v>187</v>
      </c>
      <c r="G116" s="21" t="s">
        <v>5</v>
      </c>
      <c r="H116" s="134">
        <v>7.49</v>
      </c>
      <c r="I116" s="135"/>
      <c r="J116" s="121">
        <v>8.3000000000000007</v>
      </c>
      <c r="K116" s="135">
        <v>8.3000000000000007</v>
      </c>
      <c r="L116" s="134">
        <v>8.3000000000000007</v>
      </c>
      <c r="M116" s="134">
        <v>7.52</v>
      </c>
      <c r="N116" s="134">
        <v>3.16</v>
      </c>
      <c r="O116" s="136">
        <v>0</v>
      </c>
      <c r="P116" s="136">
        <v>0</v>
      </c>
      <c r="Q116" s="136" t="s">
        <v>24</v>
      </c>
      <c r="R116" s="136" t="s">
        <v>24</v>
      </c>
      <c r="S116" s="136" t="s">
        <v>487</v>
      </c>
      <c r="T116" s="123"/>
      <c r="U116" s="137" t="s">
        <v>489</v>
      </c>
      <c r="V116" s="22"/>
      <c r="W116" s="23">
        <v>1</v>
      </c>
      <c r="X116" s="23"/>
    </row>
    <row r="117" spans="1:24" s="20" customFormat="1" ht="20.25" customHeight="1" x14ac:dyDescent="0.25">
      <c r="A117" s="113">
        <v>40</v>
      </c>
      <c r="B117" s="90">
        <v>25217203824</v>
      </c>
      <c r="C117" s="45" t="s">
        <v>230</v>
      </c>
      <c r="D117" s="46" t="s">
        <v>163</v>
      </c>
      <c r="E117" s="47">
        <v>37227</v>
      </c>
      <c r="F117" s="48" t="s">
        <v>188</v>
      </c>
      <c r="G117" s="21" t="s">
        <v>5</v>
      </c>
      <c r="H117" s="134">
        <v>6.85</v>
      </c>
      <c r="I117" s="135"/>
      <c r="J117" s="121">
        <v>7.2</v>
      </c>
      <c r="K117" s="135">
        <v>7</v>
      </c>
      <c r="L117" s="134">
        <v>7.1</v>
      </c>
      <c r="M117" s="134">
        <v>6.86</v>
      </c>
      <c r="N117" s="134">
        <v>2.78</v>
      </c>
      <c r="O117" s="136">
        <v>0</v>
      </c>
      <c r="P117" s="136" t="s">
        <v>24</v>
      </c>
      <c r="Q117" s="136" t="s">
        <v>24</v>
      </c>
      <c r="R117" s="136" t="s">
        <v>24</v>
      </c>
      <c r="S117" s="136" t="s">
        <v>500</v>
      </c>
      <c r="T117" s="123"/>
      <c r="U117" s="137" t="s">
        <v>489</v>
      </c>
      <c r="V117" s="22"/>
      <c r="W117" s="23">
        <v>2</v>
      </c>
      <c r="X117" s="23"/>
    </row>
    <row r="118" spans="1:24" s="20" customFormat="1" ht="20.25" customHeight="1" x14ac:dyDescent="0.25">
      <c r="A118" s="113">
        <v>41</v>
      </c>
      <c r="B118" s="90">
        <v>25217207004</v>
      </c>
      <c r="C118" s="45" t="s">
        <v>949</v>
      </c>
      <c r="D118" s="46" t="s">
        <v>164</v>
      </c>
      <c r="E118" s="47">
        <v>37216</v>
      </c>
      <c r="F118" s="48" t="s">
        <v>187</v>
      </c>
      <c r="G118" s="21" t="s">
        <v>5</v>
      </c>
      <c r="H118" s="134">
        <v>7.9</v>
      </c>
      <c r="I118" s="135"/>
      <c r="J118" s="121">
        <v>8.4</v>
      </c>
      <c r="K118" s="135">
        <v>7.9</v>
      </c>
      <c r="L118" s="134">
        <v>8.1999999999999993</v>
      </c>
      <c r="M118" s="134">
        <v>7.91</v>
      </c>
      <c r="N118" s="134">
        <v>3.44</v>
      </c>
      <c r="O118" s="136" t="s">
        <v>24</v>
      </c>
      <c r="P118" s="136" t="s">
        <v>24</v>
      </c>
      <c r="Q118" s="136" t="s">
        <v>24</v>
      </c>
      <c r="R118" s="136" t="s">
        <v>24</v>
      </c>
      <c r="S118" s="136" t="s">
        <v>487</v>
      </c>
      <c r="T118" s="123"/>
      <c r="U118" s="137" t="s">
        <v>489</v>
      </c>
      <c r="V118" s="22"/>
      <c r="W118" s="23">
        <v>2</v>
      </c>
      <c r="X118" s="23"/>
    </row>
    <row r="119" spans="1:24" s="20" customFormat="1" ht="20.25" customHeight="1" x14ac:dyDescent="0.25">
      <c r="A119" s="113">
        <v>42</v>
      </c>
      <c r="B119" s="90">
        <v>25207107887</v>
      </c>
      <c r="C119" s="45" t="s">
        <v>1303</v>
      </c>
      <c r="D119" s="46" t="s">
        <v>16</v>
      </c>
      <c r="E119" s="47">
        <v>36985</v>
      </c>
      <c r="F119" s="48" t="s">
        <v>244</v>
      </c>
      <c r="G119" s="21" t="s">
        <v>3</v>
      </c>
      <c r="H119" s="134">
        <v>7.98</v>
      </c>
      <c r="I119" s="135"/>
      <c r="J119" s="121">
        <v>8.1999999999999993</v>
      </c>
      <c r="K119" s="135">
        <v>8.8000000000000007</v>
      </c>
      <c r="L119" s="134">
        <v>8.4</v>
      </c>
      <c r="M119" s="134">
        <v>8</v>
      </c>
      <c r="N119" s="134">
        <v>3.47</v>
      </c>
      <c r="O119" s="136">
        <v>0</v>
      </c>
      <c r="P119" s="136" t="s">
        <v>24</v>
      </c>
      <c r="Q119" s="136" t="s">
        <v>24</v>
      </c>
      <c r="R119" s="136" t="s">
        <v>24</v>
      </c>
      <c r="S119" s="136" t="s">
        <v>226</v>
      </c>
      <c r="T119" s="123"/>
      <c r="U119" s="137" t="s">
        <v>489</v>
      </c>
      <c r="V119" s="22"/>
      <c r="W119" s="23">
        <v>1</v>
      </c>
      <c r="X119" s="23"/>
    </row>
    <row r="120" spans="1:24" s="20" customFormat="1" ht="20.25" customHeight="1" x14ac:dyDescent="0.25">
      <c r="A120" s="113">
        <v>43</v>
      </c>
      <c r="B120" s="90">
        <v>25207204197</v>
      </c>
      <c r="C120" s="45" t="s">
        <v>127</v>
      </c>
      <c r="D120" s="46" t="s">
        <v>16</v>
      </c>
      <c r="E120" s="47">
        <v>37117</v>
      </c>
      <c r="F120" s="48" t="s">
        <v>187</v>
      </c>
      <c r="G120" s="21" t="s">
        <v>3</v>
      </c>
      <c r="H120" s="134">
        <v>7.11</v>
      </c>
      <c r="I120" s="135"/>
      <c r="J120" s="121">
        <v>8.1999999999999993</v>
      </c>
      <c r="K120" s="135" t="s">
        <v>179</v>
      </c>
      <c r="L120" s="134">
        <v>4.9000000000000004</v>
      </c>
      <c r="M120" s="134">
        <v>7.03</v>
      </c>
      <c r="N120" s="134">
        <v>2.89</v>
      </c>
      <c r="O120" s="136">
        <v>0</v>
      </c>
      <c r="P120" s="136" t="s">
        <v>24</v>
      </c>
      <c r="Q120" s="136" t="s">
        <v>24</v>
      </c>
      <c r="R120" s="136" t="s">
        <v>24</v>
      </c>
      <c r="S120" s="136" t="s">
        <v>487</v>
      </c>
      <c r="T120" s="123"/>
      <c r="U120" s="137" t="s">
        <v>543</v>
      </c>
      <c r="V120" s="22"/>
      <c r="W120" s="23">
        <v>5</v>
      </c>
      <c r="X120" s="23"/>
    </row>
    <row r="121" spans="1:24" s="20" customFormat="1" ht="20.25" customHeight="1" x14ac:dyDescent="0.25">
      <c r="A121" s="113">
        <v>44</v>
      </c>
      <c r="B121" s="90">
        <v>25217203828</v>
      </c>
      <c r="C121" s="45" t="s">
        <v>239</v>
      </c>
      <c r="D121" s="46" t="s">
        <v>25</v>
      </c>
      <c r="E121" s="47">
        <v>37217</v>
      </c>
      <c r="F121" s="48" t="s">
        <v>188</v>
      </c>
      <c r="G121" s="21" t="s">
        <v>5</v>
      </c>
      <c r="H121" s="134">
        <v>6.41</v>
      </c>
      <c r="I121" s="135"/>
      <c r="J121" s="121">
        <v>7.7</v>
      </c>
      <c r="K121" s="135">
        <v>7.9</v>
      </c>
      <c r="L121" s="134">
        <v>7.8</v>
      </c>
      <c r="M121" s="134">
        <v>6.46</v>
      </c>
      <c r="N121" s="134">
        <v>2.6</v>
      </c>
      <c r="O121" s="136" t="s">
        <v>24</v>
      </c>
      <c r="P121" s="136" t="s">
        <v>24</v>
      </c>
      <c r="Q121" s="136" t="s">
        <v>24</v>
      </c>
      <c r="R121" s="136" t="s">
        <v>24</v>
      </c>
      <c r="S121" s="136" t="s">
        <v>226</v>
      </c>
      <c r="T121" s="123"/>
      <c r="U121" s="137" t="s">
        <v>489</v>
      </c>
      <c r="V121" s="22"/>
      <c r="W121" s="23">
        <v>5</v>
      </c>
      <c r="X121" s="23"/>
    </row>
    <row r="122" spans="1:24" s="20" customFormat="1" ht="20.25" customHeight="1" x14ac:dyDescent="0.25">
      <c r="A122" s="113">
        <v>45</v>
      </c>
      <c r="B122" s="90">
        <v>25207217336</v>
      </c>
      <c r="C122" s="45" t="s">
        <v>275</v>
      </c>
      <c r="D122" s="46" t="s">
        <v>138</v>
      </c>
      <c r="E122" s="47">
        <v>36960</v>
      </c>
      <c r="F122" s="48" t="s">
        <v>242</v>
      </c>
      <c r="G122" s="21" t="s">
        <v>3</v>
      </c>
      <c r="H122" s="134">
        <v>8.27</v>
      </c>
      <c r="I122" s="135"/>
      <c r="J122" s="121">
        <v>8.8000000000000007</v>
      </c>
      <c r="K122" s="135">
        <v>8.3000000000000007</v>
      </c>
      <c r="L122" s="134">
        <v>8.6</v>
      </c>
      <c r="M122" s="134">
        <v>8.2799999999999994</v>
      </c>
      <c r="N122" s="134">
        <v>3.59</v>
      </c>
      <c r="O122" s="136">
        <v>0</v>
      </c>
      <c r="P122" s="136">
        <v>0</v>
      </c>
      <c r="Q122" s="136" t="s">
        <v>24</v>
      </c>
      <c r="R122" s="136" t="s">
        <v>24</v>
      </c>
      <c r="S122" s="136" t="s">
        <v>226</v>
      </c>
      <c r="T122" s="123"/>
      <c r="U122" s="137" t="s">
        <v>489</v>
      </c>
      <c r="V122" s="22"/>
      <c r="W122" s="23">
        <v>3</v>
      </c>
      <c r="X122" s="23"/>
    </row>
    <row r="123" spans="1:24" s="20" customFormat="1" ht="20.25" customHeight="1" x14ac:dyDescent="0.25">
      <c r="A123" s="113">
        <v>46</v>
      </c>
      <c r="B123" s="90">
        <v>25207216273</v>
      </c>
      <c r="C123" s="45" t="s">
        <v>330</v>
      </c>
      <c r="D123" s="46" t="s">
        <v>138</v>
      </c>
      <c r="E123" s="47">
        <v>36893</v>
      </c>
      <c r="F123" s="48" t="s">
        <v>188</v>
      </c>
      <c r="G123" s="21" t="s">
        <v>3</v>
      </c>
      <c r="H123" s="134">
        <v>7.98</v>
      </c>
      <c r="I123" s="135"/>
      <c r="J123" s="121">
        <v>7.9</v>
      </c>
      <c r="K123" s="135">
        <v>8</v>
      </c>
      <c r="L123" s="134">
        <v>7.9</v>
      </c>
      <c r="M123" s="134">
        <v>7.98</v>
      </c>
      <c r="N123" s="134">
        <v>3.47</v>
      </c>
      <c r="O123" s="136" t="s">
        <v>24</v>
      </c>
      <c r="P123" s="136" t="s">
        <v>24</v>
      </c>
      <c r="Q123" s="136" t="s">
        <v>24</v>
      </c>
      <c r="R123" s="136" t="s">
        <v>24</v>
      </c>
      <c r="S123" s="136" t="s">
        <v>487</v>
      </c>
      <c r="T123" s="123"/>
      <c r="U123" s="137" t="s">
        <v>225</v>
      </c>
      <c r="V123" s="22"/>
      <c r="W123" s="23">
        <v>0</v>
      </c>
      <c r="X123" s="23"/>
    </row>
    <row r="124" spans="1:24" s="20" customFormat="1" ht="20.25" customHeight="1" x14ac:dyDescent="0.25">
      <c r="A124" s="113">
        <v>47</v>
      </c>
      <c r="B124" s="90">
        <v>25207207197</v>
      </c>
      <c r="C124" s="45" t="s">
        <v>774</v>
      </c>
      <c r="D124" s="46" t="s">
        <v>743</v>
      </c>
      <c r="E124" s="47">
        <v>36893</v>
      </c>
      <c r="F124" s="48" t="s">
        <v>188</v>
      </c>
      <c r="G124" s="21" t="s">
        <v>3</v>
      </c>
      <c r="H124" s="134">
        <v>6.99</v>
      </c>
      <c r="I124" s="135"/>
      <c r="J124" s="121">
        <v>7.7</v>
      </c>
      <c r="K124" s="135">
        <v>7.8</v>
      </c>
      <c r="L124" s="134">
        <v>7.7</v>
      </c>
      <c r="M124" s="134">
        <v>7.02</v>
      </c>
      <c r="N124" s="134">
        <v>2.89</v>
      </c>
      <c r="O124" s="136">
        <v>0</v>
      </c>
      <c r="P124" s="136" t="s">
        <v>24</v>
      </c>
      <c r="Q124" s="136" t="s">
        <v>24</v>
      </c>
      <c r="R124" s="136" t="s">
        <v>24</v>
      </c>
      <c r="S124" s="136" t="s">
        <v>487</v>
      </c>
      <c r="T124" s="123"/>
      <c r="U124" s="137" t="s">
        <v>489</v>
      </c>
      <c r="V124" s="22"/>
      <c r="W124" s="23">
        <v>3</v>
      </c>
      <c r="X124" s="23"/>
    </row>
    <row r="125" spans="1:24" s="20" customFormat="1" ht="20.25" customHeight="1" x14ac:dyDescent="0.25">
      <c r="A125" s="113">
        <v>48</v>
      </c>
      <c r="B125" s="90">
        <v>25207200730</v>
      </c>
      <c r="C125" s="45" t="s">
        <v>1304</v>
      </c>
      <c r="D125" s="46" t="s">
        <v>745</v>
      </c>
      <c r="E125" s="47">
        <v>37232</v>
      </c>
      <c r="F125" s="48" t="s">
        <v>247</v>
      </c>
      <c r="G125" s="21" t="s">
        <v>3</v>
      </c>
      <c r="H125" s="134">
        <v>8.5</v>
      </c>
      <c r="I125" s="135"/>
      <c r="J125" s="121">
        <v>8.8000000000000007</v>
      </c>
      <c r="K125" s="135">
        <v>8.6</v>
      </c>
      <c r="L125" s="134">
        <v>8.6999999999999993</v>
      </c>
      <c r="M125" s="134">
        <v>8.51</v>
      </c>
      <c r="N125" s="134">
        <v>3.69</v>
      </c>
      <c r="O125" s="136">
        <v>0</v>
      </c>
      <c r="P125" s="136">
        <v>0</v>
      </c>
      <c r="Q125" s="136" t="s">
        <v>24</v>
      </c>
      <c r="R125" s="136" t="s">
        <v>24</v>
      </c>
      <c r="S125" s="136" t="s">
        <v>500</v>
      </c>
      <c r="T125" s="123"/>
      <c r="U125" s="137" t="s">
        <v>489</v>
      </c>
      <c r="V125" s="22"/>
      <c r="W125" s="23">
        <v>3</v>
      </c>
      <c r="X125" s="23"/>
    </row>
    <row r="126" spans="1:24" s="20" customFormat="1" ht="20.25" customHeight="1" x14ac:dyDescent="0.25">
      <c r="A126" s="113">
        <v>49</v>
      </c>
      <c r="B126" s="90">
        <v>25203410144</v>
      </c>
      <c r="C126" s="45" t="s">
        <v>1305</v>
      </c>
      <c r="D126" s="46" t="s">
        <v>497</v>
      </c>
      <c r="E126" s="47">
        <v>37097</v>
      </c>
      <c r="F126" s="48" t="s">
        <v>187</v>
      </c>
      <c r="G126" s="21" t="s">
        <v>3</v>
      </c>
      <c r="H126" s="134">
        <v>7.81</v>
      </c>
      <c r="I126" s="135"/>
      <c r="J126" s="121">
        <v>7.5</v>
      </c>
      <c r="K126" s="135">
        <v>8.3000000000000007</v>
      </c>
      <c r="L126" s="134">
        <v>7.8</v>
      </c>
      <c r="M126" s="134">
        <v>7.81</v>
      </c>
      <c r="N126" s="134">
        <v>3.37</v>
      </c>
      <c r="O126" s="136" t="s">
        <v>24</v>
      </c>
      <c r="P126" s="136" t="s">
        <v>24</v>
      </c>
      <c r="Q126" s="136" t="s">
        <v>24</v>
      </c>
      <c r="R126" s="136" t="s">
        <v>24</v>
      </c>
      <c r="S126" s="136" t="s">
        <v>487</v>
      </c>
      <c r="T126" s="123"/>
      <c r="U126" s="137" t="s">
        <v>225</v>
      </c>
      <c r="V126" s="22"/>
      <c r="W126" s="23">
        <v>0</v>
      </c>
      <c r="X126" s="23"/>
    </row>
    <row r="127" spans="1:24" s="20" customFormat="1" ht="20.25" customHeight="1" x14ac:dyDescent="0.25">
      <c r="A127" s="113">
        <v>50</v>
      </c>
      <c r="B127" s="90">
        <v>25207207769</v>
      </c>
      <c r="C127" s="45" t="s">
        <v>1306</v>
      </c>
      <c r="D127" s="46" t="s">
        <v>160</v>
      </c>
      <c r="E127" s="47">
        <v>36911</v>
      </c>
      <c r="F127" s="48" t="s">
        <v>231</v>
      </c>
      <c r="G127" s="21" t="s">
        <v>3</v>
      </c>
      <c r="H127" s="134">
        <v>7.06</v>
      </c>
      <c r="I127" s="135"/>
      <c r="J127" s="121">
        <v>8.1</v>
      </c>
      <c r="K127" s="135">
        <v>8.6999999999999993</v>
      </c>
      <c r="L127" s="134">
        <v>8.3000000000000007</v>
      </c>
      <c r="M127" s="134">
        <v>7.11</v>
      </c>
      <c r="N127" s="134">
        <v>2.93</v>
      </c>
      <c r="O127" s="136" t="s">
        <v>24</v>
      </c>
      <c r="P127" s="136" t="s">
        <v>24</v>
      </c>
      <c r="Q127" s="136" t="s">
        <v>24</v>
      </c>
      <c r="R127" s="136" t="s">
        <v>24</v>
      </c>
      <c r="S127" s="136" t="s">
        <v>487</v>
      </c>
      <c r="T127" s="123"/>
      <c r="U127" s="137" t="s">
        <v>489</v>
      </c>
      <c r="V127" s="22"/>
      <c r="W127" s="23">
        <v>1</v>
      </c>
      <c r="X127" s="23"/>
    </row>
    <row r="128" spans="1:24" s="20" customFormat="1" ht="20.25" customHeight="1" x14ac:dyDescent="0.25">
      <c r="A128" s="113">
        <v>51</v>
      </c>
      <c r="B128" s="90">
        <v>25207209420</v>
      </c>
      <c r="C128" s="45" t="s">
        <v>1307</v>
      </c>
      <c r="D128" s="46" t="s">
        <v>162</v>
      </c>
      <c r="E128" s="47">
        <v>36926</v>
      </c>
      <c r="F128" s="48" t="s">
        <v>188</v>
      </c>
      <c r="G128" s="21" t="s">
        <v>3</v>
      </c>
      <c r="H128" s="134">
        <v>6.95</v>
      </c>
      <c r="I128" s="135"/>
      <c r="J128" s="121">
        <v>7.8</v>
      </c>
      <c r="K128" s="135" t="s">
        <v>179</v>
      </c>
      <c r="L128" s="134">
        <v>4.7</v>
      </c>
      <c r="M128" s="134">
        <v>6.87</v>
      </c>
      <c r="N128" s="134">
        <v>2.85</v>
      </c>
      <c r="O128" s="136">
        <v>0</v>
      </c>
      <c r="P128" s="136">
        <v>0</v>
      </c>
      <c r="Q128" s="136" t="s">
        <v>24</v>
      </c>
      <c r="R128" s="136" t="s">
        <v>24</v>
      </c>
      <c r="S128" s="136" t="s">
        <v>487</v>
      </c>
      <c r="T128" s="123"/>
      <c r="U128" s="137" t="s">
        <v>543</v>
      </c>
      <c r="V128" s="22"/>
      <c r="W128" s="23">
        <v>8</v>
      </c>
      <c r="X128" s="23"/>
    </row>
    <row r="129" spans="1:24" s="20" customFormat="1" ht="20.25" customHeight="1" x14ac:dyDescent="0.25">
      <c r="A129" s="113">
        <v>52</v>
      </c>
      <c r="B129" s="90">
        <v>25207204603</v>
      </c>
      <c r="C129" s="45" t="s">
        <v>582</v>
      </c>
      <c r="D129" s="46" t="s">
        <v>162</v>
      </c>
      <c r="E129" s="47">
        <v>36946</v>
      </c>
      <c r="F129" s="48" t="s">
        <v>188</v>
      </c>
      <c r="G129" s="21" t="s">
        <v>3</v>
      </c>
      <c r="H129" s="134">
        <v>6.93</v>
      </c>
      <c r="I129" s="135"/>
      <c r="J129" s="121">
        <v>6.9</v>
      </c>
      <c r="K129" s="135">
        <v>8.3000000000000007</v>
      </c>
      <c r="L129" s="134">
        <v>7.5</v>
      </c>
      <c r="M129" s="134">
        <v>6.95</v>
      </c>
      <c r="N129" s="134">
        <v>2.87</v>
      </c>
      <c r="O129" s="136">
        <v>0</v>
      </c>
      <c r="P129" s="136" t="s">
        <v>24</v>
      </c>
      <c r="Q129" s="136" t="s">
        <v>24</v>
      </c>
      <c r="R129" s="136" t="s">
        <v>24</v>
      </c>
      <c r="S129" s="136" t="s">
        <v>487</v>
      </c>
      <c r="T129" s="123"/>
      <c r="U129" s="137" t="s">
        <v>489</v>
      </c>
      <c r="V129" s="22"/>
      <c r="W129" s="23">
        <v>5</v>
      </c>
      <c r="X129" s="23"/>
    </row>
    <row r="130" spans="1:24" s="20" customFormat="1" ht="20.25" customHeight="1" x14ac:dyDescent="0.25">
      <c r="A130" s="113">
        <v>53</v>
      </c>
      <c r="B130" s="90">
        <v>25217209616</v>
      </c>
      <c r="C130" s="45" t="s">
        <v>426</v>
      </c>
      <c r="D130" s="46" t="s">
        <v>38</v>
      </c>
      <c r="E130" s="47">
        <v>37175</v>
      </c>
      <c r="F130" s="48" t="s">
        <v>244</v>
      </c>
      <c r="G130" s="21" t="s">
        <v>5</v>
      </c>
      <c r="H130" s="134">
        <v>6.4</v>
      </c>
      <c r="I130" s="135"/>
      <c r="J130" s="121">
        <v>5.7</v>
      </c>
      <c r="K130" s="135" t="s">
        <v>179</v>
      </c>
      <c r="L130" s="134">
        <v>3.4</v>
      </c>
      <c r="M130" s="134">
        <v>6.29</v>
      </c>
      <c r="N130" s="134">
        <v>2.4500000000000002</v>
      </c>
      <c r="O130" s="136">
        <v>0</v>
      </c>
      <c r="P130" s="136">
        <v>0</v>
      </c>
      <c r="Q130" s="136" t="s">
        <v>24</v>
      </c>
      <c r="R130" s="136" t="s">
        <v>24</v>
      </c>
      <c r="S130" s="136" t="s">
        <v>226</v>
      </c>
      <c r="T130" s="123"/>
      <c r="U130" s="137" t="s">
        <v>543</v>
      </c>
      <c r="V130" s="22"/>
      <c r="W130" s="23">
        <v>4</v>
      </c>
      <c r="X130" s="23"/>
    </row>
    <row r="131" spans="1:24" s="20" customFormat="1" ht="20.25" customHeight="1" x14ac:dyDescent="0.25">
      <c r="A131" s="113">
        <v>54</v>
      </c>
      <c r="B131" s="90">
        <v>25207208774</v>
      </c>
      <c r="C131" s="45" t="s">
        <v>1308</v>
      </c>
      <c r="D131" s="46" t="s">
        <v>1309</v>
      </c>
      <c r="E131" s="47">
        <v>37146</v>
      </c>
      <c r="F131" s="48" t="s">
        <v>242</v>
      </c>
      <c r="G131" s="21" t="s">
        <v>3</v>
      </c>
      <c r="H131" s="134">
        <v>7.14</v>
      </c>
      <c r="I131" s="135"/>
      <c r="J131" s="121">
        <v>7.5</v>
      </c>
      <c r="K131" s="135">
        <v>8</v>
      </c>
      <c r="L131" s="134">
        <v>7.7</v>
      </c>
      <c r="M131" s="134">
        <v>7.16</v>
      </c>
      <c r="N131" s="134">
        <v>3</v>
      </c>
      <c r="O131" s="136" t="s">
        <v>24</v>
      </c>
      <c r="P131" s="136">
        <v>0</v>
      </c>
      <c r="Q131" s="136" t="s">
        <v>24</v>
      </c>
      <c r="R131" s="136" t="s">
        <v>24</v>
      </c>
      <c r="S131" s="136" t="s">
        <v>487</v>
      </c>
      <c r="T131" s="123"/>
      <c r="U131" s="137" t="s">
        <v>489</v>
      </c>
      <c r="V131" s="22"/>
      <c r="W131" s="23">
        <v>3</v>
      </c>
      <c r="X131" s="23"/>
    </row>
    <row r="132" spans="1:24" s="20" customFormat="1" ht="20.25" customHeight="1" x14ac:dyDescent="0.25">
      <c r="A132" s="113">
        <v>55</v>
      </c>
      <c r="B132" s="90">
        <v>25217207541</v>
      </c>
      <c r="C132" s="45" t="s">
        <v>1310</v>
      </c>
      <c r="D132" s="46" t="s">
        <v>172</v>
      </c>
      <c r="E132" s="47">
        <v>37120</v>
      </c>
      <c r="F132" s="48" t="s">
        <v>188</v>
      </c>
      <c r="G132" s="21" t="s">
        <v>5</v>
      </c>
      <c r="H132" s="134">
        <v>7.37</v>
      </c>
      <c r="I132" s="135"/>
      <c r="J132" s="121">
        <v>7.6</v>
      </c>
      <c r="K132" s="135">
        <v>8.1999999999999993</v>
      </c>
      <c r="L132" s="134">
        <v>7.8</v>
      </c>
      <c r="M132" s="134">
        <v>7.38</v>
      </c>
      <c r="N132" s="134">
        <v>3.14</v>
      </c>
      <c r="O132" s="136" t="s">
        <v>24</v>
      </c>
      <c r="P132" s="136" t="s">
        <v>24</v>
      </c>
      <c r="Q132" s="136" t="s">
        <v>24</v>
      </c>
      <c r="R132" s="136" t="s">
        <v>24</v>
      </c>
      <c r="S132" s="136" t="s">
        <v>487</v>
      </c>
      <c r="T132" s="123"/>
      <c r="U132" s="137" t="s">
        <v>489</v>
      </c>
      <c r="V132" s="22"/>
      <c r="W132" s="23">
        <v>3</v>
      </c>
      <c r="X132" s="23"/>
    </row>
    <row r="133" spans="1:24" s="20" customFormat="1" ht="20.25" customHeight="1" x14ac:dyDescent="0.25">
      <c r="A133" s="113">
        <v>56</v>
      </c>
      <c r="B133" s="90">
        <v>25207201474</v>
      </c>
      <c r="C133" s="45" t="s">
        <v>1311</v>
      </c>
      <c r="D133" s="46" t="s">
        <v>177</v>
      </c>
      <c r="E133" s="47">
        <v>36892</v>
      </c>
      <c r="F133" s="48" t="s">
        <v>231</v>
      </c>
      <c r="G133" s="21" t="s">
        <v>3</v>
      </c>
      <c r="H133" s="134">
        <v>6.91</v>
      </c>
      <c r="I133" s="135"/>
      <c r="J133" s="121">
        <v>6.9</v>
      </c>
      <c r="K133" s="135">
        <v>8.6999999999999993</v>
      </c>
      <c r="L133" s="134">
        <v>7.6</v>
      </c>
      <c r="M133" s="134">
        <v>6.94</v>
      </c>
      <c r="N133" s="134">
        <v>2.87</v>
      </c>
      <c r="O133" s="136" t="s">
        <v>24</v>
      </c>
      <c r="P133" s="136" t="s">
        <v>24</v>
      </c>
      <c r="Q133" s="136" t="s">
        <v>24</v>
      </c>
      <c r="R133" s="136" t="s">
        <v>24</v>
      </c>
      <c r="S133" s="136" t="s">
        <v>226</v>
      </c>
      <c r="T133" s="123"/>
      <c r="U133" s="137" t="s">
        <v>489</v>
      </c>
      <c r="V133" s="22"/>
      <c r="W133" s="23">
        <v>4</v>
      </c>
      <c r="X133" s="23"/>
    </row>
    <row r="134" spans="1:24" s="20" customFormat="1" ht="20.25" customHeight="1" x14ac:dyDescent="0.25">
      <c r="A134" s="113">
        <v>57</v>
      </c>
      <c r="B134" s="90">
        <v>25207200249</v>
      </c>
      <c r="C134" s="45" t="s">
        <v>317</v>
      </c>
      <c r="D134" s="46" t="s">
        <v>177</v>
      </c>
      <c r="E134" s="47">
        <v>37008</v>
      </c>
      <c r="F134" s="48" t="s">
        <v>231</v>
      </c>
      <c r="G134" s="21" t="s">
        <v>3</v>
      </c>
      <c r="H134" s="134">
        <v>7.7</v>
      </c>
      <c r="I134" s="135"/>
      <c r="J134" s="121">
        <v>8.4</v>
      </c>
      <c r="K134" s="135">
        <v>8.3000000000000007</v>
      </c>
      <c r="L134" s="134">
        <v>8.4</v>
      </c>
      <c r="M134" s="134">
        <v>7.73</v>
      </c>
      <c r="N134" s="134">
        <v>3.28</v>
      </c>
      <c r="O134" s="136" t="s">
        <v>24</v>
      </c>
      <c r="P134" s="136" t="s">
        <v>24</v>
      </c>
      <c r="Q134" s="136" t="s">
        <v>24</v>
      </c>
      <c r="R134" s="136" t="s">
        <v>24</v>
      </c>
      <c r="S134" s="136" t="s">
        <v>487</v>
      </c>
      <c r="T134" s="123"/>
      <c r="U134" s="137" t="s">
        <v>225</v>
      </c>
      <c r="V134" s="22"/>
      <c r="W134" s="23">
        <v>0</v>
      </c>
      <c r="X134" s="23"/>
    </row>
    <row r="135" spans="1:24" s="20" customFormat="1" ht="20.25" customHeight="1" x14ac:dyDescent="0.25">
      <c r="A135" s="49">
        <v>58</v>
      </c>
      <c r="B135" s="2">
        <v>25207215668</v>
      </c>
      <c r="C135" s="50" t="s">
        <v>1312</v>
      </c>
      <c r="D135" s="51" t="s">
        <v>178</v>
      </c>
      <c r="E135" s="52">
        <v>37013</v>
      </c>
      <c r="F135" s="53" t="s">
        <v>187</v>
      </c>
      <c r="G135" s="54" t="s">
        <v>3</v>
      </c>
      <c r="H135" s="55">
        <v>7.51</v>
      </c>
      <c r="I135" s="56"/>
      <c r="J135" s="57">
        <v>8.3000000000000007</v>
      </c>
      <c r="K135" s="56">
        <v>8.3000000000000007</v>
      </c>
      <c r="L135" s="55">
        <v>8.3000000000000007</v>
      </c>
      <c r="M135" s="55">
        <v>7.54</v>
      </c>
      <c r="N135" s="55">
        <v>3.2</v>
      </c>
      <c r="O135" s="58">
        <v>0</v>
      </c>
      <c r="P135" s="58">
        <v>0</v>
      </c>
      <c r="Q135" s="58" t="s">
        <v>24</v>
      </c>
      <c r="R135" s="58" t="s">
        <v>24</v>
      </c>
      <c r="S135" s="58" t="s">
        <v>487</v>
      </c>
      <c r="T135" s="59"/>
      <c r="U135" s="60" t="s">
        <v>489</v>
      </c>
      <c r="V135" s="22"/>
      <c r="W135" s="23">
        <v>3</v>
      </c>
      <c r="X135" s="23"/>
    </row>
    <row r="138" spans="1:24" s="61" customFormat="1" ht="12.75" x14ac:dyDescent="0.2">
      <c r="B138" s="62"/>
      <c r="E138" s="63"/>
      <c r="F138" s="64"/>
      <c r="G138" s="63"/>
      <c r="H138" s="65"/>
      <c r="I138" s="66"/>
      <c r="J138" s="66"/>
      <c r="K138" s="66"/>
      <c r="L138" s="67"/>
      <c r="M138" s="67"/>
      <c r="N138" s="67"/>
      <c r="Q138" s="68"/>
      <c r="R138" s="68"/>
      <c r="T138" s="69" t="s">
        <v>498</v>
      </c>
      <c r="U138" s="69"/>
      <c r="V138" s="70"/>
      <c r="W138" s="71"/>
      <c r="X138" s="72"/>
    </row>
    <row r="139" spans="1:24" s="73" customFormat="1" ht="12.75" x14ac:dyDescent="0.2">
      <c r="B139" s="74" t="s">
        <v>222</v>
      </c>
      <c r="D139" s="92" t="s">
        <v>223</v>
      </c>
      <c r="H139" s="75" t="s">
        <v>224</v>
      </c>
      <c r="I139" s="76"/>
      <c r="J139" s="75"/>
      <c r="M139" s="92" t="s">
        <v>190</v>
      </c>
      <c r="T139" s="92" t="s">
        <v>192</v>
      </c>
      <c r="U139" s="92"/>
      <c r="V139" s="70"/>
      <c r="W139" s="71"/>
      <c r="X139" s="77"/>
    </row>
    <row r="140" spans="1:24" s="81" customFormat="1" ht="15.75" x14ac:dyDescent="0.3">
      <c r="A140" s="78"/>
      <c r="B140" s="79"/>
      <c r="C140" s="78"/>
      <c r="D140" s="78"/>
      <c r="E140" s="80"/>
      <c r="G140" s="82"/>
      <c r="H140" s="80"/>
      <c r="I140" s="83"/>
      <c r="J140" s="84"/>
      <c r="M140" s="84"/>
      <c r="O140" s="78"/>
      <c r="P140" s="78"/>
      <c r="Q140" s="78"/>
      <c r="R140" s="78"/>
      <c r="S140" s="78"/>
      <c r="T140" s="78"/>
      <c r="U140" s="80"/>
      <c r="V140" s="70"/>
      <c r="W140" s="71"/>
      <c r="X140" s="85"/>
    </row>
    <row r="141" spans="1:24" s="81" customFormat="1" ht="15.75" x14ac:dyDescent="0.3">
      <c r="A141" s="78"/>
      <c r="B141" s="79"/>
      <c r="C141" s="78"/>
      <c r="D141" s="78"/>
      <c r="E141" s="80"/>
      <c r="G141" s="82"/>
      <c r="H141" s="80"/>
      <c r="I141" s="83"/>
      <c r="J141" s="84"/>
      <c r="M141" s="84"/>
      <c r="O141" s="78"/>
      <c r="P141" s="78"/>
      <c r="Q141" s="78"/>
      <c r="R141" s="78"/>
      <c r="S141" s="78"/>
      <c r="T141" s="78"/>
      <c r="U141" s="80"/>
      <c r="V141" s="70"/>
      <c r="W141" s="71"/>
      <c r="X141" s="85"/>
    </row>
    <row r="142" spans="1:24" s="81" customFormat="1" ht="15.75" x14ac:dyDescent="0.3">
      <c r="A142" s="78"/>
      <c r="B142" s="79"/>
      <c r="C142" s="78"/>
      <c r="D142" s="78"/>
      <c r="E142" s="80"/>
      <c r="G142" s="82"/>
      <c r="H142" s="80"/>
      <c r="I142" s="83"/>
      <c r="J142" s="84"/>
      <c r="M142" s="84"/>
      <c r="O142" s="78"/>
      <c r="P142" s="78"/>
      <c r="Q142" s="78"/>
      <c r="R142" s="78"/>
      <c r="S142" s="78"/>
      <c r="T142" s="78"/>
      <c r="U142" s="80"/>
      <c r="V142" s="70"/>
      <c r="W142" s="71"/>
      <c r="X142" s="85"/>
    </row>
    <row r="143" spans="1:24" s="81" customFormat="1" ht="15.75" x14ac:dyDescent="0.3">
      <c r="A143" s="78"/>
      <c r="B143" s="79"/>
      <c r="C143" s="78"/>
      <c r="D143" s="78"/>
      <c r="E143" s="80"/>
      <c r="G143" s="82"/>
      <c r="H143" s="80"/>
      <c r="I143" s="83"/>
      <c r="J143" s="84"/>
      <c r="M143" s="84"/>
      <c r="O143" s="78"/>
      <c r="P143" s="78"/>
      <c r="Q143" s="78"/>
      <c r="R143" s="78"/>
      <c r="S143" s="78"/>
      <c r="T143" s="78"/>
      <c r="U143" s="80"/>
      <c r="V143" s="70"/>
      <c r="W143" s="71"/>
      <c r="X143" s="85"/>
    </row>
    <row r="144" spans="1:24" s="73" customFormat="1" ht="12.75" x14ac:dyDescent="0.2">
      <c r="A144" s="86"/>
      <c r="B144" s="87" t="s">
        <v>195</v>
      </c>
      <c r="C144" s="86"/>
      <c r="E144" s="92"/>
      <c r="G144" s="92"/>
      <c r="H144" s="92"/>
      <c r="I144" s="76"/>
      <c r="J144" s="75"/>
      <c r="M144" s="92" t="s">
        <v>196</v>
      </c>
      <c r="U144" s="92"/>
      <c r="V144" s="70"/>
      <c r="W144" s="71"/>
      <c r="X144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644" priority="89" operator="containsText" text="h">
      <formula>NOT(ISERROR(SEARCH("h",X1)))</formula>
    </cfRule>
  </conditionalFormatting>
  <conditionalFormatting sqref="O1:R8">
    <cfRule type="cellIs" dxfId="643" priority="87" operator="equal">
      <formula>"Nợ"</formula>
    </cfRule>
    <cfRule type="cellIs" dxfId="642" priority="88" operator="equal">
      <formula>"Hỏng"</formula>
    </cfRule>
  </conditionalFormatting>
  <conditionalFormatting sqref="V36:V76 W35:W76 V78:W135">
    <cfRule type="cellIs" dxfId="641" priority="60" operator="greaterThan">
      <formula>0</formula>
    </cfRule>
  </conditionalFormatting>
  <conditionalFormatting sqref="X35:X76 X78:X135">
    <cfRule type="containsText" dxfId="640" priority="59" operator="containsText" text="h">
      <formula>NOT(ISERROR(SEARCH("h",X35)))</formula>
    </cfRule>
  </conditionalFormatting>
  <conditionalFormatting sqref="V35">
    <cfRule type="cellIs" dxfId="639" priority="58" operator="greaterThan">
      <formula>0</formula>
    </cfRule>
  </conditionalFormatting>
  <conditionalFormatting sqref="R35">
    <cfRule type="containsText" dxfId="638" priority="57" operator="containsText" text="N">
      <formula>NOT(ISERROR(SEARCH("N",R35)))</formula>
    </cfRule>
  </conditionalFormatting>
  <conditionalFormatting sqref="O35:R35">
    <cfRule type="cellIs" dxfId="637" priority="55" operator="equal">
      <formula>"Nợ"</formula>
    </cfRule>
    <cfRule type="cellIs" dxfId="636" priority="56" operator="equal">
      <formula>"Hỏng"</formula>
    </cfRule>
  </conditionalFormatting>
  <conditionalFormatting sqref="P35:R35">
    <cfRule type="containsText" dxfId="635" priority="54" operator="containsText" text="Nợ">
      <formula>NOT(ISERROR(SEARCH("Nợ",P35)))</formula>
    </cfRule>
  </conditionalFormatting>
  <conditionalFormatting sqref="U36:U76 U78:U135">
    <cfRule type="cellIs" dxfId="634" priority="52" operator="greaterThan">
      <formula>"HOÃN CN"</formula>
    </cfRule>
    <cfRule type="cellIs" dxfId="633" priority="53" operator="greaterThan">
      <formula>"Hoãn CN"</formula>
    </cfRule>
  </conditionalFormatting>
  <conditionalFormatting sqref="U36:U76 U78:U135">
    <cfRule type="cellIs" dxfId="632" priority="51" operator="notEqual">
      <formula>"CNTN"</formula>
    </cfRule>
  </conditionalFormatting>
  <conditionalFormatting sqref="X138:Y144">
    <cfRule type="containsText" dxfId="631" priority="50" operator="containsText" text="h">
      <formula>NOT(ISERROR(SEARCH("h",X138)))</formula>
    </cfRule>
  </conditionalFormatting>
  <conditionalFormatting sqref="T138:T139 O138:R144">
    <cfRule type="cellIs" dxfId="630" priority="48" operator="equal">
      <formula>"Nợ"</formula>
    </cfRule>
    <cfRule type="cellIs" dxfId="629" priority="49" operator="equal">
      <formula>"Hỏng"</formula>
    </cfRule>
  </conditionalFormatting>
  <conditionalFormatting sqref="J36:J76 J78:J135">
    <cfRule type="cellIs" dxfId="628" priority="47" operator="lessThan">
      <formula>5.5</formula>
    </cfRule>
  </conditionalFormatting>
  <conditionalFormatting sqref="O36:R76 O78:R135">
    <cfRule type="cellIs" dxfId="627" priority="45" operator="equal">
      <formula>"Nợ"</formula>
    </cfRule>
    <cfRule type="cellIs" dxfId="626" priority="46" operator="equal">
      <formula>"Hỏng"</formula>
    </cfRule>
  </conditionalFormatting>
  <conditionalFormatting sqref="L36:M76 O36:R76 O78:R135 L78:M135">
    <cfRule type="cellIs" dxfId="625" priority="44" operator="lessThan">
      <formula>4</formula>
    </cfRule>
  </conditionalFormatting>
  <conditionalFormatting sqref="L36:M76 O36:R76 O78:R135 L78:M135">
    <cfRule type="cellIs" dxfId="624" priority="43" stopIfTrue="1" operator="lessThan">
      <formula>5</formula>
    </cfRule>
  </conditionalFormatting>
  <conditionalFormatting sqref="L36:M76 O36:R76 O78:R135 L78:M135">
    <cfRule type="cellIs" dxfId="623" priority="42" stopIfTrue="1" operator="lessThan">
      <formula>5</formula>
    </cfRule>
  </conditionalFormatting>
  <conditionalFormatting sqref="L36:M76 O36:R76 O78:R135 L78:M135">
    <cfRule type="cellIs" dxfId="622" priority="39" operator="lessThan">
      <formula>5.5</formula>
    </cfRule>
  </conditionalFormatting>
  <conditionalFormatting sqref="L36:L76 L78:L135">
    <cfRule type="cellIs" dxfId="621" priority="38" operator="lessThan">
      <formula>1</formula>
    </cfRule>
  </conditionalFormatting>
  <conditionalFormatting sqref="O36:R76 O78:R135">
    <cfRule type="cellIs" dxfId="620" priority="41" operator="equal">
      <formula>"Ko Đạt"</formula>
    </cfRule>
  </conditionalFormatting>
  <conditionalFormatting sqref="O36:R76 O78:R135">
    <cfRule type="containsText" dxfId="619" priority="40" operator="containsText" text="Nợ">
      <formula>NOT(ISERROR(SEARCH("Nợ",O36)))</formula>
    </cfRule>
  </conditionalFormatting>
  <conditionalFormatting sqref="R36:R76 R78:R135">
    <cfRule type="containsText" dxfId="618" priority="37" operator="containsText" text="N">
      <formula>NOT(ISERROR(SEARCH("N",R36)))</formula>
    </cfRule>
  </conditionalFormatting>
  <conditionalFormatting sqref="K36:K76 K78:K135">
    <cfRule type="cellIs" dxfId="617" priority="36" operator="lessThan">
      <formula>5.5</formula>
    </cfRule>
  </conditionalFormatting>
  <conditionalFormatting sqref="H36:H76 H78:H135">
    <cfRule type="cellIs" dxfId="616" priority="35" operator="lessThan">
      <formula>4</formula>
    </cfRule>
  </conditionalFormatting>
  <conditionalFormatting sqref="H36:H76 H78:H135">
    <cfRule type="cellIs" dxfId="615" priority="34" stopIfTrue="1" operator="lessThan">
      <formula>5</formula>
    </cfRule>
  </conditionalFormatting>
  <conditionalFormatting sqref="H36:H76 H78:H135">
    <cfRule type="cellIs" dxfId="614" priority="33" stopIfTrue="1" operator="lessThan">
      <formula>5</formula>
    </cfRule>
  </conditionalFormatting>
  <conditionalFormatting sqref="V10:V34 W9:W34">
    <cfRule type="cellIs" dxfId="613" priority="32" operator="greaterThan">
      <formula>0</formula>
    </cfRule>
  </conditionalFormatting>
  <conditionalFormatting sqref="X9:X34">
    <cfRule type="containsText" dxfId="612" priority="31" operator="containsText" text="h">
      <formula>NOT(ISERROR(SEARCH("h",X9)))</formula>
    </cfRule>
  </conditionalFormatting>
  <conditionalFormatting sqref="V9">
    <cfRule type="cellIs" dxfId="611" priority="30" operator="greaterThan">
      <formula>0</formula>
    </cfRule>
  </conditionalFormatting>
  <conditionalFormatting sqref="R9">
    <cfRule type="containsText" dxfId="610" priority="29" operator="containsText" text="N">
      <formula>NOT(ISERROR(SEARCH("N",R9)))</formula>
    </cfRule>
  </conditionalFormatting>
  <conditionalFormatting sqref="O9:R9">
    <cfRule type="cellIs" dxfId="609" priority="27" operator="equal">
      <formula>"Nợ"</formula>
    </cfRule>
    <cfRule type="cellIs" dxfId="608" priority="28" operator="equal">
      <formula>"Hỏng"</formula>
    </cfRule>
  </conditionalFormatting>
  <conditionalFormatting sqref="P9:R9">
    <cfRule type="containsText" dxfId="607" priority="26" operator="containsText" text="Nợ">
      <formula>NOT(ISERROR(SEARCH("Nợ",P9)))</formula>
    </cfRule>
  </conditionalFormatting>
  <conditionalFormatting sqref="U10:U34">
    <cfRule type="cellIs" dxfId="606" priority="24" operator="greaterThan">
      <formula>"HOÃN CN"</formula>
    </cfRule>
    <cfRule type="cellIs" dxfId="605" priority="25" operator="greaterThan">
      <formula>"Hoãn CN"</formula>
    </cfRule>
  </conditionalFormatting>
  <conditionalFormatting sqref="U10:U34">
    <cfRule type="cellIs" dxfId="604" priority="23" operator="notEqual">
      <formula>"CNTN"</formula>
    </cfRule>
  </conditionalFormatting>
  <conditionalFormatting sqref="O10:R34">
    <cfRule type="cellIs" dxfId="603" priority="21" operator="equal">
      <formula>"Nợ"</formula>
    </cfRule>
    <cfRule type="cellIs" dxfId="602" priority="22" operator="equal">
      <formula>"Hỏng"</formula>
    </cfRule>
  </conditionalFormatting>
  <conditionalFormatting sqref="L10:M34 O10:R34">
    <cfRule type="cellIs" dxfId="601" priority="20" operator="lessThan">
      <formula>4</formula>
    </cfRule>
  </conditionalFormatting>
  <conditionalFormatting sqref="L10:M34 O10:R34">
    <cfRule type="cellIs" dxfId="600" priority="19" stopIfTrue="1" operator="lessThan">
      <formula>5</formula>
    </cfRule>
  </conditionalFormatting>
  <conditionalFormatting sqref="L10:M34 O10:R34">
    <cfRule type="cellIs" dxfId="599" priority="18" stopIfTrue="1" operator="lessThan">
      <formula>5</formula>
    </cfRule>
  </conditionalFormatting>
  <conditionalFormatting sqref="L10:M34 O10:R34">
    <cfRule type="cellIs" dxfId="598" priority="15" operator="lessThan">
      <formula>5.5</formula>
    </cfRule>
  </conditionalFormatting>
  <conditionalFormatting sqref="L10:L34">
    <cfRule type="cellIs" dxfId="597" priority="14" operator="lessThan">
      <formula>1</formula>
    </cfRule>
  </conditionalFormatting>
  <conditionalFormatting sqref="O10:R34">
    <cfRule type="cellIs" dxfId="596" priority="17" operator="equal">
      <formula>"Ko Đạt"</formula>
    </cfRule>
  </conditionalFormatting>
  <conditionalFormatting sqref="O10:R34">
    <cfRule type="containsText" dxfId="595" priority="16" operator="containsText" text="Nợ">
      <formula>NOT(ISERROR(SEARCH("Nợ",O10)))</formula>
    </cfRule>
  </conditionalFormatting>
  <conditionalFormatting sqref="R10:R34">
    <cfRule type="containsText" dxfId="594" priority="13" operator="containsText" text="N">
      <formula>NOT(ISERROR(SEARCH("N",R10)))</formula>
    </cfRule>
  </conditionalFormatting>
  <conditionalFormatting sqref="K10:K34">
    <cfRule type="cellIs" dxfId="593" priority="12" operator="lessThan">
      <formula>5.5</formula>
    </cfRule>
  </conditionalFormatting>
  <conditionalFormatting sqref="H10:H34">
    <cfRule type="cellIs" dxfId="592" priority="11" operator="lessThan">
      <formula>4</formula>
    </cfRule>
  </conditionalFormatting>
  <conditionalFormatting sqref="H10:H34">
    <cfRule type="cellIs" dxfId="591" priority="10" stopIfTrue="1" operator="lessThan">
      <formula>5</formula>
    </cfRule>
  </conditionalFormatting>
  <conditionalFormatting sqref="H10:H34">
    <cfRule type="cellIs" dxfId="590" priority="9" stopIfTrue="1" operator="lessThan">
      <formula>5</formula>
    </cfRule>
  </conditionalFormatting>
  <conditionalFormatting sqref="I10:I34">
    <cfRule type="cellIs" dxfId="589" priority="8" operator="lessThan">
      <formula>5.5</formula>
    </cfRule>
  </conditionalFormatting>
  <conditionalFormatting sqref="W77">
    <cfRule type="cellIs" dxfId="588" priority="7" operator="greaterThan">
      <formula>0</formula>
    </cfRule>
  </conditionalFormatting>
  <conditionalFormatting sqref="X77">
    <cfRule type="containsText" dxfId="587" priority="6" operator="containsText" text="h">
      <formula>NOT(ISERROR(SEARCH("h",X77)))</formula>
    </cfRule>
  </conditionalFormatting>
  <conditionalFormatting sqref="V77">
    <cfRule type="cellIs" dxfId="586" priority="5" operator="greaterThan">
      <formula>0</formula>
    </cfRule>
  </conditionalFormatting>
  <conditionalFormatting sqref="R77">
    <cfRule type="containsText" dxfId="585" priority="4" operator="containsText" text="N">
      <formula>NOT(ISERROR(SEARCH("N",R77)))</formula>
    </cfRule>
  </conditionalFormatting>
  <conditionalFormatting sqref="O77:R77">
    <cfRule type="cellIs" dxfId="584" priority="2" operator="equal">
      <formula>"Nợ"</formula>
    </cfRule>
    <cfRule type="cellIs" dxfId="583" priority="3" operator="equal">
      <formula>"Hỏng"</formula>
    </cfRule>
  </conditionalFormatting>
  <conditionalFormatting sqref="P77:R77">
    <cfRule type="containsText" dxfId="582" priority="1" operator="containsText" text="Nợ">
      <formula>NOT(ISERROR(SEARCH("Nợ",P77)))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workbookViewId="0">
      <pane ySplit="7" topLeftCell="A8" activePane="bottomLeft" state="frozen"/>
      <selection pane="bottomLeft" activeCell="O22" sqref="O2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11.7109375" style="5" customWidth="1"/>
    <col min="26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79" width="9.140625" style="3"/>
    <col min="16380" max="16382" width="9.140625" style="3" customWidth="1"/>
    <col min="16383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1313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5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72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7.25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x14ac:dyDescent="0.25">
      <c r="A9" s="126" t="s">
        <v>480</v>
      </c>
      <c r="B9" s="127"/>
      <c r="C9" s="127"/>
      <c r="D9" s="128"/>
      <c r="E9" s="131"/>
      <c r="F9" s="130"/>
      <c r="G9" s="131"/>
      <c r="H9" s="127"/>
      <c r="I9" s="133"/>
      <c r="J9" s="131"/>
      <c r="K9" s="131"/>
      <c r="L9" s="131"/>
      <c r="M9" s="131"/>
      <c r="N9" s="131"/>
      <c r="O9" s="127"/>
      <c r="P9" s="127"/>
      <c r="Q9" s="127"/>
      <c r="R9" s="127"/>
      <c r="S9" s="127"/>
      <c r="T9" s="132"/>
      <c r="U9" s="133"/>
      <c r="V9" s="20"/>
      <c r="Y9" s="3"/>
    </row>
    <row r="10" spans="1:25" s="20" customFormat="1" ht="20.25" customHeight="1" x14ac:dyDescent="0.25">
      <c r="A10" s="33">
        <v>1</v>
      </c>
      <c r="B10" s="114">
        <v>25207100016</v>
      </c>
      <c r="C10" s="34" t="s">
        <v>1315</v>
      </c>
      <c r="D10" s="35" t="s">
        <v>2</v>
      </c>
      <c r="E10" s="36">
        <v>36382</v>
      </c>
      <c r="F10" s="37" t="s">
        <v>238</v>
      </c>
      <c r="G10" s="38" t="s">
        <v>3</v>
      </c>
      <c r="H10" s="39">
        <v>7.87</v>
      </c>
      <c r="I10" s="40">
        <v>0</v>
      </c>
      <c r="J10" s="41"/>
      <c r="K10" s="40">
        <v>0</v>
      </c>
      <c r="L10" s="39">
        <v>0</v>
      </c>
      <c r="M10" s="39">
        <v>7.59</v>
      </c>
      <c r="N10" s="39">
        <v>3.24</v>
      </c>
      <c r="O10" s="42">
        <v>0</v>
      </c>
      <c r="P10" s="42" t="s">
        <v>24</v>
      </c>
      <c r="Q10" s="42" t="s">
        <v>24</v>
      </c>
      <c r="R10" s="42" t="s">
        <v>24</v>
      </c>
      <c r="S10" s="42" t="s">
        <v>500</v>
      </c>
      <c r="T10" s="43"/>
      <c r="U10" s="44" t="s">
        <v>543</v>
      </c>
      <c r="V10" s="22"/>
      <c r="W10" s="23">
        <v>5</v>
      </c>
      <c r="X10" s="23"/>
    </row>
    <row r="11" spans="1:25" s="20" customFormat="1" ht="20.25" customHeight="1" x14ac:dyDescent="0.25">
      <c r="A11" s="113">
        <v>2</v>
      </c>
      <c r="B11" s="125">
        <v>25217200121</v>
      </c>
      <c r="C11" s="45" t="s">
        <v>1316</v>
      </c>
      <c r="D11" s="46" t="s">
        <v>10</v>
      </c>
      <c r="E11" s="47">
        <v>37074</v>
      </c>
      <c r="F11" s="48" t="s">
        <v>409</v>
      </c>
      <c r="G11" s="21" t="s">
        <v>5</v>
      </c>
      <c r="H11" s="134">
        <v>7.51</v>
      </c>
      <c r="I11" s="135">
        <v>7.8</v>
      </c>
      <c r="J11" s="121"/>
      <c r="K11" s="135">
        <v>8.5</v>
      </c>
      <c r="L11" s="134">
        <v>8.1</v>
      </c>
      <c r="M11" s="134">
        <v>7.53</v>
      </c>
      <c r="N11" s="134">
        <v>3.17</v>
      </c>
      <c r="O11" s="136" t="s">
        <v>24</v>
      </c>
      <c r="P11" s="136">
        <v>0</v>
      </c>
      <c r="Q11" s="136" t="s">
        <v>24</v>
      </c>
      <c r="R11" s="136" t="s">
        <v>24</v>
      </c>
      <c r="S11" s="136" t="s">
        <v>487</v>
      </c>
      <c r="T11" s="123"/>
      <c r="U11" s="137" t="s">
        <v>489</v>
      </c>
      <c r="V11" s="22"/>
      <c r="W11" s="23">
        <v>0</v>
      </c>
      <c r="X11" s="23"/>
    </row>
    <row r="12" spans="1:25" s="20" customFormat="1" ht="20.25" customHeight="1" x14ac:dyDescent="0.25">
      <c r="A12" s="113">
        <v>3</v>
      </c>
      <c r="B12" s="125">
        <v>25207108416</v>
      </c>
      <c r="C12" s="45" t="s">
        <v>1317</v>
      </c>
      <c r="D12" s="46" t="s">
        <v>79</v>
      </c>
      <c r="E12" s="47">
        <v>37000</v>
      </c>
      <c r="F12" s="48" t="s">
        <v>188</v>
      </c>
      <c r="G12" s="21" t="s">
        <v>3</v>
      </c>
      <c r="H12" s="134">
        <v>8.9499999999999993</v>
      </c>
      <c r="I12" s="135">
        <v>8.4</v>
      </c>
      <c r="J12" s="121"/>
      <c r="K12" s="135">
        <v>9</v>
      </c>
      <c r="L12" s="134">
        <v>8.6</v>
      </c>
      <c r="M12" s="134">
        <v>8.94</v>
      </c>
      <c r="N12" s="134">
        <v>3.88</v>
      </c>
      <c r="O12" s="136" t="s">
        <v>24</v>
      </c>
      <c r="P12" s="136" t="s">
        <v>24</v>
      </c>
      <c r="Q12" s="136" t="s">
        <v>24</v>
      </c>
      <c r="R12" s="136" t="s">
        <v>24</v>
      </c>
      <c r="S12" s="136" t="s">
        <v>500</v>
      </c>
      <c r="T12" s="123"/>
      <c r="U12" s="137" t="s">
        <v>225</v>
      </c>
      <c r="V12" s="22"/>
      <c r="W12" s="23">
        <v>0</v>
      </c>
      <c r="X12" s="23"/>
    </row>
    <row r="13" spans="1:25" s="20" customFormat="1" ht="20.25" customHeight="1" x14ac:dyDescent="0.25">
      <c r="A13" s="49">
        <v>4</v>
      </c>
      <c r="B13" s="138">
        <v>25207108861</v>
      </c>
      <c r="C13" s="50" t="s">
        <v>610</v>
      </c>
      <c r="D13" s="51" t="s">
        <v>130</v>
      </c>
      <c r="E13" s="52">
        <v>36946</v>
      </c>
      <c r="F13" s="53" t="s">
        <v>238</v>
      </c>
      <c r="G13" s="54" t="s">
        <v>3</v>
      </c>
      <c r="H13" s="55">
        <v>6.31</v>
      </c>
      <c r="I13" s="56">
        <v>0</v>
      </c>
      <c r="J13" s="57"/>
      <c r="K13" s="56">
        <v>0</v>
      </c>
      <c r="L13" s="55">
        <v>0</v>
      </c>
      <c r="M13" s="55">
        <v>6.09</v>
      </c>
      <c r="N13" s="55">
        <v>2.35</v>
      </c>
      <c r="O13" s="58">
        <v>0</v>
      </c>
      <c r="P13" s="58">
        <v>0</v>
      </c>
      <c r="Q13" s="58" t="s">
        <v>24</v>
      </c>
      <c r="R13" s="58" t="s">
        <v>24</v>
      </c>
      <c r="S13" s="58" t="s">
        <v>487</v>
      </c>
      <c r="T13" s="59"/>
      <c r="U13" s="60" t="s">
        <v>543</v>
      </c>
      <c r="V13" s="22"/>
      <c r="W13" s="23">
        <v>5</v>
      </c>
      <c r="X13" s="23"/>
    </row>
    <row r="14" spans="1:25" x14ac:dyDescent="0.25">
      <c r="A14" s="25" t="s">
        <v>1314</v>
      </c>
      <c r="B14" s="26"/>
      <c r="C14" s="26"/>
      <c r="D14" s="27"/>
      <c r="E14" s="30"/>
      <c r="F14" s="29"/>
      <c r="G14" s="30"/>
      <c r="H14" s="26"/>
      <c r="I14" s="32"/>
      <c r="J14" s="30"/>
      <c r="K14" s="30"/>
      <c r="L14" s="30"/>
      <c r="M14" s="30"/>
      <c r="N14" s="30"/>
      <c r="O14" s="26"/>
      <c r="P14" s="26"/>
      <c r="Q14" s="26"/>
      <c r="R14" s="26"/>
      <c r="S14" s="26"/>
      <c r="T14" s="31"/>
      <c r="U14" s="32"/>
      <c r="V14" s="20"/>
      <c r="Y14" s="3"/>
    </row>
    <row r="15" spans="1:25" s="20" customFormat="1" ht="20.25" customHeight="1" x14ac:dyDescent="0.25">
      <c r="A15" s="33">
        <v>5</v>
      </c>
      <c r="B15" s="114">
        <v>25207109362</v>
      </c>
      <c r="C15" s="34" t="s">
        <v>1318</v>
      </c>
      <c r="D15" s="35" t="s">
        <v>49</v>
      </c>
      <c r="E15" s="36">
        <v>37214</v>
      </c>
      <c r="F15" s="37" t="s">
        <v>188</v>
      </c>
      <c r="G15" s="38" t="s">
        <v>3</v>
      </c>
      <c r="H15" s="39">
        <v>7.27</v>
      </c>
      <c r="I15" s="40">
        <v>7.5</v>
      </c>
      <c r="J15" s="41"/>
      <c r="K15" s="40">
        <v>9.3000000000000007</v>
      </c>
      <c r="L15" s="39">
        <v>8.1999999999999993</v>
      </c>
      <c r="M15" s="39">
        <v>7.3</v>
      </c>
      <c r="N15" s="39">
        <v>3.07</v>
      </c>
      <c r="O15" s="42">
        <v>0</v>
      </c>
      <c r="P15" s="42">
        <v>0</v>
      </c>
      <c r="Q15" s="42" t="s">
        <v>24</v>
      </c>
      <c r="R15" s="42" t="s">
        <v>24</v>
      </c>
      <c r="S15" s="42" t="s">
        <v>500</v>
      </c>
      <c r="T15" s="43"/>
      <c r="U15" s="44" t="s">
        <v>489</v>
      </c>
      <c r="V15" s="22"/>
      <c r="W15" s="23">
        <v>6</v>
      </c>
      <c r="X15" s="23"/>
    </row>
    <row r="16" spans="1:25" s="20" customFormat="1" ht="20.25" customHeight="1" x14ac:dyDescent="0.25">
      <c r="A16" s="49">
        <v>6</v>
      </c>
      <c r="B16" s="138">
        <v>25217101874</v>
      </c>
      <c r="C16" s="50" t="s">
        <v>1319</v>
      </c>
      <c r="D16" s="51" t="s">
        <v>67</v>
      </c>
      <c r="E16" s="52">
        <v>36990</v>
      </c>
      <c r="F16" s="53" t="s">
        <v>188</v>
      </c>
      <c r="G16" s="54" t="s">
        <v>5</v>
      </c>
      <c r="H16" s="55">
        <v>6.59</v>
      </c>
      <c r="I16" s="56">
        <v>0</v>
      </c>
      <c r="J16" s="57"/>
      <c r="K16" s="56">
        <v>0</v>
      </c>
      <c r="L16" s="55">
        <v>0</v>
      </c>
      <c r="M16" s="55">
        <v>6.36</v>
      </c>
      <c r="N16" s="55">
        <v>2.57</v>
      </c>
      <c r="O16" s="58">
        <v>0</v>
      </c>
      <c r="P16" s="58">
        <v>0</v>
      </c>
      <c r="Q16" s="58">
        <v>0</v>
      </c>
      <c r="R16" s="58" t="s">
        <v>24</v>
      </c>
      <c r="S16" s="58" t="s">
        <v>487</v>
      </c>
      <c r="T16" s="59"/>
      <c r="U16" s="60" t="s">
        <v>543</v>
      </c>
      <c r="V16" s="22"/>
      <c r="W16" s="23">
        <v>9</v>
      </c>
      <c r="X16" s="23"/>
    </row>
    <row r="18" spans="1:24" s="61" customFormat="1" ht="12.75" x14ac:dyDescent="0.2">
      <c r="B18" s="62"/>
      <c r="E18" s="63"/>
      <c r="F18" s="64"/>
      <c r="G18" s="63"/>
      <c r="H18" s="65"/>
      <c r="I18" s="66"/>
      <c r="J18" s="66"/>
      <c r="K18" s="66"/>
      <c r="L18" s="67"/>
      <c r="M18" s="67"/>
      <c r="N18" s="67"/>
      <c r="Q18" s="68"/>
      <c r="R18" s="68"/>
      <c r="T18" s="69" t="s">
        <v>498</v>
      </c>
      <c r="U18" s="69"/>
      <c r="V18" s="70"/>
      <c r="W18" s="71"/>
      <c r="X18" s="72"/>
    </row>
    <row r="19" spans="1:24" s="73" customFormat="1" ht="12.75" x14ac:dyDescent="0.2">
      <c r="B19" s="74" t="s">
        <v>222</v>
      </c>
      <c r="D19" s="92" t="s">
        <v>223</v>
      </c>
      <c r="H19" s="75" t="s">
        <v>1011</v>
      </c>
      <c r="I19" s="76"/>
      <c r="J19" s="75"/>
      <c r="M19" s="92" t="s">
        <v>190</v>
      </c>
      <c r="T19" s="92" t="s">
        <v>192</v>
      </c>
      <c r="U19" s="92"/>
      <c r="V19" s="70"/>
      <c r="W19" s="71"/>
      <c r="X19" s="77"/>
    </row>
    <row r="20" spans="1:24" s="81" customFormat="1" ht="15.75" x14ac:dyDescent="0.3">
      <c r="A20" s="78"/>
      <c r="B20" s="79"/>
      <c r="C20" s="78"/>
      <c r="D20" s="78"/>
      <c r="E20" s="80"/>
      <c r="G20" s="82"/>
      <c r="H20" s="80"/>
      <c r="I20" s="83"/>
      <c r="J20" s="84"/>
      <c r="M20" s="84"/>
      <c r="O20" s="78"/>
      <c r="P20" s="78"/>
      <c r="Q20" s="78"/>
      <c r="R20" s="78"/>
      <c r="S20" s="78"/>
      <c r="T20" s="78"/>
      <c r="U20" s="80"/>
      <c r="V20" s="70"/>
      <c r="W20" s="71"/>
      <c r="X20" s="85"/>
    </row>
    <row r="21" spans="1:24" s="81" customFormat="1" ht="15.75" x14ac:dyDescent="0.3">
      <c r="A21" s="78"/>
      <c r="B21" s="79"/>
      <c r="C21" s="78"/>
      <c r="D21" s="78"/>
      <c r="E21" s="80"/>
      <c r="G21" s="82"/>
      <c r="H21" s="80"/>
      <c r="I21" s="83"/>
      <c r="J21" s="84"/>
      <c r="M21" s="84"/>
      <c r="O21" s="78"/>
      <c r="P21" s="78"/>
      <c r="Q21" s="78"/>
      <c r="R21" s="78"/>
      <c r="S21" s="78"/>
      <c r="T21" s="78"/>
      <c r="U21" s="80"/>
      <c r="V21" s="70"/>
      <c r="W21" s="71"/>
      <c r="X21" s="85"/>
    </row>
    <row r="22" spans="1:24" s="81" customFormat="1" ht="15.75" x14ac:dyDescent="0.3">
      <c r="A22" s="78"/>
      <c r="B22" s="79"/>
      <c r="C22" s="78"/>
      <c r="D22" s="78"/>
      <c r="E22" s="80"/>
      <c r="G22" s="82"/>
      <c r="H22" s="80"/>
      <c r="I22" s="83"/>
      <c r="J22" s="84"/>
      <c r="M22" s="84"/>
      <c r="O22" s="78"/>
      <c r="P22" s="78"/>
      <c r="Q22" s="78"/>
      <c r="R22" s="78"/>
      <c r="S22" s="78"/>
      <c r="T22" s="78"/>
      <c r="U22" s="80"/>
      <c r="V22" s="70"/>
      <c r="W22" s="71"/>
      <c r="X22" s="85"/>
    </row>
    <row r="23" spans="1:24" s="81" customFormat="1" ht="15.75" x14ac:dyDescent="0.3">
      <c r="A23" s="78"/>
      <c r="B23" s="79"/>
      <c r="C23" s="78"/>
      <c r="D23" s="78"/>
      <c r="E23" s="80"/>
      <c r="G23" s="82"/>
      <c r="H23" s="80"/>
      <c r="I23" s="83"/>
      <c r="J23" s="84"/>
      <c r="M23" s="84"/>
      <c r="O23" s="78"/>
      <c r="P23" s="78"/>
      <c r="Q23" s="78"/>
      <c r="R23" s="78"/>
      <c r="S23" s="78"/>
      <c r="T23" s="78"/>
      <c r="U23" s="80"/>
      <c r="V23" s="70"/>
      <c r="W23" s="71"/>
      <c r="X23" s="85"/>
    </row>
    <row r="24" spans="1:24" s="73" customFormat="1" ht="12.75" x14ac:dyDescent="0.2">
      <c r="A24" s="86"/>
      <c r="B24" s="87" t="s">
        <v>195</v>
      </c>
      <c r="C24" s="86"/>
      <c r="E24" s="92"/>
      <c r="G24" s="92"/>
      <c r="H24" s="92"/>
      <c r="I24" s="76"/>
      <c r="J24" s="75"/>
      <c r="M24" s="92" t="s">
        <v>196</v>
      </c>
      <c r="T24" s="92" t="s">
        <v>191</v>
      </c>
      <c r="U24" s="92"/>
      <c r="V24" s="70"/>
      <c r="W24" s="71"/>
      <c r="X24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581" priority="25" operator="containsText" text="h">
      <formula>NOT(ISERROR(SEARCH("h",X1)))</formula>
    </cfRule>
  </conditionalFormatting>
  <conditionalFormatting sqref="O1:R8">
    <cfRule type="cellIs" dxfId="580" priority="23" operator="equal">
      <formula>"Nợ"</formula>
    </cfRule>
    <cfRule type="cellIs" dxfId="579" priority="24" operator="equal">
      <formula>"Hỏng"</formula>
    </cfRule>
  </conditionalFormatting>
  <conditionalFormatting sqref="X18:Y24">
    <cfRule type="containsText" dxfId="578" priority="22" operator="containsText" text="h">
      <formula>NOT(ISERROR(SEARCH("h",X18)))</formula>
    </cfRule>
  </conditionalFormatting>
  <conditionalFormatting sqref="T18:T19 O18:R24">
    <cfRule type="cellIs" dxfId="577" priority="20" operator="equal">
      <formula>"Nợ"</formula>
    </cfRule>
    <cfRule type="cellIs" dxfId="576" priority="21" operator="equal">
      <formula>"Hỏng"</formula>
    </cfRule>
  </conditionalFormatting>
  <conditionalFormatting sqref="X9:X13 X15:X16">
    <cfRule type="containsText" dxfId="575" priority="19" operator="containsText" text="h">
      <formula>NOT(ISERROR(SEARCH("h",X9)))</formula>
    </cfRule>
  </conditionalFormatting>
  <conditionalFormatting sqref="O9:R13 O15:R16">
    <cfRule type="cellIs" dxfId="574" priority="17" operator="equal">
      <formula>"Nợ"</formula>
    </cfRule>
    <cfRule type="cellIs" dxfId="573" priority="18" operator="equal">
      <formula>"Hỏng"</formula>
    </cfRule>
  </conditionalFormatting>
  <conditionalFormatting sqref="U10:U13 U15:U16">
    <cfRule type="cellIs" dxfId="572" priority="15" operator="greaterThan">
      <formula>"HOÃN CN"</formula>
    </cfRule>
    <cfRule type="cellIs" dxfId="571" priority="16" operator="greaterThan">
      <formula>"Hoãn CN"</formula>
    </cfRule>
  </conditionalFormatting>
  <conditionalFormatting sqref="U10:U13 U15:U16">
    <cfRule type="cellIs" dxfId="570" priority="14" operator="notEqual">
      <formula>"CNTN"</formula>
    </cfRule>
  </conditionalFormatting>
  <conditionalFormatting sqref="H10:H13 L10:M13 O10:R13 O15:R16 L15:M16 H15:H16">
    <cfRule type="cellIs" dxfId="569" priority="13" operator="lessThan">
      <formula>4</formula>
    </cfRule>
  </conditionalFormatting>
  <conditionalFormatting sqref="H10:H13 L10:M13 O10:R13 O15:R16 L15:M16 H15:H16">
    <cfRule type="cellIs" dxfId="568" priority="12" stopIfTrue="1" operator="lessThan">
      <formula>5</formula>
    </cfRule>
  </conditionalFormatting>
  <conditionalFormatting sqref="H10:H13 L10:M13 O10:R13 O15:R16 L15:M16 H15:H16">
    <cfRule type="cellIs" dxfId="567" priority="11" stopIfTrue="1" operator="lessThan">
      <formula>5</formula>
    </cfRule>
  </conditionalFormatting>
  <conditionalFormatting sqref="I10:I13 L10:M13 O10:R13 O15:R16 L15:M16 I15:I16">
    <cfRule type="cellIs" dxfId="566" priority="8" operator="lessThan">
      <formula>5.5</formula>
    </cfRule>
  </conditionalFormatting>
  <conditionalFormatting sqref="L10:L13 L15:L16">
    <cfRule type="cellIs" dxfId="565" priority="7" operator="lessThan">
      <formula>1</formula>
    </cfRule>
  </conditionalFormatting>
  <conditionalFormatting sqref="O10:R13 O15:R16">
    <cfRule type="cellIs" dxfId="564" priority="10" operator="equal">
      <formula>"Ko Đạt"</formula>
    </cfRule>
  </conditionalFormatting>
  <conditionalFormatting sqref="O10:R13 O15:R16">
    <cfRule type="containsText" dxfId="563" priority="9" operator="containsText" text="Nợ">
      <formula>NOT(ISERROR(SEARCH("Nợ",O10)))</formula>
    </cfRule>
  </conditionalFormatting>
  <conditionalFormatting sqref="R10:R13 R15:R16">
    <cfRule type="containsText" dxfId="562" priority="6" operator="containsText" text="N">
      <formula>NOT(ISERROR(SEARCH("N",R10)))</formula>
    </cfRule>
  </conditionalFormatting>
  <conditionalFormatting sqref="V10:W13 V15:W16">
    <cfRule type="cellIs" dxfId="561" priority="5" operator="greaterThan">
      <formula>0</formula>
    </cfRule>
  </conditionalFormatting>
  <conditionalFormatting sqref="K10:K13 K15:K16">
    <cfRule type="cellIs" dxfId="560" priority="4" operator="lessThan">
      <formula>5.5</formula>
    </cfRule>
  </conditionalFormatting>
  <conditionalFormatting sqref="X14">
    <cfRule type="containsText" dxfId="559" priority="3" operator="containsText" text="h">
      <formula>NOT(ISERROR(SEARCH("h",X14)))</formula>
    </cfRule>
  </conditionalFormatting>
  <conditionalFormatting sqref="O14:R14">
    <cfRule type="cellIs" dxfId="558" priority="1" operator="equal">
      <formula>"Nợ"</formula>
    </cfRule>
    <cfRule type="cellIs" dxfId="557" priority="2" operator="equal">
      <formula>"Hỏng"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workbookViewId="0">
      <pane ySplit="7" topLeftCell="A8" activePane="bottomLeft" state="frozen"/>
      <selection pane="bottomLeft" activeCell="Z9" sqref="Z9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140625" style="3" customWidth="1"/>
    <col min="7" max="7" width="4.85546875" style="88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9.5703125" style="3" customWidth="1"/>
    <col min="21" max="21" width="10.140625" style="88" customWidth="1"/>
    <col min="22" max="22" width="8.7109375" style="3" customWidth="1"/>
    <col min="23" max="24" width="5.28515625" style="4" customWidth="1"/>
    <col min="25" max="25" width="16.140625" style="5" customWidth="1"/>
    <col min="26" max="250" width="9.140625" style="3"/>
    <col min="251" max="251" width="4.42578125" style="3" customWidth="1"/>
    <col min="252" max="252" width="12.85546875" style="3" customWidth="1"/>
    <col min="253" max="253" width="16.140625" style="3" customWidth="1"/>
    <col min="254" max="254" width="7.5703125" style="3" customWidth="1"/>
    <col min="255" max="255" width="9.85546875" style="3" customWidth="1"/>
    <col min="256" max="256" width="10.140625" style="3" customWidth="1"/>
    <col min="257" max="257" width="4.85546875" style="3" customWidth="1"/>
    <col min="258" max="259" width="6.140625" style="3" customWidth="1"/>
    <col min="260" max="263" width="6" style="3" customWidth="1"/>
    <col min="264" max="269" width="5.140625" style="3" customWidth="1"/>
    <col min="270" max="270" width="9.7109375" style="3" customWidth="1"/>
    <col min="271" max="271" width="11.7109375" style="3" customWidth="1"/>
    <col min="272" max="272" width="9.140625" style="3"/>
    <col min="273" max="273" width="9.85546875" style="3" customWidth="1"/>
    <col min="274" max="275" width="7.85546875" style="3" customWidth="1"/>
    <col min="276" max="506" width="9.140625" style="3"/>
    <col min="507" max="507" width="4.42578125" style="3" customWidth="1"/>
    <col min="508" max="508" width="12.85546875" style="3" customWidth="1"/>
    <col min="509" max="509" width="16.140625" style="3" customWidth="1"/>
    <col min="510" max="510" width="7.5703125" style="3" customWidth="1"/>
    <col min="511" max="511" width="9.85546875" style="3" customWidth="1"/>
    <col min="512" max="512" width="10.140625" style="3" customWidth="1"/>
    <col min="513" max="513" width="4.85546875" style="3" customWidth="1"/>
    <col min="514" max="515" width="6.140625" style="3" customWidth="1"/>
    <col min="516" max="519" width="6" style="3" customWidth="1"/>
    <col min="520" max="525" width="5.140625" style="3" customWidth="1"/>
    <col min="526" max="526" width="9.7109375" style="3" customWidth="1"/>
    <col min="527" max="527" width="11.7109375" style="3" customWidth="1"/>
    <col min="528" max="528" width="9.140625" style="3"/>
    <col min="529" max="529" width="9.85546875" style="3" customWidth="1"/>
    <col min="530" max="531" width="7.85546875" style="3" customWidth="1"/>
    <col min="532" max="762" width="9.140625" style="3"/>
    <col min="763" max="763" width="4.42578125" style="3" customWidth="1"/>
    <col min="764" max="764" width="12.85546875" style="3" customWidth="1"/>
    <col min="765" max="765" width="16.140625" style="3" customWidth="1"/>
    <col min="766" max="766" width="7.5703125" style="3" customWidth="1"/>
    <col min="767" max="767" width="9.85546875" style="3" customWidth="1"/>
    <col min="768" max="768" width="10.140625" style="3" customWidth="1"/>
    <col min="769" max="769" width="4.85546875" style="3" customWidth="1"/>
    <col min="770" max="771" width="6.140625" style="3" customWidth="1"/>
    <col min="772" max="775" width="6" style="3" customWidth="1"/>
    <col min="776" max="781" width="5.140625" style="3" customWidth="1"/>
    <col min="782" max="782" width="9.7109375" style="3" customWidth="1"/>
    <col min="783" max="783" width="11.7109375" style="3" customWidth="1"/>
    <col min="784" max="784" width="9.140625" style="3"/>
    <col min="785" max="785" width="9.85546875" style="3" customWidth="1"/>
    <col min="786" max="787" width="7.85546875" style="3" customWidth="1"/>
    <col min="788" max="1018" width="9.140625" style="3"/>
    <col min="1019" max="1019" width="4.42578125" style="3" customWidth="1"/>
    <col min="1020" max="1020" width="12.85546875" style="3" customWidth="1"/>
    <col min="1021" max="1021" width="16.140625" style="3" customWidth="1"/>
    <col min="1022" max="1022" width="7.5703125" style="3" customWidth="1"/>
    <col min="1023" max="1023" width="9.85546875" style="3" customWidth="1"/>
    <col min="1024" max="1024" width="10.140625" style="3" customWidth="1"/>
    <col min="1025" max="1025" width="4.85546875" style="3" customWidth="1"/>
    <col min="1026" max="1027" width="6.140625" style="3" customWidth="1"/>
    <col min="1028" max="1031" width="6" style="3" customWidth="1"/>
    <col min="1032" max="1037" width="5.140625" style="3" customWidth="1"/>
    <col min="1038" max="1038" width="9.7109375" style="3" customWidth="1"/>
    <col min="1039" max="1039" width="11.7109375" style="3" customWidth="1"/>
    <col min="1040" max="1040" width="9.140625" style="3"/>
    <col min="1041" max="1041" width="9.85546875" style="3" customWidth="1"/>
    <col min="1042" max="1043" width="7.85546875" style="3" customWidth="1"/>
    <col min="1044" max="1274" width="9.140625" style="3"/>
    <col min="1275" max="1275" width="4.42578125" style="3" customWidth="1"/>
    <col min="1276" max="1276" width="12.85546875" style="3" customWidth="1"/>
    <col min="1277" max="1277" width="16.140625" style="3" customWidth="1"/>
    <col min="1278" max="1278" width="7.5703125" style="3" customWidth="1"/>
    <col min="1279" max="1279" width="9.85546875" style="3" customWidth="1"/>
    <col min="1280" max="1280" width="10.140625" style="3" customWidth="1"/>
    <col min="1281" max="1281" width="4.85546875" style="3" customWidth="1"/>
    <col min="1282" max="1283" width="6.140625" style="3" customWidth="1"/>
    <col min="1284" max="1287" width="6" style="3" customWidth="1"/>
    <col min="1288" max="1293" width="5.140625" style="3" customWidth="1"/>
    <col min="1294" max="1294" width="9.7109375" style="3" customWidth="1"/>
    <col min="1295" max="1295" width="11.7109375" style="3" customWidth="1"/>
    <col min="1296" max="1296" width="9.140625" style="3"/>
    <col min="1297" max="1297" width="9.85546875" style="3" customWidth="1"/>
    <col min="1298" max="1299" width="7.85546875" style="3" customWidth="1"/>
    <col min="1300" max="1530" width="9.140625" style="3"/>
    <col min="1531" max="1531" width="4.42578125" style="3" customWidth="1"/>
    <col min="1532" max="1532" width="12.85546875" style="3" customWidth="1"/>
    <col min="1533" max="1533" width="16.140625" style="3" customWidth="1"/>
    <col min="1534" max="1534" width="7.5703125" style="3" customWidth="1"/>
    <col min="1535" max="1535" width="9.85546875" style="3" customWidth="1"/>
    <col min="1536" max="1536" width="10.140625" style="3" customWidth="1"/>
    <col min="1537" max="1537" width="4.85546875" style="3" customWidth="1"/>
    <col min="1538" max="1539" width="6.140625" style="3" customWidth="1"/>
    <col min="1540" max="1543" width="6" style="3" customWidth="1"/>
    <col min="1544" max="1549" width="5.140625" style="3" customWidth="1"/>
    <col min="1550" max="1550" width="9.7109375" style="3" customWidth="1"/>
    <col min="1551" max="1551" width="11.7109375" style="3" customWidth="1"/>
    <col min="1552" max="1552" width="9.140625" style="3"/>
    <col min="1553" max="1553" width="9.85546875" style="3" customWidth="1"/>
    <col min="1554" max="1555" width="7.85546875" style="3" customWidth="1"/>
    <col min="1556" max="1786" width="9.140625" style="3"/>
    <col min="1787" max="1787" width="4.42578125" style="3" customWidth="1"/>
    <col min="1788" max="1788" width="12.85546875" style="3" customWidth="1"/>
    <col min="1789" max="1789" width="16.140625" style="3" customWidth="1"/>
    <col min="1790" max="1790" width="7.5703125" style="3" customWidth="1"/>
    <col min="1791" max="1791" width="9.85546875" style="3" customWidth="1"/>
    <col min="1792" max="1792" width="10.140625" style="3" customWidth="1"/>
    <col min="1793" max="1793" width="4.85546875" style="3" customWidth="1"/>
    <col min="1794" max="1795" width="6.140625" style="3" customWidth="1"/>
    <col min="1796" max="1799" width="6" style="3" customWidth="1"/>
    <col min="1800" max="1805" width="5.140625" style="3" customWidth="1"/>
    <col min="1806" max="1806" width="9.7109375" style="3" customWidth="1"/>
    <col min="1807" max="1807" width="11.7109375" style="3" customWidth="1"/>
    <col min="1808" max="1808" width="9.140625" style="3"/>
    <col min="1809" max="1809" width="9.85546875" style="3" customWidth="1"/>
    <col min="1810" max="1811" width="7.85546875" style="3" customWidth="1"/>
    <col min="1812" max="2042" width="9.140625" style="3"/>
    <col min="2043" max="2043" width="4.42578125" style="3" customWidth="1"/>
    <col min="2044" max="2044" width="12.85546875" style="3" customWidth="1"/>
    <col min="2045" max="2045" width="16.140625" style="3" customWidth="1"/>
    <col min="2046" max="2046" width="7.5703125" style="3" customWidth="1"/>
    <col min="2047" max="2047" width="9.85546875" style="3" customWidth="1"/>
    <col min="2048" max="2048" width="10.140625" style="3" customWidth="1"/>
    <col min="2049" max="2049" width="4.85546875" style="3" customWidth="1"/>
    <col min="2050" max="2051" width="6.140625" style="3" customWidth="1"/>
    <col min="2052" max="2055" width="6" style="3" customWidth="1"/>
    <col min="2056" max="2061" width="5.140625" style="3" customWidth="1"/>
    <col min="2062" max="2062" width="9.7109375" style="3" customWidth="1"/>
    <col min="2063" max="2063" width="11.7109375" style="3" customWidth="1"/>
    <col min="2064" max="2064" width="9.140625" style="3"/>
    <col min="2065" max="2065" width="9.85546875" style="3" customWidth="1"/>
    <col min="2066" max="2067" width="7.85546875" style="3" customWidth="1"/>
    <col min="2068" max="2298" width="9.140625" style="3"/>
    <col min="2299" max="2299" width="4.42578125" style="3" customWidth="1"/>
    <col min="2300" max="2300" width="12.85546875" style="3" customWidth="1"/>
    <col min="2301" max="2301" width="16.140625" style="3" customWidth="1"/>
    <col min="2302" max="2302" width="7.5703125" style="3" customWidth="1"/>
    <col min="2303" max="2303" width="9.85546875" style="3" customWidth="1"/>
    <col min="2304" max="2304" width="10.140625" style="3" customWidth="1"/>
    <col min="2305" max="2305" width="4.85546875" style="3" customWidth="1"/>
    <col min="2306" max="2307" width="6.140625" style="3" customWidth="1"/>
    <col min="2308" max="2311" width="6" style="3" customWidth="1"/>
    <col min="2312" max="2317" width="5.140625" style="3" customWidth="1"/>
    <col min="2318" max="2318" width="9.7109375" style="3" customWidth="1"/>
    <col min="2319" max="2319" width="11.7109375" style="3" customWidth="1"/>
    <col min="2320" max="2320" width="9.140625" style="3"/>
    <col min="2321" max="2321" width="9.85546875" style="3" customWidth="1"/>
    <col min="2322" max="2323" width="7.85546875" style="3" customWidth="1"/>
    <col min="2324" max="2554" width="9.140625" style="3"/>
    <col min="2555" max="2555" width="4.42578125" style="3" customWidth="1"/>
    <col min="2556" max="2556" width="12.85546875" style="3" customWidth="1"/>
    <col min="2557" max="2557" width="16.140625" style="3" customWidth="1"/>
    <col min="2558" max="2558" width="7.5703125" style="3" customWidth="1"/>
    <col min="2559" max="2559" width="9.85546875" style="3" customWidth="1"/>
    <col min="2560" max="2560" width="10.140625" style="3" customWidth="1"/>
    <col min="2561" max="2561" width="4.85546875" style="3" customWidth="1"/>
    <col min="2562" max="2563" width="6.140625" style="3" customWidth="1"/>
    <col min="2564" max="2567" width="6" style="3" customWidth="1"/>
    <col min="2568" max="2573" width="5.140625" style="3" customWidth="1"/>
    <col min="2574" max="2574" width="9.7109375" style="3" customWidth="1"/>
    <col min="2575" max="2575" width="11.7109375" style="3" customWidth="1"/>
    <col min="2576" max="2576" width="9.140625" style="3"/>
    <col min="2577" max="2577" width="9.85546875" style="3" customWidth="1"/>
    <col min="2578" max="2579" width="7.85546875" style="3" customWidth="1"/>
    <col min="2580" max="2810" width="9.140625" style="3"/>
    <col min="2811" max="2811" width="4.42578125" style="3" customWidth="1"/>
    <col min="2812" max="2812" width="12.85546875" style="3" customWidth="1"/>
    <col min="2813" max="2813" width="16.140625" style="3" customWidth="1"/>
    <col min="2814" max="2814" width="7.5703125" style="3" customWidth="1"/>
    <col min="2815" max="2815" width="9.85546875" style="3" customWidth="1"/>
    <col min="2816" max="2816" width="10.140625" style="3" customWidth="1"/>
    <col min="2817" max="2817" width="4.85546875" style="3" customWidth="1"/>
    <col min="2818" max="2819" width="6.140625" style="3" customWidth="1"/>
    <col min="2820" max="2823" width="6" style="3" customWidth="1"/>
    <col min="2824" max="2829" width="5.140625" style="3" customWidth="1"/>
    <col min="2830" max="2830" width="9.7109375" style="3" customWidth="1"/>
    <col min="2831" max="2831" width="11.7109375" style="3" customWidth="1"/>
    <col min="2832" max="2832" width="9.140625" style="3"/>
    <col min="2833" max="2833" width="9.85546875" style="3" customWidth="1"/>
    <col min="2834" max="2835" width="7.85546875" style="3" customWidth="1"/>
    <col min="2836" max="3066" width="9.140625" style="3"/>
    <col min="3067" max="3067" width="4.42578125" style="3" customWidth="1"/>
    <col min="3068" max="3068" width="12.85546875" style="3" customWidth="1"/>
    <col min="3069" max="3069" width="16.140625" style="3" customWidth="1"/>
    <col min="3070" max="3070" width="7.5703125" style="3" customWidth="1"/>
    <col min="3071" max="3071" width="9.85546875" style="3" customWidth="1"/>
    <col min="3072" max="3072" width="10.140625" style="3" customWidth="1"/>
    <col min="3073" max="3073" width="4.85546875" style="3" customWidth="1"/>
    <col min="3074" max="3075" width="6.140625" style="3" customWidth="1"/>
    <col min="3076" max="3079" width="6" style="3" customWidth="1"/>
    <col min="3080" max="3085" width="5.140625" style="3" customWidth="1"/>
    <col min="3086" max="3086" width="9.7109375" style="3" customWidth="1"/>
    <col min="3087" max="3087" width="11.7109375" style="3" customWidth="1"/>
    <col min="3088" max="3088" width="9.140625" style="3"/>
    <col min="3089" max="3089" width="9.85546875" style="3" customWidth="1"/>
    <col min="3090" max="3091" width="7.85546875" style="3" customWidth="1"/>
    <col min="3092" max="3322" width="9.140625" style="3"/>
    <col min="3323" max="3323" width="4.42578125" style="3" customWidth="1"/>
    <col min="3324" max="3324" width="12.85546875" style="3" customWidth="1"/>
    <col min="3325" max="3325" width="16.140625" style="3" customWidth="1"/>
    <col min="3326" max="3326" width="7.5703125" style="3" customWidth="1"/>
    <col min="3327" max="3327" width="9.85546875" style="3" customWidth="1"/>
    <col min="3328" max="3328" width="10.140625" style="3" customWidth="1"/>
    <col min="3329" max="3329" width="4.85546875" style="3" customWidth="1"/>
    <col min="3330" max="3331" width="6.140625" style="3" customWidth="1"/>
    <col min="3332" max="3335" width="6" style="3" customWidth="1"/>
    <col min="3336" max="3341" width="5.140625" style="3" customWidth="1"/>
    <col min="3342" max="3342" width="9.7109375" style="3" customWidth="1"/>
    <col min="3343" max="3343" width="11.7109375" style="3" customWidth="1"/>
    <col min="3344" max="3344" width="9.140625" style="3"/>
    <col min="3345" max="3345" width="9.85546875" style="3" customWidth="1"/>
    <col min="3346" max="3347" width="7.85546875" style="3" customWidth="1"/>
    <col min="3348" max="3578" width="9.140625" style="3"/>
    <col min="3579" max="3579" width="4.42578125" style="3" customWidth="1"/>
    <col min="3580" max="3580" width="12.85546875" style="3" customWidth="1"/>
    <col min="3581" max="3581" width="16.140625" style="3" customWidth="1"/>
    <col min="3582" max="3582" width="7.5703125" style="3" customWidth="1"/>
    <col min="3583" max="3583" width="9.85546875" style="3" customWidth="1"/>
    <col min="3584" max="3584" width="10.140625" style="3" customWidth="1"/>
    <col min="3585" max="3585" width="4.85546875" style="3" customWidth="1"/>
    <col min="3586" max="3587" width="6.140625" style="3" customWidth="1"/>
    <col min="3588" max="3591" width="6" style="3" customWidth="1"/>
    <col min="3592" max="3597" width="5.140625" style="3" customWidth="1"/>
    <col min="3598" max="3598" width="9.7109375" style="3" customWidth="1"/>
    <col min="3599" max="3599" width="11.7109375" style="3" customWidth="1"/>
    <col min="3600" max="3600" width="9.140625" style="3"/>
    <col min="3601" max="3601" width="9.85546875" style="3" customWidth="1"/>
    <col min="3602" max="3603" width="7.85546875" style="3" customWidth="1"/>
    <col min="3604" max="3834" width="9.140625" style="3"/>
    <col min="3835" max="3835" width="4.42578125" style="3" customWidth="1"/>
    <col min="3836" max="3836" width="12.85546875" style="3" customWidth="1"/>
    <col min="3837" max="3837" width="16.140625" style="3" customWidth="1"/>
    <col min="3838" max="3838" width="7.5703125" style="3" customWidth="1"/>
    <col min="3839" max="3839" width="9.85546875" style="3" customWidth="1"/>
    <col min="3840" max="3840" width="10.140625" style="3" customWidth="1"/>
    <col min="3841" max="3841" width="4.85546875" style="3" customWidth="1"/>
    <col min="3842" max="3843" width="6.140625" style="3" customWidth="1"/>
    <col min="3844" max="3847" width="6" style="3" customWidth="1"/>
    <col min="3848" max="3853" width="5.140625" style="3" customWidth="1"/>
    <col min="3854" max="3854" width="9.7109375" style="3" customWidth="1"/>
    <col min="3855" max="3855" width="11.7109375" style="3" customWidth="1"/>
    <col min="3856" max="3856" width="9.140625" style="3"/>
    <col min="3857" max="3857" width="9.85546875" style="3" customWidth="1"/>
    <col min="3858" max="3859" width="7.85546875" style="3" customWidth="1"/>
    <col min="3860" max="4090" width="9.140625" style="3"/>
    <col min="4091" max="4091" width="4.42578125" style="3" customWidth="1"/>
    <col min="4092" max="4092" width="12.85546875" style="3" customWidth="1"/>
    <col min="4093" max="4093" width="16.140625" style="3" customWidth="1"/>
    <col min="4094" max="4094" width="7.5703125" style="3" customWidth="1"/>
    <col min="4095" max="4095" width="9.85546875" style="3" customWidth="1"/>
    <col min="4096" max="4096" width="10.140625" style="3" customWidth="1"/>
    <col min="4097" max="4097" width="4.85546875" style="3" customWidth="1"/>
    <col min="4098" max="4099" width="6.140625" style="3" customWidth="1"/>
    <col min="4100" max="4103" width="6" style="3" customWidth="1"/>
    <col min="4104" max="4109" width="5.140625" style="3" customWidth="1"/>
    <col min="4110" max="4110" width="9.7109375" style="3" customWidth="1"/>
    <col min="4111" max="4111" width="11.7109375" style="3" customWidth="1"/>
    <col min="4112" max="4112" width="9.140625" style="3"/>
    <col min="4113" max="4113" width="9.85546875" style="3" customWidth="1"/>
    <col min="4114" max="4115" width="7.85546875" style="3" customWidth="1"/>
    <col min="4116" max="4346" width="9.140625" style="3"/>
    <col min="4347" max="4347" width="4.42578125" style="3" customWidth="1"/>
    <col min="4348" max="4348" width="12.85546875" style="3" customWidth="1"/>
    <col min="4349" max="4349" width="16.140625" style="3" customWidth="1"/>
    <col min="4350" max="4350" width="7.5703125" style="3" customWidth="1"/>
    <col min="4351" max="4351" width="9.85546875" style="3" customWidth="1"/>
    <col min="4352" max="4352" width="10.140625" style="3" customWidth="1"/>
    <col min="4353" max="4353" width="4.85546875" style="3" customWidth="1"/>
    <col min="4354" max="4355" width="6.140625" style="3" customWidth="1"/>
    <col min="4356" max="4359" width="6" style="3" customWidth="1"/>
    <col min="4360" max="4365" width="5.140625" style="3" customWidth="1"/>
    <col min="4366" max="4366" width="9.7109375" style="3" customWidth="1"/>
    <col min="4367" max="4367" width="11.7109375" style="3" customWidth="1"/>
    <col min="4368" max="4368" width="9.140625" style="3"/>
    <col min="4369" max="4369" width="9.85546875" style="3" customWidth="1"/>
    <col min="4370" max="4371" width="7.85546875" style="3" customWidth="1"/>
    <col min="4372" max="4602" width="9.140625" style="3"/>
    <col min="4603" max="4603" width="4.42578125" style="3" customWidth="1"/>
    <col min="4604" max="4604" width="12.85546875" style="3" customWidth="1"/>
    <col min="4605" max="4605" width="16.140625" style="3" customWidth="1"/>
    <col min="4606" max="4606" width="7.5703125" style="3" customWidth="1"/>
    <col min="4607" max="4607" width="9.85546875" style="3" customWidth="1"/>
    <col min="4608" max="4608" width="10.140625" style="3" customWidth="1"/>
    <col min="4609" max="4609" width="4.85546875" style="3" customWidth="1"/>
    <col min="4610" max="4611" width="6.140625" style="3" customWidth="1"/>
    <col min="4612" max="4615" width="6" style="3" customWidth="1"/>
    <col min="4616" max="4621" width="5.140625" style="3" customWidth="1"/>
    <col min="4622" max="4622" width="9.7109375" style="3" customWidth="1"/>
    <col min="4623" max="4623" width="11.7109375" style="3" customWidth="1"/>
    <col min="4624" max="4624" width="9.140625" style="3"/>
    <col min="4625" max="4625" width="9.85546875" style="3" customWidth="1"/>
    <col min="4626" max="4627" width="7.85546875" style="3" customWidth="1"/>
    <col min="4628" max="4858" width="9.140625" style="3"/>
    <col min="4859" max="4859" width="4.42578125" style="3" customWidth="1"/>
    <col min="4860" max="4860" width="12.85546875" style="3" customWidth="1"/>
    <col min="4861" max="4861" width="16.140625" style="3" customWidth="1"/>
    <col min="4862" max="4862" width="7.5703125" style="3" customWidth="1"/>
    <col min="4863" max="4863" width="9.85546875" style="3" customWidth="1"/>
    <col min="4864" max="4864" width="10.140625" style="3" customWidth="1"/>
    <col min="4865" max="4865" width="4.85546875" style="3" customWidth="1"/>
    <col min="4866" max="4867" width="6.140625" style="3" customWidth="1"/>
    <col min="4868" max="4871" width="6" style="3" customWidth="1"/>
    <col min="4872" max="4877" width="5.140625" style="3" customWidth="1"/>
    <col min="4878" max="4878" width="9.7109375" style="3" customWidth="1"/>
    <col min="4879" max="4879" width="11.7109375" style="3" customWidth="1"/>
    <col min="4880" max="4880" width="9.140625" style="3"/>
    <col min="4881" max="4881" width="9.85546875" style="3" customWidth="1"/>
    <col min="4882" max="4883" width="7.85546875" style="3" customWidth="1"/>
    <col min="4884" max="5114" width="9.140625" style="3"/>
    <col min="5115" max="5115" width="4.42578125" style="3" customWidth="1"/>
    <col min="5116" max="5116" width="12.85546875" style="3" customWidth="1"/>
    <col min="5117" max="5117" width="16.140625" style="3" customWidth="1"/>
    <col min="5118" max="5118" width="7.5703125" style="3" customWidth="1"/>
    <col min="5119" max="5119" width="9.85546875" style="3" customWidth="1"/>
    <col min="5120" max="5120" width="10.140625" style="3" customWidth="1"/>
    <col min="5121" max="5121" width="4.85546875" style="3" customWidth="1"/>
    <col min="5122" max="5123" width="6.140625" style="3" customWidth="1"/>
    <col min="5124" max="5127" width="6" style="3" customWidth="1"/>
    <col min="5128" max="5133" width="5.140625" style="3" customWidth="1"/>
    <col min="5134" max="5134" width="9.7109375" style="3" customWidth="1"/>
    <col min="5135" max="5135" width="11.7109375" style="3" customWidth="1"/>
    <col min="5136" max="5136" width="9.140625" style="3"/>
    <col min="5137" max="5137" width="9.85546875" style="3" customWidth="1"/>
    <col min="5138" max="5139" width="7.85546875" style="3" customWidth="1"/>
    <col min="5140" max="5370" width="9.140625" style="3"/>
    <col min="5371" max="5371" width="4.42578125" style="3" customWidth="1"/>
    <col min="5372" max="5372" width="12.85546875" style="3" customWidth="1"/>
    <col min="5373" max="5373" width="16.140625" style="3" customWidth="1"/>
    <col min="5374" max="5374" width="7.5703125" style="3" customWidth="1"/>
    <col min="5375" max="5375" width="9.85546875" style="3" customWidth="1"/>
    <col min="5376" max="5376" width="10.140625" style="3" customWidth="1"/>
    <col min="5377" max="5377" width="4.85546875" style="3" customWidth="1"/>
    <col min="5378" max="5379" width="6.140625" style="3" customWidth="1"/>
    <col min="5380" max="5383" width="6" style="3" customWidth="1"/>
    <col min="5384" max="5389" width="5.140625" style="3" customWidth="1"/>
    <col min="5390" max="5390" width="9.7109375" style="3" customWidth="1"/>
    <col min="5391" max="5391" width="11.7109375" style="3" customWidth="1"/>
    <col min="5392" max="5392" width="9.140625" style="3"/>
    <col min="5393" max="5393" width="9.85546875" style="3" customWidth="1"/>
    <col min="5394" max="5395" width="7.85546875" style="3" customWidth="1"/>
    <col min="5396" max="5626" width="9.140625" style="3"/>
    <col min="5627" max="5627" width="4.42578125" style="3" customWidth="1"/>
    <col min="5628" max="5628" width="12.85546875" style="3" customWidth="1"/>
    <col min="5629" max="5629" width="16.140625" style="3" customWidth="1"/>
    <col min="5630" max="5630" width="7.5703125" style="3" customWidth="1"/>
    <col min="5631" max="5631" width="9.85546875" style="3" customWidth="1"/>
    <col min="5632" max="5632" width="10.140625" style="3" customWidth="1"/>
    <col min="5633" max="5633" width="4.85546875" style="3" customWidth="1"/>
    <col min="5634" max="5635" width="6.140625" style="3" customWidth="1"/>
    <col min="5636" max="5639" width="6" style="3" customWidth="1"/>
    <col min="5640" max="5645" width="5.140625" style="3" customWidth="1"/>
    <col min="5646" max="5646" width="9.7109375" style="3" customWidth="1"/>
    <col min="5647" max="5647" width="11.7109375" style="3" customWidth="1"/>
    <col min="5648" max="5648" width="9.140625" style="3"/>
    <col min="5649" max="5649" width="9.85546875" style="3" customWidth="1"/>
    <col min="5650" max="5651" width="7.85546875" style="3" customWidth="1"/>
    <col min="5652" max="5882" width="9.140625" style="3"/>
    <col min="5883" max="5883" width="4.42578125" style="3" customWidth="1"/>
    <col min="5884" max="5884" width="12.85546875" style="3" customWidth="1"/>
    <col min="5885" max="5885" width="16.140625" style="3" customWidth="1"/>
    <col min="5886" max="5886" width="7.5703125" style="3" customWidth="1"/>
    <col min="5887" max="5887" width="9.85546875" style="3" customWidth="1"/>
    <col min="5888" max="5888" width="10.140625" style="3" customWidth="1"/>
    <col min="5889" max="5889" width="4.85546875" style="3" customWidth="1"/>
    <col min="5890" max="5891" width="6.140625" style="3" customWidth="1"/>
    <col min="5892" max="5895" width="6" style="3" customWidth="1"/>
    <col min="5896" max="5901" width="5.140625" style="3" customWidth="1"/>
    <col min="5902" max="5902" width="9.7109375" style="3" customWidth="1"/>
    <col min="5903" max="5903" width="11.7109375" style="3" customWidth="1"/>
    <col min="5904" max="5904" width="9.140625" style="3"/>
    <col min="5905" max="5905" width="9.85546875" style="3" customWidth="1"/>
    <col min="5906" max="5907" width="7.85546875" style="3" customWidth="1"/>
    <col min="5908" max="6138" width="9.140625" style="3"/>
    <col min="6139" max="6139" width="4.42578125" style="3" customWidth="1"/>
    <col min="6140" max="6140" width="12.85546875" style="3" customWidth="1"/>
    <col min="6141" max="6141" width="16.140625" style="3" customWidth="1"/>
    <col min="6142" max="6142" width="7.5703125" style="3" customWidth="1"/>
    <col min="6143" max="6143" width="9.85546875" style="3" customWidth="1"/>
    <col min="6144" max="6144" width="10.140625" style="3" customWidth="1"/>
    <col min="6145" max="6145" width="4.85546875" style="3" customWidth="1"/>
    <col min="6146" max="6147" width="6.140625" style="3" customWidth="1"/>
    <col min="6148" max="6151" width="6" style="3" customWidth="1"/>
    <col min="6152" max="6157" width="5.140625" style="3" customWidth="1"/>
    <col min="6158" max="6158" width="9.7109375" style="3" customWidth="1"/>
    <col min="6159" max="6159" width="11.7109375" style="3" customWidth="1"/>
    <col min="6160" max="6160" width="9.140625" style="3"/>
    <col min="6161" max="6161" width="9.85546875" style="3" customWidth="1"/>
    <col min="6162" max="6163" width="7.85546875" style="3" customWidth="1"/>
    <col min="6164" max="6394" width="9.140625" style="3"/>
    <col min="6395" max="6395" width="4.42578125" style="3" customWidth="1"/>
    <col min="6396" max="6396" width="12.85546875" style="3" customWidth="1"/>
    <col min="6397" max="6397" width="16.140625" style="3" customWidth="1"/>
    <col min="6398" max="6398" width="7.5703125" style="3" customWidth="1"/>
    <col min="6399" max="6399" width="9.85546875" style="3" customWidth="1"/>
    <col min="6400" max="6400" width="10.140625" style="3" customWidth="1"/>
    <col min="6401" max="6401" width="4.85546875" style="3" customWidth="1"/>
    <col min="6402" max="6403" width="6.140625" style="3" customWidth="1"/>
    <col min="6404" max="6407" width="6" style="3" customWidth="1"/>
    <col min="6408" max="6413" width="5.140625" style="3" customWidth="1"/>
    <col min="6414" max="6414" width="9.7109375" style="3" customWidth="1"/>
    <col min="6415" max="6415" width="11.7109375" style="3" customWidth="1"/>
    <col min="6416" max="6416" width="9.140625" style="3"/>
    <col min="6417" max="6417" width="9.85546875" style="3" customWidth="1"/>
    <col min="6418" max="6419" width="7.85546875" style="3" customWidth="1"/>
    <col min="6420" max="6650" width="9.140625" style="3"/>
    <col min="6651" max="6651" width="4.42578125" style="3" customWidth="1"/>
    <col min="6652" max="6652" width="12.85546875" style="3" customWidth="1"/>
    <col min="6653" max="6653" width="16.140625" style="3" customWidth="1"/>
    <col min="6654" max="6654" width="7.5703125" style="3" customWidth="1"/>
    <col min="6655" max="6655" width="9.85546875" style="3" customWidth="1"/>
    <col min="6656" max="6656" width="10.140625" style="3" customWidth="1"/>
    <col min="6657" max="6657" width="4.85546875" style="3" customWidth="1"/>
    <col min="6658" max="6659" width="6.140625" style="3" customWidth="1"/>
    <col min="6660" max="6663" width="6" style="3" customWidth="1"/>
    <col min="6664" max="6669" width="5.140625" style="3" customWidth="1"/>
    <col min="6670" max="6670" width="9.7109375" style="3" customWidth="1"/>
    <col min="6671" max="6671" width="11.7109375" style="3" customWidth="1"/>
    <col min="6672" max="6672" width="9.140625" style="3"/>
    <col min="6673" max="6673" width="9.85546875" style="3" customWidth="1"/>
    <col min="6674" max="6675" width="7.85546875" style="3" customWidth="1"/>
    <col min="6676" max="6906" width="9.140625" style="3"/>
    <col min="6907" max="6907" width="4.42578125" style="3" customWidth="1"/>
    <col min="6908" max="6908" width="12.85546875" style="3" customWidth="1"/>
    <col min="6909" max="6909" width="16.140625" style="3" customWidth="1"/>
    <col min="6910" max="6910" width="7.5703125" style="3" customWidth="1"/>
    <col min="6911" max="6911" width="9.85546875" style="3" customWidth="1"/>
    <col min="6912" max="6912" width="10.140625" style="3" customWidth="1"/>
    <col min="6913" max="6913" width="4.85546875" style="3" customWidth="1"/>
    <col min="6914" max="6915" width="6.140625" style="3" customWidth="1"/>
    <col min="6916" max="6919" width="6" style="3" customWidth="1"/>
    <col min="6920" max="6925" width="5.140625" style="3" customWidth="1"/>
    <col min="6926" max="6926" width="9.7109375" style="3" customWidth="1"/>
    <col min="6927" max="6927" width="11.7109375" style="3" customWidth="1"/>
    <col min="6928" max="6928" width="9.140625" style="3"/>
    <col min="6929" max="6929" width="9.85546875" style="3" customWidth="1"/>
    <col min="6930" max="6931" width="7.85546875" style="3" customWidth="1"/>
    <col min="6932" max="7162" width="9.140625" style="3"/>
    <col min="7163" max="7163" width="4.42578125" style="3" customWidth="1"/>
    <col min="7164" max="7164" width="12.85546875" style="3" customWidth="1"/>
    <col min="7165" max="7165" width="16.140625" style="3" customWidth="1"/>
    <col min="7166" max="7166" width="7.5703125" style="3" customWidth="1"/>
    <col min="7167" max="7167" width="9.85546875" style="3" customWidth="1"/>
    <col min="7168" max="7168" width="10.140625" style="3" customWidth="1"/>
    <col min="7169" max="7169" width="4.85546875" style="3" customWidth="1"/>
    <col min="7170" max="7171" width="6.140625" style="3" customWidth="1"/>
    <col min="7172" max="7175" width="6" style="3" customWidth="1"/>
    <col min="7176" max="7181" width="5.140625" style="3" customWidth="1"/>
    <col min="7182" max="7182" width="9.7109375" style="3" customWidth="1"/>
    <col min="7183" max="7183" width="11.7109375" style="3" customWidth="1"/>
    <col min="7184" max="7184" width="9.140625" style="3"/>
    <col min="7185" max="7185" width="9.85546875" style="3" customWidth="1"/>
    <col min="7186" max="7187" width="7.85546875" style="3" customWidth="1"/>
    <col min="7188" max="7418" width="9.140625" style="3"/>
    <col min="7419" max="7419" width="4.42578125" style="3" customWidth="1"/>
    <col min="7420" max="7420" width="12.85546875" style="3" customWidth="1"/>
    <col min="7421" max="7421" width="16.140625" style="3" customWidth="1"/>
    <col min="7422" max="7422" width="7.5703125" style="3" customWidth="1"/>
    <col min="7423" max="7423" width="9.85546875" style="3" customWidth="1"/>
    <col min="7424" max="7424" width="10.140625" style="3" customWidth="1"/>
    <col min="7425" max="7425" width="4.85546875" style="3" customWidth="1"/>
    <col min="7426" max="7427" width="6.140625" style="3" customWidth="1"/>
    <col min="7428" max="7431" width="6" style="3" customWidth="1"/>
    <col min="7432" max="7437" width="5.140625" style="3" customWidth="1"/>
    <col min="7438" max="7438" width="9.7109375" style="3" customWidth="1"/>
    <col min="7439" max="7439" width="11.7109375" style="3" customWidth="1"/>
    <col min="7440" max="7440" width="9.140625" style="3"/>
    <col min="7441" max="7441" width="9.85546875" style="3" customWidth="1"/>
    <col min="7442" max="7443" width="7.85546875" style="3" customWidth="1"/>
    <col min="7444" max="7674" width="9.140625" style="3"/>
    <col min="7675" max="7675" width="4.42578125" style="3" customWidth="1"/>
    <col min="7676" max="7676" width="12.85546875" style="3" customWidth="1"/>
    <col min="7677" max="7677" width="16.140625" style="3" customWidth="1"/>
    <col min="7678" max="7678" width="7.5703125" style="3" customWidth="1"/>
    <col min="7679" max="7679" width="9.85546875" style="3" customWidth="1"/>
    <col min="7680" max="7680" width="10.140625" style="3" customWidth="1"/>
    <col min="7681" max="7681" width="4.85546875" style="3" customWidth="1"/>
    <col min="7682" max="7683" width="6.140625" style="3" customWidth="1"/>
    <col min="7684" max="7687" width="6" style="3" customWidth="1"/>
    <col min="7688" max="7693" width="5.140625" style="3" customWidth="1"/>
    <col min="7694" max="7694" width="9.7109375" style="3" customWidth="1"/>
    <col min="7695" max="7695" width="11.7109375" style="3" customWidth="1"/>
    <col min="7696" max="7696" width="9.140625" style="3"/>
    <col min="7697" max="7697" width="9.85546875" style="3" customWidth="1"/>
    <col min="7698" max="7699" width="7.85546875" style="3" customWidth="1"/>
    <col min="7700" max="7930" width="9.140625" style="3"/>
    <col min="7931" max="7931" width="4.42578125" style="3" customWidth="1"/>
    <col min="7932" max="7932" width="12.85546875" style="3" customWidth="1"/>
    <col min="7933" max="7933" width="16.140625" style="3" customWidth="1"/>
    <col min="7934" max="7934" width="7.5703125" style="3" customWidth="1"/>
    <col min="7935" max="7935" width="9.85546875" style="3" customWidth="1"/>
    <col min="7936" max="7936" width="10.140625" style="3" customWidth="1"/>
    <col min="7937" max="7937" width="4.85546875" style="3" customWidth="1"/>
    <col min="7938" max="7939" width="6.140625" style="3" customWidth="1"/>
    <col min="7940" max="7943" width="6" style="3" customWidth="1"/>
    <col min="7944" max="7949" width="5.140625" style="3" customWidth="1"/>
    <col min="7950" max="7950" width="9.7109375" style="3" customWidth="1"/>
    <col min="7951" max="7951" width="11.7109375" style="3" customWidth="1"/>
    <col min="7952" max="7952" width="9.140625" style="3"/>
    <col min="7953" max="7953" width="9.85546875" style="3" customWidth="1"/>
    <col min="7954" max="7955" width="7.85546875" style="3" customWidth="1"/>
    <col min="7956" max="8186" width="9.140625" style="3"/>
    <col min="8187" max="8187" width="4.42578125" style="3" customWidth="1"/>
    <col min="8188" max="8188" width="12.85546875" style="3" customWidth="1"/>
    <col min="8189" max="8189" width="16.140625" style="3" customWidth="1"/>
    <col min="8190" max="8190" width="7.5703125" style="3" customWidth="1"/>
    <col min="8191" max="8191" width="9.85546875" style="3" customWidth="1"/>
    <col min="8192" max="8192" width="10.140625" style="3" customWidth="1"/>
    <col min="8193" max="8193" width="4.85546875" style="3" customWidth="1"/>
    <col min="8194" max="8195" width="6.140625" style="3" customWidth="1"/>
    <col min="8196" max="8199" width="6" style="3" customWidth="1"/>
    <col min="8200" max="8205" width="5.140625" style="3" customWidth="1"/>
    <col min="8206" max="8206" width="9.7109375" style="3" customWidth="1"/>
    <col min="8207" max="8207" width="11.7109375" style="3" customWidth="1"/>
    <col min="8208" max="8208" width="9.140625" style="3"/>
    <col min="8209" max="8209" width="9.85546875" style="3" customWidth="1"/>
    <col min="8210" max="8211" width="7.85546875" style="3" customWidth="1"/>
    <col min="8212" max="8442" width="9.140625" style="3"/>
    <col min="8443" max="8443" width="4.42578125" style="3" customWidth="1"/>
    <col min="8444" max="8444" width="12.85546875" style="3" customWidth="1"/>
    <col min="8445" max="8445" width="16.140625" style="3" customWidth="1"/>
    <col min="8446" max="8446" width="7.5703125" style="3" customWidth="1"/>
    <col min="8447" max="8447" width="9.85546875" style="3" customWidth="1"/>
    <col min="8448" max="8448" width="10.140625" style="3" customWidth="1"/>
    <col min="8449" max="8449" width="4.85546875" style="3" customWidth="1"/>
    <col min="8450" max="8451" width="6.140625" style="3" customWidth="1"/>
    <col min="8452" max="8455" width="6" style="3" customWidth="1"/>
    <col min="8456" max="8461" width="5.140625" style="3" customWidth="1"/>
    <col min="8462" max="8462" width="9.7109375" style="3" customWidth="1"/>
    <col min="8463" max="8463" width="11.7109375" style="3" customWidth="1"/>
    <col min="8464" max="8464" width="9.140625" style="3"/>
    <col min="8465" max="8465" width="9.85546875" style="3" customWidth="1"/>
    <col min="8466" max="8467" width="7.85546875" style="3" customWidth="1"/>
    <col min="8468" max="8698" width="9.140625" style="3"/>
    <col min="8699" max="8699" width="4.42578125" style="3" customWidth="1"/>
    <col min="8700" max="8700" width="12.85546875" style="3" customWidth="1"/>
    <col min="8701" max="8701" width="16.140625" style="3" customWidth="1"/>
    <col min="8702" max="8702" width="7.5703125" style="3" customWidth="1"/>
    <col min="8703" max="8703" width="9.85546875" style="3" customWidth="1"/>
    <col min="8704" max="8704" width="10.140625" style="3" customWidth="1"/>
    <col min="8705" max="8705" width="4.85546875" style="3" customWidth="1"/>
    <col min="8706" max="8707" width="6.140625" style="3" customWidth="1"/>
    <col min="8708" max="8711" width="6" style="3" customWidth="1"/>
    <col min="8712" max="8717" width="5.140625" style="3" customWidth="1"/>
    <col min="8718" max="8718" width="9.7109375" style="3" customWidth="1"/>
    <col min="8719" max="8719" width="11.7109375" style="3" customWidth="1"/>
    <col min="8720" max="8720" width="9.140625" style="3"/>
    <col min="8721" max="8721" width="9.85546875" style="3" customWidth="1"/>
    <col min="8722" max="8723" width="7.85546875" style="3" customWidth="1"/>
    <col min="8724" max="8954" width="9.140625" style="3"/>
    <col min="8955" max="8955" width="4.42578125" style="3" customWidth="1"/>
    <col min="8956" max="8956" width="12.85546875" style="3" customWidth="1"/>
    <col min="8957" max="8957" width="16.140625" style="3" customWidth="1"/>
    <col min="8958" max="8958" width="7.5703125" style="3" customWidth="1"/>
    <col min="8959" max="8959" width="9.85546875" style="3" customWidth="1"/>
    <col min="8960" max="8960" width="10.140625" style="3" customWidth="1"/>
    <col min="8961" max="8961" width="4.85546875" style="3" customWidth="1"/>
    <col min="8962" max="8963" width="6.140625" style="3" customWidth="1"/>
    <col min="8964" max="8967" width="6" style="3" customWidth="1"/>
    <col min="8968" max="8973" width="5.140625" style="3" customWidth="1"/>
    <col min="8974" max="8974" width="9.7109375" style="3" customWidth="1"/>
    <col min="8975" max="8975" width="11.7109375" style="3" customWidth="1"/>
    <col min="8976" max="8976" width="9.140625" style="3"/>
    <col min="8977" max="8977" width="9.85546875" style="3" customWidth="1"/>
    <col min="8978" max="8979" width="7.85546875" style="3" customWidth="1"/>
    <col min="8980" max="9210" width="9.140625" style="3"/>
    <col min="9211" max="9211" width="4.42578125" style="3" customWidth="1"/>
    <col min="9212" max="9212" width="12.85546875" style="3" customWidth="1"/>
    <col min="9213" max="9213" width="16.140625" style="3" customWidth="1"/>
    <col min="9214" max="9214" width="7.5703125" style="3" customWidth="1"/>
    <col min="9215" max="9215" width="9.85546875" style="3" customWidth="1"/>
    <col min="9216" max="9216" width="10.140625" style="3" customWidth="1"/>
    <col min="9217" max="9217" width="4.85546875" style="3" customWidth="1"/>
    <col min="9218" max="9219" width="6.140625" style="3" customWidth="1"/>
    <col min="9220" max="9223" width="6" style="3" customWidth="1"/>
    <col min="9224" max="9229" width="5.140625" style="3" customWidth="1"/>
    <col min="9230" max="9230" width="9.7109375" style="3" customWidth="1"/>
    <col min="9231" max="9231" width="11.7109375" style="3" customWidth="1"/>
    <col min="9232" max="9232" width="9.140625" style="3"/>
    <col min="9233" max="9233" width="9.85546875" style="3" customWidth="1"/>
    <col min="9234" max="9235" width="7.85546875" style="3" customWidth="1"/>
    <col min="9236" max="9466" width="9.140625" style="3"/>
    <col min="9467" max="9467" width="4.42578125" style="3" customWidth="1"/>
    <col min="9468" max="9468" width="12.85546875" style="3" customWidth="1"/>
    <col min="9469" max="9469" width="16.140625" style="3" customWidth="1"/>
    <col min="9470" max="9470" width="7.5703125" style="3" customWidth="1"/>
    <col min="9471" max="9471" width="9.85546875" style="3" customWidth="1"/>
    <col min="9472" max="9472" width="10.140625" style="3" customWidth="1"/>
    <col min="9473" max="9473" width="4.85546875" style="3" customWidth="1"/>
    <col min="9474" max="9475" width="6.140625" style="3" customWidth="1"/>
    <col min="9476" max="9479" width="6" style="3" customWidth="1"/>
    <col min="9480" max="9485" width="5.140625" style="3" customWidth="1"/>
    <col min="9486" max="9486" width="9.7109375" style="3" customWidth="1"/>
    <col min="9487" max="9487" width="11.7109375" style="3" customWidth="1"/>
    <col min="9488" max="9488" width="9.140625" style="3"/>
    <col min="9489" max="9489" width="9.85546875" style="3" customWidth="1"/>
    <col min="9490" max="9491" width="7.85546875" style="3" customWidth="1"/>
    <col min="9492" max="9722" width="9.140625" style="3"/>
    <col min="9723" max="9723" width="4.42578125" style="3" customWidth="1"/>
    <col min="9724" max="9724" width="12.85546875" style="3" customWidth="1"/>
    <col min="9725" max="9725" width="16.140625" style="3" customWidth="1"/>
    <col min="9726" max="9726" width="7.5703125" style="3" customWidth="1"/>
    <col min="9727" max="9727" width="9.85546875" style="3" customWidth="1"/>
    <col min="9728" max="9728" width="10.140625" style="3" customWidth="1"/>
    <col min="9729" max="9729" width="4.85546875" style="3" customWidth="1"/>
    <col min="9730" max="9731" width="6.140625" style="3" customWidth="1"/>
    <col min="9732" max="9735" width="6" style="3" customWidth="1"/>
    <col min="9736" max="9741" width="5.140625" style="3" customWidth="1"/>
    <col min="9742" max="9742" width="9.7109375" style="3" customWidth="1"/>
    <col min="9743" max="9743" width="11.7109375" style="3" customWidth="1"/>
    <col min="9744" max="9744" width="9.140625" style="3"/>
    <col min="9745" max="9745" width="9.85546875" style="3" customWidth="1"/>
    <col min="9746" max="9747" width="7.85546875" style="3" customWidth="1"/>
    <col min="9748" max="9978" width="9.140625" style="3"/>
    <col min="9979" max="9979" width="4.42578125" style="3" customWidth="1"/>
    <col min="9980" max="9980" width="12.85546875" style="3" customWidth="1"/>
    <col min="9981" max="9981" width="16.140625" style="3" customWidth="1"/>
    <col min="9982" max="9982" width="7.5703125" style="3" customWidth="1"/>
    <col min="9983" max="9983" width="9.85546875" style="3" customWidth="1"/>
    <col min="9984" max="9984" width="10.140625" style="3" customWidth="1"/>
    <col min="9985" max="9985" width="4.85546875" style="3" customWidth="1"/>
    <col min="9986" max="9987" width="6.140625" style="3" customWidth="1"/>
    <col min="9988" max="9991" width="6" style="3" customWidth="1"/>
    <col min="9992" max="9997" width="5.140625" style="3" customWidth="1"/>
    <col min="9998" max="9998" width="9.7109375" style="3" customWidth="1"/>
    <col min="9999" max="9999" width="11.7109375" style="3" customWidth="1"/>
    <col min="10000" max="10000" width="9.140625" style="3"/>
    <col min="10001" max="10001" width="9.85546875" style="3" customWidth="1"/>
    <col min="10002" max="10003" width="7.85546875" style="3" customWidth="1"/>
    <col min="10004" max="10234" width="9.140625" style="3"/>
    <col min="10235" max="10235" width="4.42578125" style="3" customWidth="1"/>
    <col min="10236" max="10236" width="12.85546875" style="3" customWidth="1"/>
    <col min="10237" max="10237" width="16.140625" style="3" customWidth="1"/>
    <col min="10238" max="10238" width="7.5703125" style="3" customWidth="1"/>
    <col min="10239" max="10239" width="9.85546875" style="3" customWidth="1"/>
    <col min="10240" max="10240" width="10.140625" style="3" customWidth="1"/>
    <col min="10241" max="10241" width="4.85546875" style="3" customWidth="1"/>
    <col min="10242" max="10243" width="6.140625" style="3" customWidth="1"/>
    <col min="10244" max="10247" width="6" style="3" customWidth="1"/>
    <col min="10248" max="10253" width="5.140625" style="3" customWidth="1"/>
    <col min="10254" max="10254" width="9.7109375" style="3" customWidth="1"/>
    <col min="10255" max="10255" width="11.7109375" style="3" customWidth="1"/>
    <col min="10256" max="10256" width="9.140625" style="3"/>
    <col min="10257" max="10257" width="9.85546875" style="3" customWidth="1"/>
    <col min="10258" max="10259" width="7.85546875" style="3" customWidth="1"/>
    <col min="10260" max="10490" width="9.140625" style="3"/>
    <col min="10491" max="10491" width="4.42578125" style="3" customWidth="1"/>
    <col min="10492" max="10492" width="12.85546875" style="3" customWidth="1"/>
    <col min="10493" max="10493" width="16.140625" style="3" customWidth="1"/>
    <col min="10494" max="10494" width="7.5703125" style="3" customWidth="1"/>
    <col min="10495" max="10495" width="9.85546875" style="3" customWidth="1"/>
    <col min="10496" max="10496" width="10.140625" style="3" customWidth="1"/>
    <col min="10497" max="10497" width="4.85546875" style="3" customWidth="1"/>
    <col min="10498" max="10499" width="6.140625" style="3" customWidth="1"/>
    <col min="10500" max="10503" width="6" style="3" customWidth="1"/>
    <col min="10504" max="10509" width="5.140625" style="3" customWidth="1"/>
    <col min="10510" max="10510" width="9.7109375" style="3" customWidth="1"/>
    <col min="10511" max="10511" width="11.7109375" style="3" customWidth="1"/>
    <col min="10512" max="10512" width="9.140625" style="3"/>
    <col min="10513" max="10513" width="9.85546875" style="3" customWidth="1"/>
    <col min="10514" max="10515" width="7.85546875" style="3" customWidth="1"/>
    <col min="10516" max="10746" width="9.140625" style="3"/>
    <col min="10747" max="10747" width="4.42578125" style="3" customWidth="1"/>
    <col min="10748" max="10748" width="12.85546875" style="3" customWidth="1"/>
    <col min="10749" max="10749" width="16.140625" style="3" customWidth="1"/>
    <col min="10750" max="10750" width="7.5703125" style="3" customWidth="1"/>
    <col min="10751" max="10751" width="9.85546875" style="3" customWidth="1"/>
    <col min="10752" max="10752" width="10.140625" style="3" customWidth="1"/>
    <col min="10753" max="10753" width="4.85546875" style="3" customWidth="1"/>
    <col min="10754" max="10755" width="6.140625" style="3" customWidth="1"/>
    <col min="10756" max="10759" width="6" style="3" customWidth="1"/>
    <col min="10760" max="10765" width="5.140625" style="3" customWidth="1"/>
    <col min="10766" max="10766" width="9.7109375" style="3" customWidth="1"/>
    <col min="10767" max="10767" width="11.7109375" style="3" customWidth="1"/>
    <col min="10768" max="10768" width="9.140625" style="3"/>
    <col min="10769" max="10769" width="9.85546875" style="3" customWidth="1"/>
    <col min="10770" max="10771" width="7.85546875" style="3" customWidth="1"/>
    <col min="10772" max="11002" width="9.140625" style="3"/>
    <col min="11003" max="11003" width="4.42578125" style="3" customWidth="1"/>
    <col min="11004" max="11004" width="12.85546875" style="3" customWidth="1"/>
    <col min="11005" max="11005" width="16.140625" style="3" customWidth="1"/>
    <col min="11006" max="11006" width="7.5703125" style="3" customWidth="1"/>
    <col min="11007" max="11007" width="9.85546875" style="3" customWidth="1"/>
    <col min="11008" max="11008" width="10.140625" style="3" customWidth="1"/>
    <col min="11009" max="11009" width="4.85546875" style="3" customWidth="1"/>
    <col min="11010" max="11011" width="6.140625" style="3" customWidth="1"/>
    <col min="11012" max="11015" width="6" style="3" customWidth="1"/>
    <col min="11016" max="11021" width="5.140625" style="3" customWidth="1"/>
    <col min="11022" max="11022" width="9.7109375" style="3" customWidth="1"/>
    <col min="11023" max="11023" width="11.7109375" style="3" customWidth="1"/>
    <col min="11024" max="11024" width="9.140625" style="3"/>
    <col min="11025" max="11025" width="9.85546875" style="3" customWidth="1"/>
    <col min="11026" max="11027" width="7.85546875" style="3" customWidth="1"/>
    <col min="11028" max="11258" width="9.140625" style="3"/>
    <col min="11259" max="11259" width="4.42578125" style="3" customWidth="1"/>
    <col min="11260" max="11260" width="12.85546875" style="3" customWidth="1"/>
    <col min="11261" max="11261" width="16.140625" style="3" customWidth="1"/>
    <col min="11262" max="11262" width="7.5703125" style="3" customWidth="1"/>
    <col min="11263" max="11263" width="9.85546875" style="3" customWidth="1"/>
    <col min="11264" max="11264" width="10.140625" style="3" customWidth="1"/>
    <col min="11265" max="11265" width="4.85546875" style="3" customWidth="1"/>
    <col min="11266" max="11267" width="6.140625" style="3" customWidth="1"/>
    <col min="11268" max="11271" width="6" style="3" customWidth="1"/>
    <col min="11272" max="11277" width="5.140625" style="3" customWidth="1"/>
    <col min="11278" max="11278" width="9.7109375" style="3" customWidth="1"/>
    <col min="11279" max="11279" width="11.7109375" style="3" customWidth="1"/>
    <col min="11280" max="11280" width="9.140625" style="3"/>
    <col min="11281" max="11281" width="9.85546875" style="3" customWidth="1"/>
    <col min="11282" max="11283" width="7.85546875" style="3" customWidth="1"/>
    <col min="11284" max="11514" width="9.140625" style="3"/>
    <col min="11515" max="11515" width="4.42578125" style="3" customWidth="1"/>
    <col min="11516" max="11516" width="12.85546875" style="3" customWidth="1"/>
    <col min="11517" max="11517" width="16.140625" style="3" customWidth="1"/>
    <col min="11518" max="11518" width="7.5703125" style="3" customWidth="1"/>
    <col min="11519" max="11519" width="9.85546875" style="3" customWidth="1"/>
    <col min="11520" max="11520" width="10.140625" style="3" customWidth="1"/>
    <col min="11521" max="11521" width="4.85546875" style="3" customWidth="1"/>
    <col min="11522" max="11523" width="6.140625" style="3" customWidth="1"/>
    <col min="11524" max="11527" width="6" style="3" customWidth="1"/>
    <col min="11528" max="11533" width="5.140625" style="3" customWidth="1"/>
    <col min="11534" max="11534" width="9.7109375" style="3" customWidth="1"/>
    <col min="11535" max="11535" width="11.7109375" style="3" customWidth="1"/>
    <col min="11536" max="11536" width="9.140625" style="3"/>
    <col min="11537" max="11537" width="9.85546875" style="3" customWidth="1"/>
    <col min="11538" max="11539" width="7.85546875" style="3" customWidth="1"/>
    <col min="11540" max="11770" width="9.140625" style="3"/>
    <col min="11771" max="11771" width="4.42578125" style="3" customWidth="1"/>
    <col min="11772" max="11772" width="12.85546875" style="3" customWidth="1"/>
    <col min="11773" max="11773" width="16.140625" style="3" customWidth="1"/>
    <col min="11774" max="11774" width="7.5703125" style="3" customWidth="1"/>
    <col min="11775" max="11775" width="9.85546875" style="3" customWidth="1"/>
    <col min="11776" max="11776" width="10.140625" style="3" customWidth="1"/>
    <col min="11777" max="11777" width="4.85546875" style="3" customWidth="1"/>
    <col min="11778" max="11779" width="6.140625" style="3" customWidth="1"/>
    <col min="11780" max="11783" width="6" style="3" customWidth="1"/>
    <col min="11784" max="11789" width="5.140625" style="3" customWidth="1"/>
    <col min="11790" max="11790" width="9.7109375" style="3" customWidth="1"/>
    <col min="11791" max="11791" width="11.7109375" style="3" customWidth="1"/>
    <col min="11792" max="11792" width="9.140625" style="3"/>
    <col min="11793" max="11793" width="9.85546875" style="3" customWidth="1"/>
    <col min="11794" max="11795" width="7.85546875" style="3" customWidth="1"/>
    <col min="11796" max="12026" width="9.140625" style="3"/>
    <col min="12027" max="12027" width="4.42578125" style="3" customWidth="1"/>
    <col min="12028" max="12028" width="12.85546875" style="3" customWidth="1"/>
    <col min="12029" max="12029" width="16.140625" style="3" customWidth="1"/>
    <col min="12030" max="12030" width="7.5703125" style="3" customWidth="1"/>
    <col min="12031" max="12031" width="9.85546875" style="3" customWidth="1"/>
    <col min="12032" max="12032" width="10.140625" style="3" customWidth="1"/>
    <col min="12033" max="12033" width="4.85546875" style="3" customWidth="1"/>
    <col min="12034" max="12035" width="6.140625" style="3" customWidth="1"/>
    <col min="12036" max="12039" width="6" style="3" customWidth="1"/>
    <col min="12040" max="12045" width="5.140625" style="3" customWidth="1"/>
    <col min="12046" max="12046" width="9.7109375" style="3" customWidth="1"/>
    <col min="12047" max="12047" width="11.7109375" style="3" customWidth="1"/>
    <col min="12048" max="12048" width="9.140625" style="3"/>
    <col min="12049" max="12049" width="9.85546875" style="3" customWidth="1"/>
    <col min="12050" max="12051" width="7.85546875" style="3" customWidth="1"/>
    <col min="12052" max="12282" width="9.140625" style="3"/>
    <col min="12283" max="12283" width="4.42578125" style="3" customWidth="1"/>
    <col min="12284" max="12284" width="12.85546875" style="3" customWidth="1"/>
    <col min="12285" max="12285" width="16.140625" style="3" customWidth="1"/>
    <col min="12286" max="12286" width="7.5703125" style="3" customWidth="1"/>
    <col min="12287" max="12287" width="9.85546875" style="3" customWidth="1"/>
    <col min="12288" max="12288" width="10.140625" style="3" customWidth="1"/>
    <col min="12289" max="12289" width="4.85546875" style="3" customWidth="1"/>
    <col min="12290" max="12291" width="6.140625" style="3" customWidth="1"/>
    <col min="12292" max="12295" width="6" style="3" customWidth="1"/>
    <col min="12296" max="12301" width="5.140625" style="3" customWidth="1"/>
    <col min="12302" max="12302" width="9.7109375" style="3" customWidth="1"/>
    <col min="12303" max="12303" width="11.7109375" style="3" customWidth="1"/>
    <col min="12304" max="12304" width="9.140625" style="3"/>
    <col min="12305" max="12305" width="9.85546875" style="3" customWidth="1"/>
    <col min="12306" max="12307" width="7.85546875" style="3" customWidth="1"/>
    <col min="12308" max="12538" width="9.140625" style="3"/>
    <col min="12539" max="12539" width="4.42578125" style="3" customWidth="1"/>
    <col min="12540" max="12540" width="12.85546875" style="3" customWidth="1"/>
    <col min="12541" max="12541" width="16.140625" style="3" customWidth="1"/>
    <col min="12542" max="12542" width="7.5703125" style="3" customWidth="1"/>
    <col min="12543" max="12543" width="9.85546875" style="3" customWidth="1"/>
    <col min="12544" max="12544" width="10.140625" style="3" customWidth="1"/>
    <col min="12545" max="12545" width="4.85546875" style="3" customWidth="1"/>
    <col min="12546" max="12547" width="6.140625" style="3" customWidth="1"/>
    <col min="12548" max="12551" width="6" style="3" customWidth="1"/>
    <col min="12552" max="12557" width="5.140625" style="3" customWidth="1"/>
    <col min="12558" max="12558" width="9.7109375" style="3" customWidth="1"/>
    <col min="12559" max="12559" width="11.7109375" style="3" customWidth="1"/>
    <col min="12560" max="12560" width="9.140625" style="3"/>
    <col min="12561" max="12561" width="9.85546875" style="3" customWidth="1"/>
    <col min="12562" max="12563" width="7.85546875" style="3" customWidth="1"/>
    <col min="12564" max="12794" width="9.140625" style="3"/>
    <col min="12795" max="12795" width="4.42578125" style="3" customWidth="1"/>
    <col min="12796" max="12796" width="12.85546875" style="3" customWidth="1"/>
    <col min="12797" max="12797" width="16.140625" style="3" customWidth="1"/>
    <col min="12798" max="12798" width="7.5703125" style="3" customWidth="1"/>
    <col min="12799" max="12799" width="9.85546875" style="3" customWidth="1"/>
    <col min="12800" max="12800" width="10.140625" style="3" customWidth="1"/>
    <col min="12801" max="12801" width="4.85546875" style="3" customWidth="1"/>
    <col min="12802" max="12803" width="6.140625" style="3" customWidth="1"/>
    <col min="12804" max="12807" width="6" style="3" customWidth="1"/>
    <col min="12808" max="12813" width="5.140625" style="3" customWidth="1"/>
    <col min="12814" max="12814" width="9.7109375" style="3" customWidth="1"/>
    <col min="12815" max="12815" width="11.7109375" style="3" customWidth="1"/>
    <col min="12816" max="12816" width="9.140625" style="3"/>
    <col min="12817" max="12817" width="9.85546875" style="3" customWidth="1"/>
    <col min="12818" max="12819" width="7.85546875" style="3" customWidth="1"/>
    <col min="12820" max="13050" width="9.140625" style="3"/>
    <col min="13051" max="13051" width="4.42578125" style="3" customWidth="1"/>
    <col min="13052" max="13052" width="12.85546875" style="3" customWidth="1"/>
    <col min="13053" max="13053" width="16.140625" style="3" customWidth="1"/>
    <col min="13054" max="13054" width="7.5703125" style="3" customWidth="1"/>
    <col min="13055" max="13055" width="9.85546875" style="3" customWidth="1"/>
    <col min="13056" max="13056" width="10.140625" style="3" customWidth="1"/>
    <col min="13057" max="13057" width="4.85546875" style="3" customWidth="1"/>
    <col min="13058" max="13059" width="6.140625" style="3" customWidth="1"/>
    <col min="13060" max="13063" width="6" style="3" customWidth="1"/>
    <col min="13064" max="13069" width="5.140625" style="3" customWidth="1"/>
    <col min="13070" max="13070" width="9.7109375" style="3" customWidth="1"/>
    <col min="13071" max="13071" width="11.7109375" style="3" customWidth="1"/>
    <col min="13072" max="13072" width="9.140625" style="3"/>
    <col min="13073" max="13073" width="9.85546875" style="3" customWidth="1"/>
    <col min="13074" max="13075" width="7.85546875" style="3" customWidth="1"/>
    <col min="13076" max="13306" width="9.140625" style="3"/>
    <col min="13307" max="13307" width="4.42578125" style="3" customWidth="1"/>
    <col min="13308" max="13308" width="12.85546875" style="3" customWidth="1"/>
    <col min="13309" max="13309" width="16.140625" style="3" customWidth="1"/>
    <col min="13310" max="13310" width="7.5703125" style="3" customWidth="1"/>
    <col min="13311" max="13311" width="9.85546875" style="3" customWidth="1"/>
    <col min="13312" max="13312" width="10.140625" style="3" customWidth="1"/>
    <col min="13313" max="13313" width="4.85546875" style="3" customWidth="1"/>
    <col min="13314" max="13315" width="6.140625" style="3" customWidth="1"/>
    <col min="13316" max="13319" width="6" style="3" customWidth="1"/>
    <col min="13320" max="13325" width="5.140625" style="3" customWidth="1"/>
    <col min="13326" max="13326" width="9.7109375" style="3" customWidth="1"/>
    <col min="13327" max="13327" width="11.7109375" style="3" customWidth="1"/>
    <col min="13328" max="13328" width="9.140625" style="3"/>
    <col min="13329" max="13329" width="9.85546875" style="3" customWidth="1"/>
    <col min="13330" max="13331" width="7.85546875" style="3" customWidth="1"/>
    <col min="13332" max="13562" width="9.140625" style="3"/>
    <col min="13563" max="13563" width="4.42578125" style="3" customWidth="1"/>
    <col min="13564" max="13564" width="12.85546875" style="3" customWidth="1"/>
    <col min="13565" max="13565" width="16.140625" style="3" customWidth="1"/>
    <col min="13566" max="13566" width="7.5703125" style="3" customWidth="1"/>
    <col min="13567" max="13567" width="9.85546875" style="3" customWidth="1"/>
    <col min="13568" max="13568" width="10.140625" style="3" customWidth="1"/>
    <col min="13569" max="13569" width="4.85546875" style="3" customWidth="1"/>
    <col min="13570" max="13571" width="6.140625" style="3" customWidth="1"/>
    <col min="13572" max="13575" width="6" style="3" customWidth="1"/>
    <col min="13576" max="13581" width="5.140625" style="3" customWidth="1"/>
    <col min="13582" max="13582" width="9.7109375" style="3" customWidth="1"/>
    <col min="13583" max="13583" width="11.7109375" style="3" customWidth="1"/>
    <col min="13584" max="13584" width="9.140625" style="3"/>
    <col min="13585" max="13585" width="9.85546875" style="3" customWidth="1"/>
    <col min="13586" max="13587" width="7.85546875" style="3" customWidth="1"/>
    <col min="13588" max="13818" width="9.140625" style="3"/>
    <col min="13819" max="13819" width="4.42578125" style="3" customWidth="1"/>
    <col min="13820" max="13820" width="12.85546875" style="3" customWidth="1"/>
    <col min="13821" max="13821" width="16.140625" style="3" customWidth="1"/>
    <col min="13822" max="13822" width="7.5703125" style="3" customWidth="1"/>
    <col min="13823" max="13823" width="9.85546875" style="3" customWidth="1"/>
    <col min="13824" max="13824" width="10.140625" style="3" customWidth="1"/>
    <col min="13825" max="13825" width="4.85546875" style="3" customWidth="1"/>
    <col min="13826" max="13827" width="6.140625" style="3" customWidth="1"/>
    <col min="13828" max="13831" width="6" style="3" customWidth="1"/>
    <col min="13832" max="13837" width="5.140625" style="3" customWidth="1"/>
    <col min="13838" max="13838" width="9.7109375" style="3" customWidth="1"/>
    <col min="13839" max="13839" width="11.7109375" style="3" customWidth="1"/>
    <col min="13840" max="13840" width="9.140625" style="3"/>
    <col min="13841" max="13841" width="9.85546875" style="3" customWidth="1"/>
    <col min="13842" max="13843" width="7.85546875" style="3" customWidth="1"/>
    <col min="13844" max="14074" width="9.140625" style="3"/>
    <col min="14075" max="14075" width="4.42578125" style="3" customWidth="1"/>
    <col min="14076" max="14076" width="12.85546875" style="3" customWidth="1"/>
    <col min="14077" max="14077" width="16.140625" style="3" customWidth="1"/>
    <col min="14078" max="14078" width="7.5703125" style="3" customWidth="1"/>
    <col min="14079" max="14079" width="9.85546875" style="3" customWidth="1"/>
    <col min="14080" max="14080" width="10.140625" style="3" customWidth="1"/>
    <col min="14081" max="14081" width="4.85546875" style="3" customWidth="1"/>
    <col min="14082" max="14083" width="6.140625" style="3" customWidth="1"/>
    <col min="14084" max="14087" width="6" style="3" customWidth="1"/>
    <col min="14088" max="14093" width="5.140625" style="3" customWidth="1"/>
    <col min="14094" max="14094" width="9.7109375" style="3" customWidth="1"/>
    <col min="14095" max="14095" width="11.7109375" style="3" customWidth="1"/>
    <col min="14096" max="14096" width="9.140625" style="3"/>
    <col min="14097" max="14097" width="9.85546875" style="3" customWidth="1"/>
    <col min="14098" max="14099" width="7.85546875" style="3" customWidth="1"/>
    <col min="14100" max="14330" width="9.140625" style="3"/>
    <col min="14331" max="14331" width="4.42578125" style="3" customWidth="1"/>
    <col min="14332" max="14332" width="12.85546875" style="3" customWidth="1"/>
    <col min="14333" max="14333" width="16.140625" style="3" customWidth="1"/>
    <col min="14334" max="14334" width="7.5703125" style="3" customWidth="1"/>
    <col min="14335" max="14335" width="9.85546875" style="3" customWidth="1"/>
    <col min="14336" max="14336" width="10.140625" style="3" customWidth="1"/>
    <col min="14337" max="14337" width="4.85546875" style="3" customWidth="1"/>
    <col min="14338" max="14339" width="6.140625" style="3" customWidth="1"/>
    <col min="14340" max="14343" width="6" style="3" customWidth="1"/>
    <col min="14344" max="14349" width="5.140625" style="3" customWidth="1"/>
    <col min="14350" max="14350" width="9.7109375" style="3" customWidth="1"/>
    <col min="14351" max="14351" width="11.7109375" style="3" customWidth="1"/>
    <col min="14352" max="14352" width="9.140625" style="3"/>
    <col min="14353" max="14353" width="9.85546875" style="3" customWidth="1"/>
    <col min="14354" max="14355" width="7.85546875" style="3" customWidth="1"/>
    <col min="14356" max="14586" width="9.140625" style="3"/>
    <col min="14587" max="14587" width="4.42578125" style="3" customWidth="1"/>
    <col min="14588" max="14588" width="12.85546875" style="3" customWidth="1"/>
    <col min="14589" max="14589" width="16.140625" style="3" customWidth="1"/>
    <col min="14590" max="14590" width="7.5703125" style="3" customWidth="1"/>
    <col min="14591" max="14591" width="9.85546875" style="3" customWidth="1"/>
    <col min="14592" max="14592" width="10.140625" style="3" customWidth="1"/>
    <col min="14593" max="14593" width="4.85546875" style="3" customWidth="1"/>
    <col min="14594" max="14595" width="6.140625" style="3" customWidth="1"/>
    <col min="14596" max="14599" width="6" style="3" customWidth="1"/>
    <col min="14600" max="14605" width="5.140625" style="3" customWidth="1"/>
    <col min="14606" max="14606" width="9.7109375" style="3" customWidth="1"/>
    <col min="14607" max="14607" width="11.7109375" style="3" customWidth="1"/>
    <col min="14608" max="14608" width="9.140625" style="3"/>
    <col min="14609" max="14609" width="9.85546875" style="3" customWidth="1"/>
    <col min="14610" max="14611" width="7.85546875" style="3" customWidth="1"/>
    <col min="14612" max="14842" width="9.140625" style="3"/>
    <col min="14843" max="14843" width="4.42578125" style="3" customWidth="1"/>
    <col min="14844" max="14844" width="12.85546875" style="3" customWidth="1"/>
    <col min="14845" max="14845" width="16.140625" style="3" customWidth="1"/>
    <col min="14846" max="14846" width="7.5703125" style="3" customWidth="1"/>
    <col min="14847" max="14847" width="9.85546875" style="3" customWidth="1"/>
    <col min="14848" max="14848" width="10.140625" style="3" customWidth="1"/>
    <col min="14849" max="14849" width="4.85546875" style="3" customWidth="1"/>
    <col min="14850" max="14851" width="6.140625" style="3" customWidth="1"/>
    <col min="14852" max="14855" width="6" style="3" customWidth="1"/>
    <col min="14856" max="14861" width="5.140625" style="3" customWidth="1"/>
    <col min="14862" max="14862" width="9.7109375" style="3" customWidth="1"/>
    <col min="14863" max="14863" width="11.7109375" style="3" customWidth="1"/>
    <col min="14864" max="14864" width="9.140625" style="3"/>
    <col min="14865" max="14865" width="9.85546875" style="3" customWidth="1"/>
    <col min="14866" max="14867" width="7.85546875" style="3" customWidth="1"/>
    <col min="14868" max="15098" width="9.140625" style="3"/>
    <col min="15099" max="15099" width="4.42578125" style="3" customWidth="1"/>
    <col min="15100" max="15100" width="12.85546875" style="3" customWidth="1"/>
    <col min="15101" max="15101" width="16.140625" style="3" customWidth="1"/>
    <col min="15102" max="15102" width="7.5703125" style="3" customWidth="1"/>
    <col min="15103" max="15103" width="9.85546875" style="3" customWidth="1"/>
    <col min="15104" max="15104" width="10.140625" style="3" customWidth="1"/>
    <col min="15105" max="15105" width="4.85546875" style="3" customWidth="1"/>
    <col min="15106" max="15107" width="6.140625" style="3" customWidth="1"/>
    <col min="15108" max="15111" width="6" style="3" customWidth="1"/>
    <col min="15112" max="15117" width="5.140625" style="3" customWidth="1"/>
    <col min="15118" max="15118" width="9.7109375" style="3" customWidth="1"/>
    <col min="15119" max="15119" width="11.7109375" style="3" customWidth="1"/>
    <col min="15120" max="15120" width="9.140625" style="3"/>
    <col min="15121" max="15121" width="9.85546875" style="3" customWidth="1"/>
    <col min="15122" max="15123" width="7.85546875" style="3" customWidth="1"/>
    <col min="15124" max="15354" width="9.140625" style="3"/>
    <col min="15355" max="15355" width="4.42578125" style="3" customWidth="1"/>
    <col min="15356" max="15356" width="12.85546875" style="3" customWidth="1"/>
    <col min="15357" max="15357" width="16.140625" style="3" customWidth="1"/>
    <col min="15358" max="15358" width="7.5703125" style="3" customWidth="1"/>
    <col min="15359" max="15359" width="9.85546875" style="3" customWidth="1"/>
    <col min="15360" max="15360" width="10.140625" style="3" customWidth="1"/>
    <col min="15361" max="15361" width="4.85546875" style="3" customWidth="1"/>
    <col min="15362" max="15363" width="6.140625" style="3" customWidth="1"/>
    <col min="15364" max="15367" width="6" style="3" customWidth="1"/>
    <col min="15368" max="15373" width="5.140625" style="3" customWidth="1"/>
    <col min="15374" max="15374" width="9.7109375" style="3" customWidth="1"/>
    <col min="15375" max="15375" width="11.7109375" style="3" customWidth="1"/>
    <col min="15376" max="15376" width="9.140625" style="3"/>
    <col min="15377" max="15377" width="9.85546875" style="3" customWidth="1"/>
    <col min="15378" max="15379" width="7.85546875" style="3" customWidth="1"/>
    <col min="15380" max="15610" width="9.140625" style="3"/>
    <col min="15611" max="15611" width="4.42578125" style="3" customWidth="1"/>
    <col min="15612" max="15612" width="12.85546875" style="3" customWidth="1"/>
    <col min="15613" max="15613" width="16.140625" style="3" customWidth="1"/>
    <col min="15614" max="15614" width="7.5703125" style="3" customWidth="1"/>
    <col min="15615" max="15615" width="9.85546875" style="3" customWidth="1"/>
    <col min="15616" max="15616" width="10.140625" style="3" customWidth="1"/>
    <col min="15617" max="15617" width="4.85546875" style="3" customWidth="1"/>
    <col min="15618" max="15619" width="6.140625" style="3" customWidth="1"/>
    <col min="15620" max="15623" width="6" style="3" customWidth="1"/>
    <col min="15624" max="15629" width="5.140625" style="3" customWidth="1"/>
    <col min="15630" max="15630" width="9.7109375" style="3" customWidth="1"/>
    <col min="15631" max="15631" width="11.7109375" style="3" customWidth="1"/>
    <col min="15632" max="15632" width="9.140625" style="3"/>
    <col min="15633" max="15633" width="9.85546875" style="3" customWidth="1"/>
    <col min="15634" max="15635" width="7.85546875" style="3" customWidth="1"/>
    <col min="15636" max="15866" width="9.140625" style="3"/>
    <col min="15867" max="15867" width="4.42578125" style="3" customWidth="1"/>
    <col min="15868" max="15868" width="12.85546875" style="3" customWidth="1"/>
    <col min="15869" max="15869" width="16.140625" style="3" customWidth="1"/>
    <col min="15870" max="15870" width="7.5703125" style="3" customWidth="1"/>
    <col min="15871" max="15871" width="9.85546875" style="3" customWidth="1"/>
    <col min="15872" max="15872" width="10.140625" style="3" customWidth="1"/>
    <col min="15873" max="15873" width="4.85546875" style="3" customWidth="1"/>
    <col min="15874" max="15875" width="6.140625" style="3" customWidth="1"/>
    <col min="15876" max="15879" width="6" style="3" customWidth="1"/>
    <col min="15880" max="15885" width="5.140625" style="3" customWidth="1"/>
    <col min="15886" max="15886" width="9.7109375" style="3" customWidth="1"/>
    <col min="15887" max="15887" width="11.7109375" style="3" customWidth="1"/>
    <col min="15888" max="15888" width="9.140625" style="3"/>
    <col min="15889" max="15889" width="9.85546875" style="3" customWidth="1"/>
    <col min="15890" max="15891" width="7.85546875" style="3" customWidth="1"/>
    <col min="15892" max="16122" width="9.140625" style="3"/>
    <col min="16123" max="16123" width="4.42578125" style="3" customWidth="1"/>
    <col min="16124" max="16124" width="12.85546875" style="3" customWidth="1"/>
    <col min="16125" max="16125" width="16.140625" style="3" customWidth="1"/>
    <col min="16126" max="16126" width="7.5703125" style="3" customWidth="1"/>
    <col min="16127" max="16127" width="9.85546875" style="3" customWidth="1"/>
    <col min="16128" max="16128" width="10.140625" style="3" customWidth="1"/>
    <col min="16129" max="16129" width="4.85546875" style="3" customWidth="1"/>
    <col min="16130" max="16131" width="6.140625" style="3" customWidth="1"/>
    <col min="16132" max="16135" width="6" style="3" customWidth="1"/>
    <col min="16136" max="16141" width="5.140625" style="3" customWidth="1"/>
    <col min="16142" max="16142" width="9.7109375" style="3" customWidth="1"/>
    <col min="16143" max="16143" width="11.7109375" style="3" customWidth="1"/>
    <col min="16144" max="16144" width="9.140625" style="3"/>
    <col min="16145" max="16145" width="9.85546875" style="3" customWidth="1"/>
    <col min="16146" max="16147" width="7.85546875" style="3" customWidth="1"/>
    <col min="16148" max="16378" width="9.140625" style="3"/>
    <col min="16379" max="16381" width="9.140625" style="3" customWidth="1"/>
    <col min="16382" max="16384" width="9.140625" style="3"/>
  </cols>
  <sheetData>
    <row r="1" spans="1:27" x14ac:dyDescent="0.25">
      <c r="A1" s="213" t="s">
        <v>201</v>
      </c>
      <c r="B1" s="213"/>
      <c r="C1" s="213"/>
      <c r="D1" s="213"/>
      <c r="E1" s="213" t="s">
        <v>202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7" x14ac:dyDescent="0.25">
      <c r="A2" s="213" t="s">
        <v>183</v>
      </c>
      <c r="B2" s="213"/>
      <c r="C2" s="213"/>
      <c r="D2" s="213"/>
      <c r="E2" s="213" t="s">
        <v>1320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7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7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  <c r="Y4" s="12"/>
    </row>
    <row r="5" spans="1:27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7" ht="16.899999999999999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215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7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7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7" ht="20.25" customHeight="1" thickBot="1" x14ac:dyDescent="0.3">
      <c r="A9" s="126" t="s">
        <v>481</v>
      </c>
      <c r="B9" s="127"/>
      <c r="C9" s="127"/>
      <c r="D9" s="128"/>
      <c r="E9" s="129"/>
      <c r="F9" s="130"/>
      <c r="G9" s="131"/>
      <c r="H9" s="127"/>
      <c r="I9" s="131"/>
      <c r="J9" s="131"/>
      <c r="K9" s="131"/>
      <c r="L9" s="131"/>
      <c r="M9" s="131"/>
      <c r="N9" s="131"/>
      <c r="O9" s="131"/>
      <c r="P9" s="131"/>
      <c r="Q9" s="131"/>
      <c r="R9" s="127"/>
      <c r="S9" s="127"/>
      <c r="T9" s="132"/>
      <c r="U9" s="133"/>
      <c r="V9" s="22"/>
      <c r="W9" s="23"/>
      <c r="X9" s="23"/>
      <c r="Y9" s="20"/>
      <c r="AA9" s="20"/>
    </row>
    <row r="10" spans="1:27" s="20" customFormat="1" ht="20.25" customHeight="1" x14ac:dyDescent="0.25">
      <c r="A10" s="141">
        <v>1</v>
      </c>
      <c r="B10" s="142">
        <v>24207107054</v>
      </c>
      <c r="C10" s="143" t="s">
        <v>574</v>
      </c>
      <c r="D10" s="144" t="s">
        <v>39</v>
      </c>
      <c r="E10" s="145">
        <v>36606</v>
      </c>
      <c r="F10" s="146" t="s">
        <v>238</v>
      </c>
      <c r="G10" s="147" t="s">
        <v>3</v>
      </c>
      <c r="H10" s="148">
        <v>7.39</v>
      </c>
      <c r="I10" s="149"/>
      <c r="J10" s="150">
        <v>0</v>
      </c>
      <c r="K10" s="149">
        <v>8.5</v>
      </c>
      <c r="L10" s="148">
        <v>3.4</v>
      </c>
      <c r="M10" s="148">
        <v>7.24</v>
      </c>
      <c r="N10" s="148">
        <v>3.03</v>
      </c>
      <c r="O10" s="151" t="s">
        <v>24</v>
      </c>
      <c r="P10" s="151">
        <v>0</v>
      </c>
      <c r="Q10" s="151" t="s">
        <v>24</v>
      </c>
      <c r="R10" s="151" t="s">
        <v>24</v>
      </c>
      <c r="S10" s="151" t="s">
        <v>226</v>
      </c>
      <c r="T10" s="152"/>
      <c r="U10" s="153" t="s">
        <v>543</v>
      </c>
      <c r="V10" s="22"/>
      <c r="W10" s="23">
        <v>3</v>
      </c>
      <c r="X10" s="23"/>
    </row>
    <row r="11" spans="1:27" s="20" customFormat="1" ht="20.25" customHeight="1" x14ac:dyDescent="0.25">
      <c r="A11" s="113">
        <v>2</v>
      </c>
      <c r="B11" s="90">
        <v>24207105415</v>
      </c>
      <c r="C11" s="45" t="s">
        <v>284</v>
      </c>
      <c r="D11" s="46" t="s">
        <v>138</v>
      </c>
      <c r="E11" s="47">
        <v>36800</v>
      </c>
      <c r="F11" s="48" t="s">
        <v>451</v>
      </c>
      <c r="G11" s="21" t="s">
        <v>3</v>
      </c>
      <c r="H11" s="134">
        <v>7.04</v>
      </c>
      <c r="I11" s="135"/>
      <c r="J11" s="121">
        <v>6.4</v>
      </c>
      <c r="K11" s="135">
        <v>9</v>
      </c>
      <c r="L11" s="134">
        <v>7.4</v>
      </c>
      <c r="M11" s="134">
        <v>7.06</v>
      </c>
      <c r="N11" s="134">
        <v>2.87</v>
      </c>
      <c r="O11" s="136">
        <v>0</v>
      </c>
      <c r="P11" s="136">
        <v>0</v>
      </c>
      <c r="Q11" s="136" t="s">
        <v>24</v>
      </c>
      <c r="R11" s="136" t="s">
        <v>24</v>
      </c>
      <c r="S11" s="136" t="s">
        <v>487</v>
      </c>
      <c r="T11" s="123"/>
      <c r="U11" s="137" t="s">
        <v>489</v>
      </c>
      <c r="V11" s="22"/>
      <c r="W11" s="23">
        <v>0</v>
      </c>
      <c r="X11" s="23"/>
    </row>
    <row r="12" spans="1:27" s="20" customFormat="1" ht="20.25" customHeight="1" x14ac:dyDescent="0.25">
      <c r="A12" s="113">
        <v>3</v>
      </c>
      <c r="B12" s="90">
        <v>24207106880</v>
      </c>
      <c r="C12" s="45" t="s">
        <v>1350</v>
      </c>
      <c r="D12" s="46" t="s">
        <v>102</v>
      </c>
      <c r="E12" s="47">
        <v>36777</v>
      </c>
      <c r="F12" s="48" t="s">
        <v>187</v>
      </c>
      <c r="G12" s="21" t="s">
        <v>3</v>
      </c>
      <c r="H12" s="134">
        <v>6.94</v>
      </c>
      <c r="I12" s="135"/>
      <c r="J12" s="121">
        <v>7.8</v>
      </c>
      <c r="K12" s="135" t="s">
        <v>179</v>
      </c>
      <c r="L12" s="134">
        <v>4.7</v>
      </c>
      <c r="M12" s="134">
        <v>6.85</v>
      </c>
      <c r="N12" s="134">
        <v>2.8</v>
      </c>
      <c r="O12" s="136">
        <v>0</v>
      </c>
      <c r="P12" s="136">
        <v>0</v>
      </c>
      <c r="Q12" s="136" t="s">
        <v>24</v>
      </c>
      <c r="R12" s="136" t="s">
        <v>24</v>
      </c>
      <c r="S12" s="136" t="s">
        <v>487</v>
      </c>
      <c r="T12" s="123"/>
      <c r="U12" s="137" t="s">
        <v>543</v>
      </c>
      <c r="V12" s="22"/>
      <c r="W12" s="23">
        <v>2</v>
      </c>
      <c r="X12" s="23"/>
    </row>
    <row r="13" spans="1:27" s="20" customFormat="1" ht="20.25" customHeight="1" x14ac:dyDescent="0.25">
      <c r="A13" s="113">
        <v>4</v>
      </c>
      <c r="B13" s="90">
        <v>24207115668</v>
      </c>
      <c r="C13" s="45" t="s">
        <v>1351</v>
      </c>
      <c r="D13" s="46" t="s">
        <v>102</v>
      </c>
      <c r="E13" s="47">
        <v>36779</v>
      </c>
      <c r="F13" s="48" t="s">
        <v>240</v>
      </c>
      <c r="G13" s="21" t="s">
        <v>3</v>
      </c>
      <c r="H13" s="134">
        <v>6.7</v>
      </c>
      <c r="I13" s="135"/>
      <c r="J13" s="121">
        <v>8.5</v>
      </c>
      <c r="K13" s="135" t="s">
        <v>179</v>
      </c>
      <c r="L13" s="134">
        <v>5.0999999999999996</v>
      </c>
      <c r="M13" s="134">
        <v>6.64</v>
      </c>
      <c r="N13" s="134">
        <v>2.67</v>
      </c>
      <c r="O13" s="136">
        <v>0</v>
      </c>
      <c r="P13" s="136">
        <v>0</v>
      </c>
      <c r="Q13" s="136" t="s">
        <v>24</v>
      </c>
      <c r="R13" s="136" t="s">
        <v>24</v>
      </c>
      <c r="S13" s="136" t="s">
        <v>487</v>
      </c>
      <c r="T13" s="123"/>
      <c r="U13" s="137" t="s">
        <v>543</v>
      </c>
      <c r="V13" s="22"/>
      <c r="W13" s="23">
        <v>2</v>
      </c>
      <c r="X13" s="23"/>
    </row>
    <row r="14" spans="1:27" s="20" customFormat="1" ht="20.25" customHeight="1" x14ac:dyDescent="0.25">
      <c r="A14" s="113">
        <v>5</v>
      </c>
      <c r="B14" s="90">
        <v>24217102339</v>
      </c>
      <c r="C14" s="45" t="s">
        <v>1347</v>
      </c>
      <c r="D14" s="46" t="s">
        <v>35</v>
      </c>
      <c r="E14" s="47">
        <v>36731</v>
      </c>
      <c r="F14" s="48" t="s">
        <v>187</v>
      </c>
      <c r="G14" s="21" t="s">
        <v>5</v>
      </c>
      <c r="H14" s="134">
        <v>6.82</v>
      </c>
      <c r="I14" s="135"/>
      <c r="J14" s="121">
        <v>7.4</v>
      </c>
      <c r="K14" s="135">
        <v>7.8</v>
      </c>
      <c r="L14" s="134">
        <v>7.6</v>
      </c>
      <c r="M14" s="134">
        <v>6.85</v>
      </c>
      <c r="N14" s="134">
        <v>2.77</v>
      </c>
      <c r="O14" s="136" t="s">
        <v>24</v>
      </c>
      <c r="P14" s="136" t="s">
        <v>24</v>
      </c>
      <c r="Q14" s="136" t="s">
        <v>24</v>
      </c>
      <c r="R14" s="136">
        <v>0</v>
      </c>
      <c r="S14" s="136" t="s">
        <v>226</v>
      </c>
      <c r="T14" s="123"/>
      <c r="U14" s="137" t="s">
        <v>489</v>
      </c>
      <c r="V14" s="22"/>
      <c r="W14" s="23">
        <v>0</v>
      </c>
      <c r="X14" s="23"/>
    </row>
    <row r="15" spans="1:27" s="20" customFormat="1" ht="20.25" customHeight="1" thickBot="1" x14ac:dyDescent="0.3">
      <c r="A15" s="113">
        <v>6</v>
      </c>
      <c r="B15" s="90">
        <v>24207116642</v>
      </c>
      <c r="C15" s="45" t="s">
        <v>1343</v>
      </c>
      <c r="D15" s="46" t="s">
        <v>497</v>
      </c>
      <c r="E15" s="47">
        <v>36756</v>
      </c>
      <c r="F15" s="48" t="s">
        <v>187</v>
      </c>
      <c r="G15" s="21" t="s">
        <v>3</v>
      </c>
      <c r="H15" s="134">
        <v>6.35</v>
      </c>
      <c r="I15" s="135"/>
      <c r="J15" s="121">
        <v>0</v>
      </c>
      <c r="K15" s="135">
        <v>8.5</v>
      </c>
      <c r="L15" s="134">
        <v>3.4</v>
      </c>
      <c r="M15" s="134">
        <v>6.24</v>
      </c>
      <c r="N15" s="134">
        <v>2.4300000000000002</v>
      </c>
      <c r="O15" s="136">
        <v>0</v>
      </c>
      <c r="P15" s="136" t="s">
        <v>24</v>
      </c>
      <c r="Q15" s="136" t="s">
        <v>24</v>
      </c>
      <c r="R15" s="136" t="s">
        <v>24</v>
      </c>
      <c r="S15" s="136" t="s">
        <v>226</v>
      </c>
      <c r="T15" s="123"/>
      <c r="U15" s="137" t="s">
        <v>543</v>
      </c>
      <c r="V15" s="22"/>
      <c r="W15" s="23">
        <v>3</v>
      </c>
      <c r="X15" s="23"/>
    </row>
    <row r="16" spans="1:27" ht="20.25" customHeight="1" x14ac:dyDescent="0.25">
      <c r="A16" s="126" t="s">
        <v>481</v>
      </c>
      <c r="B16" s="127"/>
      <c r="C16" s="127"/>
      <c r="D16" s="128"/>
      <c r="E16" s="129"/>
      <c r="F16" s="130"/>
      <c r="G16" s="131"/>
      <c r="H16" s="127"/>
      <c r="I16" s="131"/>
      <c r="J16" s="131"/>
      <c r="K16" s="131"/>
      <c r="L16" s="131"/>
      <c r="M16" s="131"/>
      <c r="N16" s="131"/>
      <c r="O16" s="131"/>
      <c r="P16" s="131"/>
      <c r="Q16" s="131"/>
      <c r="R16" s="127"/>
      <c r="S16" s="127"/>
      <c r="T16" s="132"/>
      <c r="U16" s="133"/>
      <c r="V16" s="22"/>
      <c r="W16" s="23"/>
      <c r="X16" s="23"/>
      <c r="Y16" s="20"/>
      <c r="AA16" s="20"/>
    </row>
    <row r="17" spans="1:27" s="20" customFormat="1" ht="20.25" customHeight="1" x14ac:dyDescent="0.25">
      <c r="A17" s="33">
        <v>1</v>
      </c>
      <c r="B17" s="1">
        <v>24207116164</v>
      </c>
      <c r="C17" s="34" t="s">
        <v>779</v>
      </c>
      <c r="D17" s="35" t="s">
        <v>157</v>
      </c>
      <c r="E17" s="36">
        <v>36668</v>
      </c>
      <c r="F17" s="37" t="s">
        <v>187</v>
      </c>
      <c r="G17" s="38" t="s">
        <v>3</v>
      </c>
      <c r="H17" s="39">
        <v>6.78</v>
      </c>
      <c r="I17" s="40"/>
      <c r="J17" s="41">
        <v>6.2</v>
      </c>
      <c r="K17" s="40">
        <v>8.3000000000000007</v>
      </c>
      <c r="L17" s="39">
        <v>7</v>
      </c>
      <c r="M17" s="39">
        <v>6.78</v>
      </c>
      <c r="N17" s="39">
        <v>2.72</v>
      </c>
      <c r="O17" s="42">
        <v>0</v>
      </c>
      <c r="P17" s="42">
        <v>0</v>
      </c>
      <c r="Q17" s="42" t="s">
        <v>24</v>
      </c>
      <c r="R17" s="42" t="s">
        <v>24</v>
      </c>
      <c r="S17" s="42" t="s">
        <v>487</v>
      </c>
      <c r="T17" s="43"/>
      <c r="U17" s="44" t="s">
        <v>489</v>
      </c>
      <c r="V17" s="22"/>
      <c r="W17" s="23">
        <v>2</v>
      </c>
      <c r="X17" s="23"/>
    </row>
    <row r="18" spans="1:27" s="20" customFormat="1" ht="20.25" customHeight="1" x14ac:dyDescent="0.25">
      <c r="A18" s="113">
        <v>2</v>
      </c>
      <c r="B18" s="90">
        <v>24217103631</v>
      </c>
      <c r="C18" s="45" t="s">
        <v>443</v>
      </c>
      <c r="D18" s="46" t="s">
        <v>572</v>
      </c>
      <c r="E18" s="47">
        <v>36652</v>
      </c>
      <c r="F18" s="48" t="s">
        <v>187</v>
      </c>
      <c r="G18" s="21" t="s">
        <v>5</v>
      </c>
      <c r="H18" s="134">
        <v>6.22</v>
      </c>
      <c r="I18" s="135"/>
      <c r="J18" s="121">
        <v>8.3000000000000007</v>
      </c>
      <c r="K18" s="135">
        <v>8.3000000000000007</v>
      </c>
      <c r="L18" s="134">
        <v>8.3000000000000007</v>
      </c>
      <c r="M18" s="134">
        <v>6.29</v>
      </c>
      <c r="N18" s="134">
        <v>2.4700000000000002</v>
      </c>
      <c r="O18" s="136" t="s">
        <v>24</v>
      </c>
      <c r="P18" s="136">
        <v>0</v>
      </c>
      <c r="Q18" s="136" t="s">
        <v>24</v>
      </c>
      <c r="R18" s="136" t="s">
        <v>24</v>
      </c>
      <c r="S18" s="136" t="s">
        <v>226</v>
      </c>
      <c r="T18" s="123"/>
      <c r="U18" s="137" t="s">
        <v>489</v>
      </c>
      <c r="V18" s="22"/>
      <c r="W18" s="23">
        <v>5</v>
      </c>
      <c r="X18" s="23"/>
    </row>
    <row r="19" spans="1:27" s="20" customFormat="1" ht="20.25" customHeight="1" x14ac:dyDescent="0.25">
      <c r="A19" s="113">
        <v>3</v>
      </c>
      <c r="B19" s="90">
        <v>24217100976</v>
      </c>
      <c r="C19" s="45" t="s">
        <v>1349</v>
      </c>
      <c r="D19" s="46" t="s">
        <v>24</v>
      </c>
      <c r="E19" s="47">
        <v>36820</v>
      </c>
      <c r="F19" s="48" t="s">
        <v>234</v>
      </c>
      <c r="G19" s="21" t="s">
        <v>5</v>
      </c>
      <c r="H19" s="134">
        <v>6.53</v>
      </c>
      <c r="I19" s="135"/>
      <c r="J19" s="121">
        <v>5.8</v>
      </c>
      <c r="K19" s="135">
        <v>8</v>
      </c>
      <c r="L19" s="134">
        <v>6.7</v>
      </c>
      <c r="M19" s="134">
        <v>6.54</v>
      </c>
      <c r="N19" s="134">
        <v>2.62</v>
      </c>
      <c r="O19" s="136">
        <v>0</v>
      </c>
      <c r="P19" s="136">
        <v>0</v>
      </c>
      <c r="Q19" s="136">
        <v>0</v>
      </c>
      <c r="R19" s="136" t="s">
        <v>24</v>
      </c>
      <c r="S19" s="136" t="s">
        <v>487</v>
      </c>
      <c r="T19" s="123"/>
      <c r="U19" s="137" t="s">
        <v>489</v>
      </c>
      <c r="V19" s="22"/>
      <c r="W19" s="23">
        <v>5</v>
      </c>
      <c r="X19" s="23"/>
    </row>
    <row r="20" spans="1:27" s="20" customFormat="1" ht="20.25" customHeight="1" x14ac:dyDescent="0.25">
      <c r="A20" s="113">
        <v>4</v>
      </c>
      <c r="B20" s="90">
        <v>24217104309</v>
      </c>
      <c r="C20" s="45" t="s">
        <v>321</v>
      </c>
      <c r="D20" s="46" t="s">
        <v>50</v>
      </c>
      <c r="E20" s="47">
        <v>36726</v>
      </c>
      <c r="F20" s="48" t="s">
        <v>187</v>
      </c>
      <c r="G20" s="21" t="s">
        <v>5</v>
      </c>
      <c r="H20" s="134">
        <v>5.9</v>
      </c>
      <c r="I20" s="135"/>
      <c r="J20" s="121">
        <v>6.8</v>
      </c>
      <c r="K20" s="135">
        <v>8.1</v>
      </c>
      <c r="L20" s="134">
        <v>7.3</v>
      </c>
      <c r="M20" s="134">
        <v>5.96</v>
      </c>
      <c r="N20" s="134">
        <v>2.25</v>
      </c>
      <c r="O20" s="136">
        <v>0</v>
      </c>
      <c r="P20" s="136">
        <v>0</v>
      </c>
      <c r="Q20" s="136">
        <v>0</v>
      </c>
      <c r="R20" s="136" t="s">
        <v>24</v>
      </c>
      <c r="S20" s="136" t="s">
        <v>1323</v>
      </c>
      <c r="T20" s="123"/>
      <c r="U20" s="137" t="s">
        <v>489</v>
      </c>
      <c r="V20" s="22"/>
      <c r="W20" s="23">
        <v>6</v>
      </c>
      <c r="X20" s="23"/>
    </row>
    <row r="21" spans="1:27" s="20" customFormat="1" ht="20.25" customHeight="1" x14ac:dyDescent="0.25">
      <c r="A21" s="113">
        <v>5</v>
      </c>
      <c r="B21" s="90">
        <v>24207115386</v>
      </c>
      <c r="C21" s="45" t="s">
        <v>1352</v>
      </c>
      <c r="D21" s="46" t="s">
        <v>162</v>
      </c>
      <c r="E21" s="47">
        <v>36509</v>
      </c>
      <c r="F21" s="48" t="s">
        <v>242</v>
      </c>
      <c r="G21" s="21" t="s">
        <v>3</v>
      </c>
      <c r="H21" s="134">
        <v>6.21</v>
      </c>
      <c r="I21" s="135"/>
      <c r="J21" s="121">
        <v>9.1</v>
      </c>
      <c r="K21" s="135">
        <v>9.1999999999999993</v>
      </c>
      <c r="L21" s="134">
        <v>9.1</v>
      </c>
      <c r="M21" s="134">
        <v>6.32</v>
      </c>
      <c r="N21" s="134">
        <v>2.4500000000000002</v>
      </c>
      <c r="O21" s="136">
        <v>0</v>
      </c>
      <c r="P21" s="136" t="s">
        <v>24</v>
      </c>
      <c r="Q21" s="136" t="s">
        <v>24</v>
      </c>
      <c r="R21" s="136" t="s">
        <v>24</v>
      </c>
      <c r="S21" s="136" t="s">
        <v>226</v>
      </c>
      <c r="T21" s="123"/>
      <c r="U21" s="137" t="s">
        <v>489</v>
      </c>
      <c r="V21" s="22"/>
      <c r="W21" s="23">
        <v>3</v>
      </c>
      <c r="X21" s="23"/>
    </row>
    <row r="22" spans="1:27" s="20" customFormat="1" ht="20.25" customHeight="1" x14ac:dyDescent="0.25">
      <c r="A22" s="113">
        <v>6</v>
      </c>
      <c r="B22" s="90">
        <v>2221718131</v>
      </c>
      <c r="C22" s="45" t="s">
        <v>1353</v>
      </c>
      <c r="D22" s="46" t="s">
        <v>132</v>
      </c>
      <c r="E22" s="47">
        <v>35805</v>
      </c>
      <c r="F22" s="48" t="s">
        <v>187</v>
      </c>
      <c r="G22" s="21" t="s">
        <v>5</v>
      </c>
      <c r="H22" s="134">
        <v>7</v>
      </c>
      <c r="I22" s="135"/>
      <c r="J22" s="121">
        <v>6.7</v>
      </c>
      <c r="K22" s="135">
        <v>7.9</v>
      </c>
      <c r="L22" s="134">
        <v>7.2</v>
      </c>
      <c r="M22" s="134">
        <v>7</v>
      </c>
      <c r="N22" s="134">
        <v>2.94</v>
      </c>
      <c r="O22" s="136" t="s">
        <v>24</v>
      </c>
      <c r="P22" s="136" t="s">
        <v>24</v>
      </c>
      <c r="Q22" s="136" t="s">
        <v>24</v>
      </c>
      <c r="R22" s="136" t="s">
        <v>24</v>
      </c>
      <c r="S22" s="136" t="s">
        <v>487</v>
      </c>
      <c r="T22" s="123"/>
      <c r="U22" s="137" t="s">
        <v>489</v>
      </c>
      <c r="V22" s="22"/>
      <c r="W22" s="23">
        <v>6</v>
      </c>
      <c r="X22" s="23"/>
    </row>
    <row r="23" spans="1:27" s="20" customFormat="1" ht="20.25" customHeight="1" thickBot="1" x14ac:dyDescent="0.3">
      <c r="A23" s="49">
        <v>7</v>
      </c>
      <c r="B23" s="2">
        <v>24207116076</v>
      </c>
      <c r="C23" s="50" t="s">
        <v>1354</v>
      </c>
      <c r="D23" s="51" t="s">
        <v>147</v>
      </c>
      <c r="E23" s="52">
        <v>36854</v>
      </c>
      <c r="F23" s="53" t="s">
        <v>187</v>
      </c>
      <c r="G23" s="54" t="s">
        <v>3</v>
      </c>
      <c r="H23" s="55">
        <v>7.16</v>
      </c>
      <c r="I23" s="56"/>
      <c r="J23" s="57">
        <v>0</v>
      </c>
      <c r="K23" s="56" t="s">
        <v>179</v>
      </c>
      <c r="L23" s="55">
        <v>0</v>
      </c>
      <c r="M23" s="55">
        <v>6.88</v>
      </c>
      <c r="N23" s="55">
        <v>2.88</v>
      </c>
      <c r="O23" s="58">
        <v>0</v>
      </c>
      <c r="P23" s="58">
        <v>0</v>
      </c>
      <c r="Q23" s="58">
        <v>0</v>
      </c>
      <c r="R23" s="58" t="s">
        <v>24</v>
      </c>
      <c r="S23" s="58" t="s">
        <v>226</v>
      </c>
      <c r="T23" s="59"/>
      <c r="U23" s="60" t="s">
        <v>543</v>
      </c>
      <c r="V23" s="22"/>
      <c r="W23" s="23">
        <v>8</v>
      </c>
      <c r="X23" s="23"/>
    </row>
    <row r="24" spans="1:27" ht="20.25" customHeight="1" x14ac:dyDescent="0.25">
      <c r="A24" s="126" t="s">
        <v>485</v>
      </c>
      <c r="B24" s="127"/>
      <c r="C24" s="127"/>
      <c r="D24" s="128"/>
      <c r="E24" s="129"/>
      <c r="F24" s="130"/>
      <c r="G24" s="131"/>
      <c r="H24" s="127"/>
      <c r="I24" s="131"/>
      <c r="J24" s="131"/>
      <c r="K24" s="131"/>
      <c r="L24" s="131"/>
      <c r="M24" s="131"/>
      <c r="N24" s="131"/>
      <c r="O24" s="131"/>
      <c r="P24" s="131"/>
      <c r="Q24" s="131"/>
      <c r="R24" s="127"/>
      <c r="S24" s="127"/>
      <c r="T24" s="132"/>
      <c r="U24" s="133"/>
      <c r="V24" s="22"/>
      <c r="W24" s="23"/>
      <c r="X24" s="23"/>
      <c r="Y24" s="20"/>
      <c r="AA24" s="20"/>
    </row>
    <row r="25" spans="1:27" s="20" customFormat="1" ht="20.25" customHeight="1" x14ac:dyDescent="0.25">
      <c r="A25" s="33">
        <v>1</v>
      </c>
      <c r="B25" s="114">
        <v>24217101773</v>
      </c>
      <c r="C25" s="34" t="s">
        <v>1325</v>
      </c>
      <c r="D25" s="35" t="s">
        <v>28</v>
      </c>
      <c r="E25" s="36">
        <v>36534</v>
      </c>
      <c r="F25" s="37" t="s">
        <v>188</v>
      </c>
      <c r="G25" s="38" t="s">
        <v>5</v>
      </c>
      <c r="H25" s="39">
        <v>6.46</v>
      </c>
      <c r="I25" s="40"/>
      <c r="J25" s="41">
        <v>7</v>
      </c>
      <c r="K25" s="40">
        <v>8.3000000000000007</v>
      </c>
      <c r="L25" s="39">
        <v>7.5</v>
      </c>
      <c r="M25" s="39">
        <v>6.5</v>
      </c>
      <c r="N25" s="39">
        <v>2.57</v>
      </c>
      <c r="O25" s="42">
        <v>0</v>
      </c>
      <c r="P25" s="42" t="s">
        <v>24</v>
      </c>
      <c r="Q25" s="42" t="s">
        <v>24</v>
      </c>
      <c r="R25" s="42" t="s">
        <v>24</v>
      </c>
      <c r="S25" s="42" t="s">
        <v>487</v>
      </c>
      <c r="T25" s="43"/>
      <c r="U25" s="44" t="s">
        <v>489</v>
      </c>
      <c r="V25" s="22"/>
      <c r="W25" s="23">
        <v>0</v>
      </c>
      <c r="X25" s="23"/>
    </row>
    <row r="26" spans="1:27" s="20" customFormat="1" ht="20.25" customHeight="1" x14ac:dyDescent="0.25">
      <c r="A26" s="113">
        <v>2</v>
      </c>
      <c r="B26" s="90">
        <v>24207107512</v>
      </c>
      <c r="C26" s="45" t="s">
        <v>410</v>
      </c>
      <c r="D26" s="46" t="s">
        <v>521</v>
      </c>
      <c r="E26" s="47">
        <v>36818</v>
      </c>
      <c r="F26" s="48" t="s">
        <v>187</v>
      </c>
      <c r="G26" s="21" t="s">
        <v>3</v>
      </c>
      <c r="H26" s="134">
        <v>7.51</v>
      </c>
      <c r="I26" s="135"/>
      <c r="J26" s="121">
        <v>9.3000000000000007</v>
      </c>
      <c r="K26" s="135">
        <v>7.8</v>
      </c>
      <c r="L26" s="134">
        <v>8.6999999999999993</v>
      </c>
      <c r="M26" s="134">
        <v>7.56</v>
      </c>
      <c r="N26" s="134">
        <v>3.23</v>
      </c>
      <c r="O26" s="136" t="s">
        <v>24</v>
      </c>
      <c r="P26" s="136" t="s">
        <v>24</v>
      </c>
      <c r="Q26" s="136" t="s">
        <v>24</v>
      </c>
      <c r="R26" s="136" t="s">
        <v>24</v>
      </c>
      <c r="S26" s="136" t="s">
        <v>487</v>
      </c>
      <c r="T26" s="123"/>
      <c r="U26" s="137" t="s">
        <v>225</v>
      </c>
      <c r="V26" s="22"/>
      <c r="W26" s="23">
        <v>0</v>
      </c>
      <c r="X26" s="23"/>
    </row>
    <row r="27" spans="1:27" s="20" customFormat="1" ht="20.25" customHeight="1" x14ac:dyDescent="0.25">
      <c r="A27" s="113">
        <v>3</v>
      </c>
      <c r="B27" s="90">
        <v>24207102128</v>
      </c>
      <c r="C27" s="45" t="s">
        <v>229</v>
      </c>
      <c r="D27" s="46" t="s">
        <v>168</v>
      </c>
      <c r="E27" s="47">
        <v>36621</v>
      </c>
      <c r="F27" s="48" t="s">
        <v>238</v>
      </c>
      <c r="G27" s="21" t="s">
        <v>3</v>
      </c>
      <c r="H27" s="134">
        <v>7.2</v>
      </c>
      <c r="I27" s="135"/>
      <c r="J27" s="121">
        <v>9.3000000000000007</v>
      </c>
      <c r="K27" s="135">
        <v>6.6</v>
      </c>
      <c r="L27" s="134">
        <v>8.1999999999999993</v>
      </c>
      <c r="M27" s="134">
        <v>7.24</v>
      </c>
      <c r="N27" s="134">
        <v>3</v>
      </c>
      <c r="O27" s="136" t="s">
        <v>24</v>
      </c>
      <c r="P27" s="136" t="s">
        <v>24</v>
      </c>
      <c r="Q27" s="136" t="s">
        <v>24</v>
      </c>
      <c r="R27" s="136" t="s">
        <v>24</v>
      </c>
      <c r="S27" s="136" t="s">
        <v>487</v>
      </c>
      <c r="T27" s="123"/>
      <c r="U27" s="137" t="s">
        <v>225</v>
      </c>
      <c r="V27" s="22"/>
      <c r="W27" s="23">
        <v>0</v>
      </c>
      <c r="X27" s="23"/>
    </row>
    <row r="28" spans="1:27" s="20" customFormat="1" ht="20.25" customHeight="1" x14ac:dyDescent="0.25">
      <c r="A28" s="113">
        <v>4</v>
      </c>
      <c r="B28" s="90">
        <v>24217108396</v>
      </c>
      <c r="C28" s="45" t="s">
        <v>1342</v>
      </c>
      <c r="D28" s="46" t="s">
        <v>1331</v>
      </c>
      <c r="E28" s="47">
        <v>36886</v>
      </c>
      <c r="F28" s="48" t="s">
        <v>277</v>
      </c>
      <c r="G28" s="21" t="s">
        <v>5</v>
      </c>
      <c r="H28" s="134">
        <v>6.96</v>
      </c>
      <c r="I28" s="135"/>
      <c r="J28" s="121">
        <v>8.1999999999999993</v>
      </c>
      <c r="K28" s="135">
        <v>7.2</v>
      </c>
      <c r="L28" s="134">
        <v>7.8</v>
      </c>
      <c r="M28" s="134">
        <v>6.99</v>
      </c>
      <c r="N28" s="134">
        <v>2.86</v>
      </c>
      <c r="O28" s="136" t="s">
        <v>24</v>
      </c>
      <c r="P28" s="136" t="s">
        <v>24</v>
      </c>
      <c r="Q28" s="136" t="s">
        <v>24</v>
      </c>
      <c r="R28" s="136" t="s">
        <v>24</v>
      </c>
      <c r="S28" s="136" t="s">
        <v>226</v>
      </c>
      <c r="T28" s="123"/>
      <c r="U28" s="137" t="s">
        <v>225</v>
      </c>
      <c r="V28" s="22"/>
      <c r="W28" s="23">
        <v>0</v>
      </c>
      <c r="X28" s="23"/>
    </row>
    <row r="29" spans="1:27" s="20" customFormat="1" ht="20.25" customHeight="1" x14ac:dyDescent="0.25">
      <c r="A29" s="113">
        <v>5</v>
      </c>
      <c r="B29" s="90">
        <v>24207102991</v>
      </c>
      <c r="C29" s="45" t="s">
        <v>661</v>
      </c>
      <c r="D29" s="46" t="s">
        <v>49</v>
      </c>
      <c r="E29" s="47">
        <v>36628</v>
      </c>
      <c r="F29" s="48" t="s">
        <v>188</v>
      </c>
      <c r="G29" s="21" t="s">
        <v>3</v>
      </c>
      <c r="H29" s="134">
        <v>7.07</v>
      </c>
      <c r="I29" s="135"/>
      <c r="J29" s="121">
        <v>8.1</v>
      </c>
      <c r="K29" s="135">
        <v>7</v>
      </c>
      <c r="L29" s="134">
        <v>7.7</v>
      </c>
      <c r="M29" s="134">
        <v>7.09</v>
      </c>
      <c r="N29" s="134">
        <v>2.91</v>
      </c>
      <c r="O29" s="136" t="s">
        <v>24</v>
      </c>
      <c r="P29" s="136" t="s">
        <v>24</v>
      </c>
      <c r="Q29" s="136" t="s">
        <v>24</v>
      </c>
      <c r="R29" s="136" t="s">
        <v>24</v>
      </c>
      <c r="S29" s="136" t="s">
        <v>487</v>
      </c>
      <c r="T29" s="123"/>
      <c r="U29" s="137" t="s">
        <v>225</v>
      </c>
      <c r="V29" s="22"/>
      <c r="W29" s="23">
        <v>0</v>
      </c>
      <c r="X29" s="23"/>
    </row>
    <row r="30" spans="1:27" s="20" customFormat="1" ht="20.25" customHeight="1" x14ac:dyDescent="0.25">
      <c r="A30" s="113">
        <v>6</v>
      </c>
      <c r="B30" s="90">
        <v>24207107172</v>
      </c>
      <c r="C30" s="45" t="s">
        <v>654</v>
      </c>
      <c r="D30" s="46" t="s">
        <v>162</v>
      </c>
      <c r="E30" s="47">
        <v>36608</v>
      </c>
      <c r="F30" s="48" t="s">
        <v>187</v>
      </c>
      <c r="G30" s="21" t="s">
        <v>3</v>
      </c>
      <c r="H30" s="134">
        <v>7.33</v>
      </c>
      <c r="I30" s="135"/>
      <c r="J30" s="121">
        <v>6.7</v>
      </c>
      <c r="K30" s="135">
        <v>8.4</v>
      </c>
      <c r="L30" s="134">
        <v>7.4</v>
      </c>
      <c r="M30" s="134">
        <v>7.33</v>
      </c>
      <c r="N30" s="134">
        <v>3.08</v>
      </c>
      <c r="O30" s="136" t="s">
        <v>24</v>
      </c>
      <c r="P30" s="136" t="s">
        <v>24</v>
      </c>
      <c r="Q30" s="136" t="s">
        <v>24</v>
      </c>
      <c r="R30" s="136" t="s">
        <v>24</v>
      </c>
      <c r="S30" s="136" t="s">
        <v>226</v>
      </c>
      <c r="T30" s="123"/>
      <c r="U30" s="137" t="s">
        <v>225</v>
      </c>
      <c r="V30" s="22"/>
      <c r="W30" s="23">
        <v>0</v>
      </c>
      <c r="X30" s="23"/>
    </row>
    <row r="31" spans="1:27" s="20" customFormat="1" ht="20.25" customHeight="1" x14ac:dyDescent="0.25">
      <c r="A31" s="113">
        <v>7</v>
      </c>
      <c r="B31" s="90">
        <v>24202502515</v>
      </c>
      <c r="C31" s="45" t="s">
        <v>296</v>
      </c>
      <c r="D31" s="46" t="s">
        <v>50</v>
      </c>
      <c r="E31" s="47">
        <v>36627</v>
      </c>
      <c r="F31" s="48" t="s">
        <v>188</v>
      </c>
      <c r="G31" s="21" t="s">
        <v>3</v>
      </c>
      <c r="H31" s="134">
        <v>7.35</v>
      </c>
      <c r="I31" s="135"/>
      <c r="J31" s="121">
        <v>8.9</v>
      </c>
      <c r="K31" s="135">
        <v>8</v>
      </c>
      <c r="L31" s="134">
        <v>8.5</v>
      </c>
      <c r="M31" s="134">
        <v>7.39</v>
      </c>
      <c r="N31" s="134">
        <v>3.11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487</v>
      </c>
      <c r="T31" s="123"/>
      <c r="U31" s="137" t="s">
        <v>225</v>
      </c>
      <c r="V31" s="22"/>
      <c r="W31" s="23">
        <v>0</v>
      </c>
      <c r="X31" s="23"/>
    </row>
    <row r="32" spans="1:27" s="20" customFormat="1" ht="20.25" customHeight="1" x14ac:dyDescent="0.25">
      <c r="A32" s="113">
        <v>8</v>
      </c>
      <c r="B32" s="90">
        <v>24207100942</v>
      </c>
      <c r="C32" s="45" t="s">
        <v>843</v>
      </c>
      <c r="D32" s="46" t="s">
        <v>49</v>
      </c>
      <c r="E32" s="47">
        <v>36854</v>
      </c>
      <c r="F32" s="48" t="s">
        <v>231</v>
      </c>
      <c r="G32" s="21" t="s">
        <v>3</v>
      </c>
      <c r="H32" s="134">
        <v>6.85</v>
      </c>
      <c r="I32" s="135"/>
      <c r="J32" s="121">
        <v>9.6</v>
      </c>
      <c r="K32" s="135">
        <v>7.5</v>
      </c>
      <c r="L32" s="134">
        <v>8.8000000000000007</v>
      </c>
      <c r="M32" s="134">
        <v>6.92</v>
      </c>
      <c r="N32" s="134">
        <v>2.78</v>
      </c>
      <c r="O32" s="136" t="s">
        <v>24</v>
      </c>
      <c r="P32" s="136">
        <v>0</v>
      </c>
      <c r="Q32" s="136" t="s">
        <v>24</v>
      </c>
      <c r="R32" s="136" t="s">
        <v>24</v>
      </c>
      <c r="S32" s="136" t="s">
        <v>487</v>
      </c>
      <c r="T32" s="123"/>
      <c r="U32" s="137" t="s">
        <v>489</v>
      </c>
      <c r="V32" s="22"/>
      <c r="W32" s="23">
        <v>0</v>
      </c>
      <c r="X32" s="23"/>
    </row>
    <row r="33" spans="1:24" s="20" customFormat="1" ht="20.25" customHeight="1" x14ac:dyDescent="0.25">
      <c r="A33" s="113">
        <v>9</v>
      </c>
      <c r="B33" s="90">
        <v>24207101320</v>
      </c>
      <c r="C33" s="45" t="s">
        <v>301</v>
      </c>
      <c r="D33" s="46" t="s">
        <v>145</v>
      </c>
      <c r="E33" s="47">
        <v>36530</v>
      </c>
      <c r="F33" s="48" t="s">
        <v>188</v>
      </c>
      <c r="G33" s="21" t="s">
        <v>3</v>
      </c>
      <c r="H33" s="134">
        <v>7.23</v>
      </c>
      <c r="I33" s="135"/>
      <c r="J33" s="121">
        <v>8.8000000000000007</v>
      </c>
      <c r="K33" s="135">
        <v>6.9</v>
      </c>
      <c r="L33" s="134">
        <v>8</v>
      </c>
      <c r="M33" s="134">
        <v>7.26</v>
      </c>
      <c r="N33" s="134">
        <v>3.02</v>
      </c>
      <c r="O33" s="136" t="s">
        <v>24</v>
      </c>
      <c r="P33" s="136" t="s">
        <v>24</v>
      </c>
      <c r="Q33" s="136" t="s">
        <v>24</v>
      </c>
      <c r="R33" s="136" t="s">
        <v>24</v>
      </c>
      <c r="S33" s="136" t="s">
        <v>487</v>
      </c>
      <c r="T33" s="123"/>
      <c r="U33" s="137" t="s">
        <v>225</v>
      </c>
      <c r="V33" s="22"/>
      <c r="W33" s="23">
        <v>0</v>
      </c>
      <c r="X33" s="23"/>
    </row>
    <row r="34" spans="1:24" s="20" customFormat="1" ht="20.25" customHeight="1" x14ac:dyDescent="0.25">
      <c r="A34" s="113">
        <v>10</v>
      </c>
      <c r="B34" s="90">
        <v>24207102335</v>
      </c>
      <c r="C34" s="45" t="s">
        <v>466</v>
      </c>
      <c r="D34" s="46" t="s">
        <v>51</v>
      </c>
      <c r="E34" s="47">
        <v>36776</v>
      </c>
      <c r="F34" s="48" t="s">
        <v>188</v>
      </c>
      <c r="G34" s="21" t="s">
        <v>3</v>
      </c>
      <c r="H34" s="134">
        <v>7</v>
      </c>
      <c r="I34" s="135"/>
      <c r="J34" s="121">
        <v>8.5</v>
      </c>
      <c r="K34" s="135">
        <v>8.6999999999999993</v>
      </c>
      <c r="L34" s="134">
        <v>8.6</v>
      </c>
      <c r="M34" s="134">
        <v>7.06</v>
      </c>
      <c r="N34" s="134">
        <v>2.91</v>
      </c>
      <c r="O34" s="136" t="s">
        <v>24</v>
      </c>
      <c r="P34" s="136" t="s">
        <v>24</v>
      </c>
      <c r="Q34" s="136" t="s">
        <v>24</v>
      </c>
      <c r="R34" s="136" t="s">
        <v>24</v>
      </c>
      <c r="S34" s="136" t="s">
        <v>487</v>
      </c>
      <c r="T34" s="123"/>
      <c r="U34" s="137" t="s">
        <v>225</v>
      </c>
      <c r="V34" s="22"/>
      <c r="W34" s="23">
        <v>0</v>
      </c>
      <c r="X34" s="23"/>
    </row>
    <row r="35" spans="1:24" s="20" customFormat="1" ht="20.25" customHeight="1" x14ac:dyDescent="0.25">
      <c r="A35" s="113">
        <v>11</v>
      </c>
      <c r="B35" s="90">
        <v>24207214130</v>
      </c>
      <c r="C35" s="45" t="s">
        <v>1335</v>
      </c>
      <c r="D35" s="46" t="s">
        <v>162</v>
      </c>
      <c r="E35" s="47">
        <v>36593</v>
      </c>
      <c r="F35" s="48" t="s">
        <v>231</v>
      </c>
      <c r="G35" s="21" t="s">
        <v>3</v>
      </c>
      <c r="H35" s="134">
        <v>7.74</v>
      </c>
      <c r="I35" s="135"/>
      <c r="J35" s="121">
        <v>9.1999999999999993</v>
      </c>
      <c r="K35" s="135">
        <v>7.5</v>
      </c>
      <c r="L35" s="134">
        <v>8.5</v>
      </c>
      <c r="M35" s="134">
        <v>7.77</v>
      </c>
      <c r="N35" s="134">
        <v>3.34</v>
      </c>
      <c r="O35" s="136" t="s">
        <v>24</v>
      </c>
      <c r="P35" s="136">
        <v>0</v>
      </c>
      <c r="Q35" s="136" t="s">
        <v>24</v>
      </c>
      <c r="R35" s="136" t="s">
        <v>24</v>
      </c>
      <c r="S35" s="136" t="s">
        <v>487</v>
      </c>
      <c r="T35" s="123"/>
      <c r="U35" s="137" t="s">
        <v>489</v>
      </c>
      <c r="V35" s="22"/>
      <c r="W35" s="23">
        <v>0</v>
      </c>
      <c r="X35" s="23"/>
    </row>
    <row r="36" spans="1:24" s="20" customFormat="1" ht="20.25" customHeight="1" x14ac:dyDescent="0.25">
      <c r="A36" s="113">
        <v>12</v>
      </c>
      <c r="B36" s="90">
        <v>24207213142</v>
      </c>
      <c r="C36" s="45" t="s">
        <v>365</v>
      </c>
      <c r="D36" s="46" t="s">
        <v>1333</v>
      </c>
      <c r="E36" s="47">
        <v>36546</v>
      </c>
      <c r="F36" s="48" t="s">
        <v>247</v>
      </c>
      <c r="G36" s="21" t="s">
        <v>3</v>
      </c>
      <c r="H36" s="134">
        <v>8.02</v>
      </c>
      <c r="I36" s="135"/>
      <c r="J36" s="121">
        <v>9.4</v>
      </c>
      <c r="K36" s="135">
        <v>9.1</v>
      </c>
      <c r="L36" s="134">
        <v>9.3000000000000007</v>
      </c>
      <c r="M36" s="134">
        <v>8.07</v>
      </c>
      <c r="N36" s="134">
        <v>3.45</v>
      </c>
      <c r="O36" s="136" t="s">
        <v>24</v>
      </c>
      <c r="P36" s="136" t="s">
        <v>24</v>
      </c>
      <c r="Q36" s="136" t="s">
        <v>24</v>
      </c>
      <c r="R36" s="136" t="s">
        <v>24</v>
      </c>
      <c r="S36" s="136" t="s">
        <v>487</v>
      </c>
      <c r="T36" s="123"/>
      <c r="U36" s="137" t="s">
        <v>225</v>
      </c>
      <c r="V36" s="22"/>
      <c r="W36" s="23">
        <v>0</v>
      </c>
      <c r="X36" s="23"/>
    </row>
    <row r="37" spans="1:24" s="20" customFormat="1" ht="20.25" customHeight="1" x14ac:dyDescent="0.25">
      <c r="A37" s="113">
        <v>13</v>
      </c>
      <c r="B37" s="90">
        <v>24207101421</v>
      </c>
      <c r="C37" s="45" t="s">
        <v>229</v>
      </c>
      <c r="D37" s="46" t="s">
        <v>130</v>
      </c>
      <c r="E37" s="47">
        <v>36781</v>
      </c>
      <c r="F37" s="48" t="s">
        <v>435</v>
      </c>
      <c r="G37" s="21" t="s">
        <v>3</v>
      </c>
      <c r="H37" s="134">
        <v>6.82</v>
      </c>
      <c r="I37" s="135"/>
      <c r="J37" s="121">
        <v>6.9</v>
      </c>
      <c r="K37" s="135">
        <v>8.6999999999999993</v>
      </c>
      <c r="L37" s="134">
        <v>7.6</v>
      </c>
      <c r="M37" s="134">
        <v>6.85</v>
      </c>
      <c r="N37" s="134">
        <v>2.76</v>
      </c>
      <c r="O37" s="136" t="s">
        <v>24</v>
      </c>
      <c r="P37" s="136" t="s">
        <v>24</v>
      </c>
      <c r="Q37" s="136" t="s">
        <v>24</v>
      </c>
      <c r="R37" s="136" t="s">
        <v>24</v>
      </c>
      <c r="S37" s="136" t="s">
        <v>226</v>
      </c>
      <c r="T37" s="123"/>
      <c r="U37" s="137" t="s">
        <v>225</v>
      </c>
      <c r="V37" s="22"/>
      <c r="W37" s="23">
        <v>0</v>
      </c>
      <c r="X37" s="23"/>
    </row>
    <row r="38" spans="1:24" s="20" customFormat="1" ht="20.25" customHeight="1" x14ac:dyDescent="0.25">
      <c r="A38" s="113">
        <v>14</v>
      </c>
      <c r="B38" s="90">
        <v>24217104385</v>
      </c>
      <c r="C38" s="45" t="s">
        <v>264</v>
      </c>
      <c r="D38" s="46" t="s">
        <v>734</v>
      </c>
      <c r="E38" s="47">
        <v>36835</v>
      </c>
      <c r="F38" s="48" t="s">
        <v>187</v>
      </c>
      <c r="G38" s="21" t="s">
        <v>5</v>
      </c>
      <c r="H38" s="134">
        <v>6.38</v>
      </c>
      <c r="I38" s="135"/>
      <c r="J38" s="121">
        <v>6.8</v>
      </c>
      <c r="K38" s="135">
        <v>8</v>
      </c>
      <c r="L38" s="134">
        <v>7.3</v>
      </c>
      <c r="M38" s="134">
        <v>6.42</v>
      </c>
      <c r="N38" s="134">
        <v>2.4900000000000002</v>
      </c>
      <c r="O38" s="136" t="s">
        <v>24</v>
      </c>
      <c r="P38" s="136" t="s">
        <v>24</v>
      </c>
      <c r="Q38" s="136" t="s">
        <v>24</v>
      </c>
      <c r="R38" s="136" t="s">
        <v>24</v>
      </c>
      <c r="S38" s="136" t="s">
        <v>487</v>
      </c>
      <c r="T38" s="123"/>
      <c r="U38" s="137" t="s">
        <v>225</v>
      </c>
      <c r="V38" s="22"/>
      <c r="W38" s="23">
        <v>0</v>
      </c>
      <c r="X38" s="23"/>
    </row>
    <row r="39" spans="1:24" s="20" customFormat="1" ht="20.25" customHeight="1" x14ac:dyDescent="0.25">
      <c r="A39" s="113">
        <v>15</v>
      </c>
      <c r="B39" s="90">
        <v>24207105999</v>
      </c>
      <c r="C39" s="45" t="s">
        <v>510</v>
      </c>
      <c r="D39" s="46" t="s">
        <v>116</v>
      </c>
      <c r="E39" s="47">
        <v>36731</v>
      </c>
      <c r="F39" s="48" t="s">
        <v>247</v>
      </c>
      <c r="G39" s="21" t="s">
        <v>3</v>
      </c>
      <c r="H39" s="134">
        <v>6.91</v>
      </c>
      <c r="I39" s="135"/>
      <c r="J39" s="121">
        <v>7.8</v>
      </c>
      <c r="K39" s="135">
        <v>7.4</v>
      </c>
      <c r="L39" s="134">
        <v>7.6</v>
      </c>
      <c r="M39" s="134">
        <v>6.94</v>
      </c>
      <c r="N39" s="134">
        <v>2.82</v>
      </c>
      <c r="O39" s="136" t="s">
        <v>24</v>
      </c>
      <c r="P39" s="136">
        <v>0</v>
      </c>
      <c r="Q39" s="136" t="s">
        <v>24</v>
      </c>
      <c r="R39" s="136" t="s">
        <v>24</v>
      </c>
      <c r="S39" s="136" t="s">
        <v>487</v>
      </c>
      <c r="T39" s="123"/>
      <c r="U39" s="137" t="s">
        <v>489</v>
      </c>
      <c r="V39" s="22"/>
      <c r="W39" s="23">
        <v>0</v>
      </c>
      <c r="X39" s="23"/>
    </row>
    <row r="40" spans="1:24" s="20" customFormat="1" ht="20.25" customHeight="1" x14ac:dyDescent="0.25">
      <c r="A40" s="113">
        <v>16</v>
      </c>
      <c r="B40" s="90">
        <v>24207108433</v>
      </c>
      <c r="C40" s="45" t="s">
        <v>368</v>
      </c>
      <c r="D40" s="46" t="s">
        <v>1331</v>
      </c>
      <c r="E40" s="47">
        <v>36764</v>
      </c>
      <c r="F40" s="48" t="s">
        <v>435</v>
      </c>
      <c r="G40" s="21" t="s">
        <v>3</v>
      </c>
      <c r="H40" s="134">
        <v>6.76</v>
      </c>
      <c r="I40" s="135"/>
      <c r="J40" s="121">
        <v>7.9</v>
      </c>
      <c r="K40" s="135">
        <v>7.1</v>
      </c>
      <c r="L40" s="134">
        <v>7.6</v>
      </c>
      <c r="M40" s="134">
        <v>6.79</v>
      </c>
      <c r="N40" s="134">
        <v>2.69</v>
      </c>
      <c r="O40" s="136">
        <v>0</v>
      </c>
      <c r="P40" s="136">
        <v>0</v>
      </c>
      <c r="Q40" s="136" t="s">
        <v>24</v>
      </c>
      <c r="R40" s="136" t="s">
        <v>24</v>
      </c>
      <c r="S40" s="136" t="s">
        <v>226</v>
      </c>
      <c r="T40" s="123"/>
      <c r="U40" s="137" t="s">
        <v>489</v>
      </c>
      <c r="V40" s="22"/>
      <c r="W40" s="23">
        <v>0</v>
      </c>
      <c r="X40" s="23"/>
    </row>
    <row r="41" spans="1:24" s="20" customFormat="1" ht="20.25" customHeight="1" x14ac:dyDescent="0.25">
      <c r="A41" s="113">
        <v>17</v>
      </c>
      <c r="B41" s="90">
        <v>24207200533</v>
      </c>
      <c r="C41" s="45" t="s">
        <v>1326</v>
      </c>
      <c r="D41" s="46" t="s">
        <v>745</v>
      </c>
      <c r="E41" s="47">
        <v>36727</v>
      </c>
      <c r="F41" s="48" t="s">
        <v>234</v>
      </c>
      <c r="G41" s="21" t="s">
        <v>3</v>
      </c>
      <c r="H41" s="134">
        <v>6.59</v>
      </c>
      <c r="I41" s="135"/>
      <c r="J41" s="121">
        <v>8.3000000000000007</v>
      </c>
      <c r="K41" s="135">
        <v>8.1999999999999993</v>
      </c>
      <c r="L41" s="134">
        <v>8.3000000000000007</v>
      </c>
      <c r="M41" s="134">
        <v>6.65</v>
      </c>
      <c r="N41" s="134">
        <v>2.67</v>
      </c>
      <c r="O41" s="136">
        <v>0</v>
      </c>
      <c r="P41" s="136" t="s">
        <v>24</v>
      </c>
      <c r="Q41" s="136" t="s">
        <v>24</v>
      </c>
      <c r="R41" s="136" t="s">
        <v>24</v>
      </c>
      <c r="S41" s="136" t="s">
        <v>226</v>
      </c>
      <c r="T41" s="123"/>
      <c r="U41" s="137" t="s">
        <v>489</v>
      </c>
      <c r="V41" s="22"/>
      <c r="W41" s="23">
        <v>0</v>
      </c>
      <c r="X41" s="23"/>
    </row>
    <row r="42" spans="1:24" s="20" customFormat="1" ht="20.25" customHeight="1" x14ac:dyDescent="0.25">
      <c r="A42" s="113">
        <v>18</v>
      </c>
      <c r="B42" s="90">
        <v>24207215634</v>
      </c>
      <c r="C42" s="45" t="s">
        <v>280</v>
      </c>
      <c r="D42" s="46" t="s">
        <v>47</v>
      </c>
      <c r="E42" s="47">
        <v>36556</v>
      </c>
      <c r="F42" s="48" t="s">
        <v>187</v>
      </c>
      <c r="G42" s="21" t="s">
        <v>3</v>
      </c>
      <c r="H42" s="134">
        <v>7.04</v>
      </c>
      <c r="I42" s="135"/>
      <c r="J42" s="121">
        <v>8.1999999999999993</v>
      </c>
      <c r="K42" s="135">
        <v>7.3</v>
      </c>
      <c r="L42" s="134">
        <v>7.8</v>
      </c>
      <c r="M42" s="134">
        <v>7.07</v>
      </c>
      <c r="N42" s="134">
        <v>2.91</v>
      </c>
      <c r="O42" s="136" t="s">
        <v>24</v>
      </c>
      <c r="P42" s="136" t="s">
        <v>24</v>
      </c>
      <c r="Q42" s="136" t="s">
        <v>24</v>
      </c>
      <c r="R42" s="136" t="s">
        <v>24</v>
      </c>
      <c r="S42" s="136" t="s">
        <v>487</v>
      </c>
      <c r="T42" s="123"/>
      <c r="U42" s="137" t="s">
        <v>225</v>
      </c>
      <c r="V42" s="22"/>
      <c r="W42" s="23">
        <v>0</v>
      </c>
      <c r="X42" s="23"/>
    </row>
    <row r="43" spans="1:24" s="20" customFormat="1" ht="20.25" customHeight="1" x14ac:dyDescent="0.25">
      <c r="A43" s="113">
        <v>19</v>
      </c>
      <c r="B43" s="90">
        <v>24217102891</v>
      </c>
      <c r="C43" s="45" t="s">
        <v>1348</v>
      </c>
      <c r="D43" s="46" t="s">
        <v>101</v>
      </c>
      <c r="E43" s="47">
        <v>36850</v>
      </c>
      <c r="F43" s="48" t="s">
        <v>188</v>
      </c>
      <c r="G43" s="21" t="s">
        <v>5</v>
      </c>
      <c r="H43" s="134">
        <v>6.94</v>
      </c>
      <c r="I43" s="135"/>
      <c r="J43" s="121">
        <v>8.6</v>
      </c>
      <c r="K43" s="135">
        <v>8</v>
      </c>
      <c r="L43" s="134">
        <v>8.4</v>
      </c>
      <c r="M43" s="134">
        <v>7</v>
      </c>
      <c r="N43" s="134">
        <v>2.87</v>
      </c>
      <c r="O43" s="136">
        <v>0</v>
      </c>
      <c r="P43" s="136" t="s">
        <v>24</v>
      </c>
      <c r="Q43" s="136" t="s">
        <v>24</v>
      </c>
      <c r="R43" s="136" t="s">
        <v>24</v>
      </c>
      <c r="S43" s="136" t="s">
        <v>500</v>
      </c>
      <c r="T43" s="123"/>
      <c r="U43" s="137" t="s">
        <v>489</v>
      </c>
      <c r="V43" s="22"/>
      <c r="W43" s="23">
        <v>0</v>
      </c>
      <c r="X43" s="23"/>
    </row>
    <row r="44" spans="1:24" s="20" customFormat="1" ht="20.25" customHeight="1" x14ac:dyDescent="0.25">
      <c r="A44" s="113">
        <v>20</v>
      </c>
      <c r="B44" s="90">
        <v>24207107297</v>
      </c>
      <c r="C44" s="45" t="s">
        <v>1336</v>
      </c>
      <c r="D44" s="46" t="s">
        <v>173</v>
      </c>
      <c r="E44" s="47">
        <v>36605</v>
      </c>
      <c r="F44" s="48" t="s">
        <v>188</v>
      </c>
      <c r="G44" s="21" t="s">
        <v>3</v>
      </c>
      <c r="H44" s="134">
        <v>6.82</v>
      </c>
      <c r="I44" s="135"/>
      <c r="J44" s="121">
        <v>8</v>
      </c>
      <c r="K44" s="135">
        <v>8.1</v>
      </c>
      <c r="L44" s="134">
        <v>8</v>
      </c>
      <c r="M44" s="134">
        <v>6.86</v>
      </c>
      <c r="N44" s="134">
        <v>2.77</v>
      </c>
      <c r="O44" s="136" t="s">
        <v>24</v>
      </c>
      <c r="P44" s="136" t="s">
        <v>24</v>
      </c>
      <c r="Q44" s="136" t="s">
        <v>24</v>
      </c>
      <c r="R44" s="136" t="s">
        <v>24</v>
      </c>
      <c r="S44" s="136" t="s">
        <v>487</v>
      </c>
      <c r="T44" s="123"/>
      <c r="U44" s="137" t="s">
        <v>225</v>
      </c>
      <c r="V44" s="22"/>
      <c r="W44" s="23">
        <v>0</v>
      </c>
      <c r="X44" s="23"/>
    </row>
    <row r="45" spans="1:24" s="20" customFormat="1" ht="20.25" customHeight="1" x14ac:dyDescent="0.25">
      <c r="A45" s="113">
        <v>21</v>
      </c>
      <c r="B45" s="90">
        <v>24217105714</v>
      </c>
      <c r="C45" s="45" t="s">
        <v>1338</v>
      </c>
      <c r="D45" s="46" t="s">
        <v>50</v>
      </c>
      <c r="E45" s="47">
        <v>36807</v>
      </c>
      <c r="F45" s="48" t="s">
        <v>187</v>
      </c>
      <c r="G45" s="21" t="s">
        <v>5</v>
      </c>
      <c r="H45" s="134">
        <v>6.56</v>
      </c>
      <c r="I45" s="135"/>
      <c r="J45" s="121">
        <v>8.4</v>
      </c>
      <c r="K45" s="135">
        <v>7.6</v>
      </c>
      <c r="L45" s="134">
        <v>8.1</v>
      </c>
      <c r="M45" s="134">
        <v>6.62</v>
      </c>
      <c r="N45" s="134">
        <v>2.61</v>
      </c>
      <c r="O45" s="136" t="s">
        <v>24</v>
      </c>
      <c r="P45" s="136" t="s">
        <v>24</v>
      </c>
      <c r="Q45" s="136" t="s">
        <v>24</v>
      </c>
      <c r="R45" s="136" t="s">
        <v>24</v>
      </c>
      <c r="S45" s="136" t="s">
        <v>487</v>
      </c>
      <c r="T45" s="123"/>
      <c r="U45" s="137" t="s">
        <v>225</v>
      </c>
      <c r="V45" s="22"/>
      <c r="W45" s="23">
        <v>0</v>
      </c>
      <c r="X45" s="23"/>
    </row>
    <row r="46" spans="1:24" s="20" customFormat="1" ht="20.25" customHeight="1" x14ac:dyDescent="0.25">
      <c r="A46" s="113">
        <v>22</v>
      </c>
      <c r="B46" s="90">
        <v>24207215705</v>
      </c>
      <c r="C46" s="45" t="s">
        <v>410</v>
      </c>
      <c r="D46" s="46" t="s">
        <v>112</v>
      </c>
      <c r="E46" s="47">
        <v>36758</v>
      </c>
      <c r="F46" s="48" t="s">
        <v>312</v>
      </c>
      <c r="G46" s="21" t="s">
        <v>3</v>
      </c>
      <c r="H46" s="134">
        <v>7.51</v>
      </c>
      <c r="I46" s="135"/>
      <c r="J46" s="121">
        <v>9.3000000000000007</v>
      </c>
      <c r="K46" s="135">
        <v>8.5</v>
      </c>
      <c r="L46" s="134">
        <v>9</v>
      </c>
      <c r="M46" s="134">
        <v>7.56</v>
      </c>
      <c r="N46" s="134">
        <v>3.2</v>
      </c>
      <c r="O46" s="136" t="s">
        <v>24</v>
      </c>
      <c r="P46" s="136" t="s">
        <v>24</v>
      </c>
      <c r="Q46" s="136" t="s">
        <v>24</v>
      </c>
      <c r="R46" s="136" t="s">
        <v>24</v>
      </c>
      <c r="S46" s="136" t="s">
        <v>487</v>
      </c>
      <c r="T46" s="123"/>
      <c r="U46" s="137" t="s">
        <v>225</v>
      </c>
      <c r="V46" s="22"/>
      <c r="W46" s="23">
        <v>0</v>
      </c>
      <c r="X46" s="23"/>
    </row>
    <row r="47" spans="1:24" s="20" customFormat="1" ht="20.25" customHeight="1" x14ac:dyDescent="0.25">
      <c r="A47" s="113">
        <v>23</v>
      </c>
      <c r="B47" s="90">
        <v>24217104891</v>
      </c>
      <c r="C47" s="45" t="s">
        <v>1339</v>
      </c>
      <c r="D47" s="46" t="s">
        <v>57</v>
      </c>
      <c r="E47" s="47">
        <v>36659</v>
      </c>
      <c r="F47" s="48" t="s">
        <v>240</v>
      </c>
      <c r="G47" s="21" t="s">
        <v>5</v>
      </c>
      <c r="H47" s="134">
        <v>6.83</v>
      </c>
      <c r="I47" s="135"/>
      <c r="J47" s="121">
        <v>8.3000000000000007</v>
      </c>
      <c r="K47" s="135">
        <v>7.5</v>
      </c>
      <c r="L47" s="134">
        <v>8</v>
      </c>
      <c r="M47" s="134">
        <v>6.87</v>
      </c>
      <c r="N47" s="134">
        <v>2.78</v>
      </c>
      <c r="O47" s="136" t="s">
        <v>24</v>
      </c>
      <c r="P47" s="136" t="s">
        <v>24</v>
      </c>
      <c r="Q47" s="136" t="s">
        <v>24</v>
      </c>
      <c r="R47" s="136" t="s">
        <v>24</v>
      </c>
      <c r="S47" s="136" t="s">
        <v>487</v>
      </c>
      <c r="T47" s="123"/>
      <c r="U47" s="137" t="s">
        <v>225</v>
      </c>
      <c r="V47" s="22"/>
      <c r="W47" s="23">
        <v>0</v>
      </c>
      <c r="X47" s="23"/>
    </row>
    <row r="48" spans="1:24" s="20" customFormat="1" ht="20.25" customHeight="1" x14ac:dyDescent="0.25">
      <c r="A48" s="113">
        <v>24</v>
      </c>
      <c r="B48" s="90">
        <v>24207210941</v>
      </c>
      <c r="C48" s="45" t="s">
        <v>353</v>
      </c>
      <c r="D48" s="46" t="s">
        <v>79</v>
      </c>
      <c r="E48" s="47">
        <v>36660</v>
      </c>
      <c r="F48" s="48" t="s">
        <v>188</v>
      </c>
      <c r="G48" s="21" t="s">
        <v>3</v>
      </c>
      <c r="H48" s="134">
        <v>7.58</v>
      </c>
      <c r="I48" s="135"/>
      <c r="J48" s="121">
        <v>9.4</v>
      </c>
      <c r="K48" s="135">
        <v>7.2</v>
      </c>
      <c r="L48" s="134">
        <v>8.5</v>
      </c>
      <c r="M48" s="134">
        <v>7.61</v>
      </c>
      <c r="N48" s="134">
        <v>3.22</v>
      </c>
      <c r="O48" s="136" t="s">
        <v>24</v>
      </c>
      <c r="P48" s="136" t="s">
        <v>24</v>
      </c>
      <c r="Q48" s="136" t="s">
        <v>24</v>
      </c>
      <c r="R48" s="136" t="s">
        <v>24</v>
      </c>
      <c r="S48" s="136" t="s">
        <v>487</v>
      </c>
      <c r="T48" s="123"/>
      <c r="U48" s="137" t="s">
        <v>225</v>
      </c>
      <c r="V48" s="22"/>
      <c r="W48" s="23">
        <v>0</v>
      </c>
      <c r="X48" s="23"/>
    </row>
    <row r="49" spans="1:24" s="20" customFormat="1" ht="20.25" customHeight="1" x14ac:dyDescent="0.25">
      <c r="A49" s="113">
        <v>25</v>
      </c>
      <c r="B49" s="90">
        <v>24207104911</v>
      </c>
      <c r="C49" s="45" t="s">
        <v>1337</v>
      </c>
      <c r="D49" s="46" t="s">
        <v>173</v>
      </c>
      <c r="E49" s="47">
        <v>36740</v>
      </c>
      <c r="F49" s="48" t="s">
        <v>188</v>
      </c>
      <c r="G49" s="21" t="s">
        <v>3</v>
      </c>
      <c r="H49" s="134">
        <v>6.75</v>
      </c>
      <c r="I49" s="135"/>
      <c r="J49" s="121">
        <v>8.8000000000000007</v>
      </c>
      <c r="K49" s="135">
        <v>5.9</v>
      </c>
      <c r="L49" s="134">
        <v>7.6</v>
      </c>
      <c r="M49" s="134">
        <v>6.78</v>
      </c>
      <c r="N49" s="134">
        <v>2.72</v>
      </c>
      <c r="O49" s="136" t="s">
        <v>24</v>
      </c>
      <c r="P49" s="136" t="s">
        <v>24</v>
      </c>
      <c r="Q49" s="136" t="s">
        <v>24</v>
      </c>
      <c r="R49" s="136" t="s">
        <v>24</v>
      </c>
      <c r="S49" s="136" t="s">
        <v>487</v>
      </c>
      <c r="T49" s="123"/>
      <c r="U49" s="137" t="s">
        <v>225</v>
      </c>
      <c r="V49" s="22"/>
      <c r="W49" s="23">
        <v>0</v>
      </c>
      <c r="X49" s="23"/>
    </row>
    <row r="50" spans="1:24" s="20" customFormat="1" ht="20.25" customHeight="1" x14ac:dyDescent="0.25">
      <c r="A50" s="113">
        <v>26</v>
      </c>
      <c r="B50" s="90">
        <v>24217104555</v>
      </c>
      <c r="C50" s="45" t="s">
        <v>1332</v>
      </c>
      <c r="D50" s="46" t="s">
        <v>136</v>
      </c>
      <c r="E50" s="47">
        <v>36539</v>
      </c>
      <c r="F50" s="48" t="s">
        <v>231</v>
      </c>
      <c r="G50" s="21" t="s">
        <v>5</v>
      </c>
      <c r="H50" s="134">
        <v>7.38</v>
      </c>
      <c r="I50" s="135"/>
      <c r="J50" s="121">
        <v>8.5</v>
      </c>
      <c r="K50" s="135">
        <v>8.6999999999999993</v>
      </c>
      <c r="L50" s="134">
        <v>8.6</v>
      </c>
      <c r="M50" s="134">
        <v>7.42</v>
      </c>
      <c r="N50" s="134">
        <v>3.11</v>
      </c>
      <c r="O50" s="136" t="s">
        <v>24</v>
      </c>
      <c r="P50" s="136" t="s">
        <v>24</v>
      </c>
      <c r="Q50" s="136" t="s">
        <v>24</v>
      </c>
      <c r="R50" s="136" t="s">
        <v>24</v>
      </c>
      <c r="S50" s="136" t="s">
        <v>487</v>
      </c>
      <c r="T50" s="123"/>
      <c r="U50" s="137" t="s">
        <v>225</v>
      </c>
      <c r="V50" s="22"/>
      <c r="W50" s="23">
        <v>0</v>
      </c>
      <c r="X50" s="23"/>
    </row>
    <row r="51" spans="1:24" s="20" customFormat="1" ht="20.25" customHeight="1" x14ac:dyDescent="0.25">
      <c r="A51" s="113">
        <v>27</v>
      </c>
      <c r="B51" s="90">
        <v>24203106621</v>
      </c>
      <c r="C51" s="45" t="s">
        <v>1328</v>
      </c>
      <c r="D51" s="46" t="s">
        <v>102</v>
      </c>
      <c r="E51" s="47">
        <v>36851</v>
      </c>
      <c r="F51" s="48" t="s">
        <v>236</v>
      </c>
      <c r="G51" s="21" t="s">
        <v>3</v>
      </c>
      <c r="H51" s="134">
        <v>6.59</v>
      </c>
      <c r="I51" s="135"/>
      <c r="J51" s="121">
        <v>8.3000000000000007</v>
      </c>
      <c r="K51" s="135">
        <v>7</v>
      </c>
      <c r="L51" s="134">
        <v>7.8</v>
      </c>
      <c r="M51" s="134">
        <v>6.64</v>
      </c>
      <c r="N51" s="134">
        <v>2.64</v>
      </c>
      <c r="O51" s="136" t="s">
        <v>24</v>
      </c>
      <c r="P51" s="136" t="s">
        <v>24</v>
      </c>
      <c r="Q51" s="136" t="s">
        <v>24</v>
      </c>
      <c r="R51" s="136" t="s">
        <v>24</v>
      </c>
      <c r="S51" s="136" t="s">
        <v>226</v>
      </c>
      <c r="T51" s="123"/>
      <c r="U51" s="137" t="s">
        <v>225</v>
      </c>
      <c r="V51" s="22"/>
      <c r="W51" s="23">
        <v>0</v>
      </c>
      <c r="X51" s="23"/>
    </row>
    <row r="52" spans="1:24" s="20" customFormat="1" ht="20.25" customHeight="1" x14ac:dyDescent="0.25">
      <c r="A52" s="113">
        <v>28</v>
      </c>
      <c r="B52" s="90">
        <v>24207101666</v>
      </c>
      <c r="C52" s="45" t="s">
        <v>262</v>
      </c>
      <c r="D52" s="46" t="s">
        <v>159</v>
      </c>
      <c r="E52" s="47">
        <v>36774</v>
      </c>
      <c r="F52" s="48" t="s">
        <v>247</v>
      </c>
      <c r="G52" s="21" t="s">
        <v>3</v>
      </c>
      <c r="H52" s="134">
        <v>6.89</v>
      </c>
      <c r="I52" s="135"/>
      <c r="J52" s="121">
        <v>8.8000000000000007</v>
      </c>
      <c r="K52" s="135">
        <v>8</v>
      </c>
      <c r="L52" s="134">
        <v>8.5</v>
      </c>
      <c r="M52" s="134">
        <v>6.95</v>
      </c>
      <c r="N52" s="134">
        <v>2.81</v>
      </c>
      <c r="O52" s="136" t="s">
        <v>24</v>
      </c>
      <c r="P52" s="136" t="s">
        <v>24</v>
      </c>
      <c r="Q52" s="136" t="s">
        <v>24</v>
      </c>
      <c r="R52" s="136" t="s">
        <v>24</v>
      </c>
      <c r="S52" s="136" t="s">
        <v>487</v>
      </c>
      <c r="T52" s="123"/>
      <c r="U52" s="137" t="s">
        <v>225</v>
      </c>
      <c r="V52" s="22"/>
      <c r="W52" s="23">
        <v>0</v>
      </c>
      <c r="X52" s="23"/>
    </row>
    <row r="53" spans="1:24" s="20" customFormat="1" ht="20.25" customHeight="1" x14ac:dyDescent="0.25">
      <c r="A53" s="113">
        <v>29</v>
      </c>
      <c r="B53" s="90">
        <v>24207105241</v>
      </c>
      <c r="C53" s="45" t="s">
        <v>486</v>
      </c>
      <c r="D53" s="46" t="s">
        <v>4</v>
      </c>
      <c r="E53" s="47">
        <v>36693</v>
      </c>
      <c r="F53" s="48" t="s">
        <v>236</v>
      </c>
      <c r="G53" s="21" t="s">
        <v>3</v>
      </c>
      <c r="H53" s="134">
        <v>6.68</v>
      </c>
      <c r="I53" s="135"/>
      <c r="J53" s="121">
        <v>5.6</v>
      </c>
      <c r="K53" s="135">
        <v>8.6</v>
      </c>
      <c r="L53" s="134">
        <v>6.8</v>
      </c>
      <c r="M53" s="134">
        <v>6.68</v>
      </c>
      <c r="N53" s="134">
        <v>2.66</v>
      </c>
      <c r="O53" s="136" t="s">
        <v>24</v>
      </c>
      <c r="P53" s="136" t="s">
        <v>24</v>
      </c>
      <c r="Q53" s="136" t="s">
        <v>24</v>
      </c>
      <c r="R53" s="136" t="s">
        <v>24</v>
      </c>
      <c r="S53" s="136" t="s">
        <v>487</v>
      </c>
      <c r="T53" s="123"/>
      <c r="U53" s="137" t="s">
        <v>225</v>
      </c>
      <c r="V53" s="22"/>
      <c r="W53" s="23">
        <v>0</v>
      </c>
      <c r="X53" s="23"/>
    </row>
    <row r="54" spans="1:24" s="20" customFormat="1" ht="20.25" customHeight="1" x14ac:dyDescent="0.25">
      <c r="A54" s="113">
        <v>30</v>
      </c>
      <c r="B54" s="90">
        <v>24207101102</v>
      </c>
      <c r="C54" s="45" t="s">
        <v>1340</v>
      </c>
      <c r="D54" s="46" t="s">
        <v>11</v>
      </c>
      <c r="E54" s="47">
        <v>36710</v>
      </c>
      <c r="F54" s="48" t="s">
        <v>238</v>
      </c>
      <c r="G54" s="21" t="s">
        <v>3</v>
      </c>
      <c r="H54" s="134">
        <v>7.3</v>
      </c>
      <c r="I54" s="135"/>
      <c r="J54" s="121">
        <v>9.1</v>
      </c>
      <c r="K54" s="135">
        <v>6</v>
      </c>
      <c r="L54" s="134">
        <v>7.9</v>
      </c>
      <c r="M54" s="134">
        <v>7.32</v>
      </c>
      <c r="N54" s="134">
        <v>3.05</v>
      </c>
      <c r="O54" s="136" t="s">
        <v>24</v>
      </c>
      <c r="P54" s="136">
        <v>0</v>
      </c>
      <c r="Q54" s="136" t="s">
        <v>24</v>
      </c>
      <c r="R54" s="136" t="s">
        <v>24</v>
      </c>
      <c r="S54" s="136" t="s">
        <v>487</v>
      </c>
      <c r="T54" s="123"/>
      <c r="U54" s="137" t="s">
        <v>489</v>
      </c>
      <c r="V54" s="22"/>
      <c r="W54" s="23">
        <v>0</v>
      </c>
      <c r="X54" s="23"/>
    </row>
    <row r="55" spans="1:24" s="20" customFormat="1" ht="20.25" customHeight="1" x14ac:dyDescent="0.25">
      <c r="A55" s="113">
        <v>31</v>
      </c>
      <c r="B55" s="90">
        <v>24207115853</v>
      </c>
      <c r="C55" s="45" t="s">
        <v>1329</v>
      </c>
      <c r="D55" s="46" t="s">
        <v>104</v>
      </c>
      <c r="E55" s="47">
        <v>36884</v>
      </c>
      <c r="F55" s="48" t="s">
        <v>312</v>
      </c>
      <c r="G55" s="21" t="s">
        <v>3</v>
      </c>
      <c r="H55" s="134">
        <v>7.44</v>
      </c>
      <c r="I55" s="135"/>
      <c r="J55" s="121">
        <v>8.4</v>
      </c>
      <c r="K55" s="135">
        <v>9</v>
      </c>
      <c r="L55" s="134">
        <v>8.6</v>
      </c>
      <c r="M55" s="134">
        <v>7.49</v>
      </c>
      <c r="N55" s="134">
        <v>3.18</v>
      </c>
      <c r="O55" s="136" t="s">
        <v>24</v>
      </c>
      <c r="P55" s="136" t="s">
        <v>24</v>
      </c>
      <c r="Q55" s="136" t="s">
        <v>24</v>
      </c>
      <c r="R55" s="136" t="s">
        <v>24</v>
      </c>
      <c r="S55" s="136" t="s">
        <v>487</v>
      </c>
      <c r="T55" s="123"/>
      <c r="U55" s="137" t="s">
        <v>225</v>
      </c>
      <c r="V55" s="22"/>
      <c r="W55" s="23">
        <v>0</v>
      </c>
      <c r="X55" s="23"/>
    </row>
    <row r="56" spans="1:24" s="20" customFormat="1" ht="20.25" customHeight="1" x14ac:dyDescent="0.25">
      <c r="A56" s="113">
        <v>32</v>
      </c>
      <c r="B56" s="90">
        <v>24207108265</v>
      </c>
      <c r="C56" s="45" t="s">
        <v>1327</v>
      </c>
      <c r="D56" s="46" t="s">
        <v>91</v>
      </c>
      <c r="E56" s="47">
        <v>36823</v>
      </c>
      <c r="F56" s="48" t="s">
        <v>231</v>
      </c>
      <c r="G56" s="21" t="s">
        <v>3</v>
      </c>
      <c r="H56" s="134">
        <v>6.75</v>
      </c>
      <c r="I56" s="135"/>
      <c r="J56" s="121">
        <v>8.4</v>
      </c>
      <c r="K56" s="135">
        <v>7.8</v>
      </c>
      <c r="L56" s="134">
        <v>8.1999999999999993</v>
      </c>
      <c r="M56" s="134">
        <v>6.8</v>
      </c>
      <c r="N56" s="134">
        <v>2.71</v>
      </c>
      <c r="O56" s="136" t="s">
        <v>24</v>
      </c>
      <c r="P56" s="136" t="s">
        <v>24</v>
      </c>
      <c r="Q56" s="136" t="s">
        <v>24</v>
      </c>
      <c r="R56" s="136" t="s">
        <v>24</v>
      </c>
      <c r="S56" s="136" t="s">
        <v>487</v>
      </c>
      <c r="T56" s="123"/>
      <c r="U56" s="137" t="s">
        <v>225</v>
      </c>
      <c r="V56" s="22"/>
      <c r="W56" s="23">
        <v>0</v>
      </c>
      <c r="X56" s="23"/>
    </row>
    <row r="57" spans="1:24" s="20" customFormat="1" ht="20.25" customHeight="1" x14ac:dyDescent="0.25">
      <c r="A57" s="113">
        <v>33</v>
      </c>
      <c r="B57" s="90">
        <v>24217116412</v>
      </c>
      <c r="C57" s="45" t="s">
        <v>419</v>
      </c>
      <c r="D57" s="46" t="s">
        <v>154</v>
      </c>
      <c r="E57" s="47">
        <v>35435</v>
      </c>
      <c r="F57" s="48" t="s">
        <v>187</v>
      </c>
      <c r="G57" s="21" t="s">
        <v>5</v>
      </c>
      <c r="H57" s="134">
        <v>8.52</v>
      </c>
      <c r="I57" s="135"/>
      <c r="J57" s="121">
        <v>8.5</v>
      </c>
      <c r="K57" s="135">
        <v>6.6</v>
      </c>
      <c r="L57" s="134">
        <v>7.7</v>
      </c>
      <c r="M57" s="134">
        <v>8.49</v>
      </c>
      <c r="N57" s="134">
        <v>3.68</v>
      </c>
      <c r="O57" s="136" t="s">
        <v>24</v>
      </c>
      <c r="P57" s="136" t="s">
        <v>24</v>
      </c>
      <c r="Q57" s="136" t="s">
        <v>24</v>
      </c>
      <c r="R57" s="136" t="s">
        <v>24</v>
      </c>
      <c r="S57" s="136" t="s">
        <v>487</v>
      </c>
      <c r="T57" s="123"/>
      <c r="U57" s="137" t="s">
        <v>225</v>
      </c>
      <c r="V57" s="22"/>
      <c r="W57" s="23">
        <v>0</v>
      </c>
      <c r="X57" s="23"/>
    </row>
    <row r="58" spans="1:24" s="20" customFormat="1" ht="20.25" customHeight="1" x14ac:dyDescent="0.25">
      <c r="A58" s="113">
        <v>34</v>
      </c>
      <c r="B58" s="90">
        <v>24217101930</v>
      </c>
      <c r="C58" s="45" t="s">
        <v>1345</v>
      </c>
      <c r="D58" s="46" t="s">
        <v>705</v>
      </c>
      <c r="E58" s="47">
        <v>36775</v>
      </c>
      <c r="F58" s="48" t="s">
        <v>187</v>
      </c>
      <c r="G58" s="21" t="s">
        <v>5</v>
      </c>
      <c r="H58" s="134">
        <v>6.88</v>
      </c>
      <c r="I58" s="135"/>
      <c r="J58" s="121">
        <v>6.2</v>
      </c>
      <c r="K58" s="135">
        <v>8.8000000000000007</v>
      </c>
      <c r="L58" s="134">
        <v>7.2</v>
      </c>
      <c r="M58" s="134">
        <v>6.9</v>
      </c>
      <c r="N58" s="134">
        <v>2.81</v>
      </c>
      <c r="O58" s="136" t="s">
        <v>24</v>
      </c>
      <c r="P58" s="136" t="s">
        <v>24</v>
      </c>
      <c r="Q58" s="136" t="s">
        <v>24</v>
      </c>
      <c r="R58" s="136" t="s">
        <v>24</v>
      </c>
      <c r="S58" s="136" t="s">
        <v>487</v>
      </c>
      <c r="T58" s="123"/>
      <c r="U58" s="137" t="s">
        <v>225</v>
      </c>
      <c r="V58" s="22"/>
      <c r="W58" s="23">
        <v>0</v>
      </c>
      <c r="X58" s="23"/>
    </row>
    <row r="59" spans="1:24" s="20" customFormat="1" ht="20.25" customHeight="1" x14ac:dyDescent="0.25">
      <c r="A59" s="113">
        <v>35</v>
      </c>
      <c r="B59" s="90">
        <v>2320714499</v>
      </c>
      <c r="C59" s="45" t="s">
        <v>1346</v>
      </c>
      <c r="D59" s="46" t="s">
        <v>167</v>
      </c>
      <c r="E59" s="47">
        <v>36413</v>
      </c>
      <c r="F59" s="48" t="s">
        <v>187</v>
      </c>
      <c r="G59" s="21" t="s">
        <v>3</v>
      </c>
      <c r="H59" s="134">
        <v>6.83</v>
      </c>
      <c r="I59" s="135"/>
      <c r="J59" s="121">
        <v>7.7</v>
      </c>
      <c r="K59" s="135">
        <v>7.8</v>
      </c>
      <c r="L59" s="134">
        <v>7.7</v>
      </c>
      <c r="M59" s="134">
        <v>6.87</v>
      </c>
      <c r="N59" s="134">
        <v>2.76</v>
      </c>
      <c r="O59" s="136" t="s">
        <v>24</v>
      </c>
      <c r="P59" s="136" t="s">
        <v>24</v>
      </c>
      <c r="Q59" s="136" t="s">
        <v>24</v>
      </c>
      <c r="R59" s="136" t="s">
        <v>24</v>
      </c>
      <c r="S59" s="136" t="s">
        <v>226</v>
      </c>
      <c r="T59" s="123"/>
      <c r="U59" s="137" t="s">
        <v>225</v>
      </c>
      <c r="V59" s="22"/>
      <c r="W59" s="23">
        <v>0</v>
      </c>
      <c r="X59" s="23"/>
    </row>
    <row r="60" spans="1:24" s="20" customFormat="1" ht="20.25" customHeight="1" x14ac:dyDescent="0.25">
      <c r="A60" s="113">
        <v>36</v>
      </c>
      <c r="B60" s="90">
        <v>24217104913</v>
      </c>
      <c r="C60" s="45" t="s">
        <v>1341</v>
      </c>
      <c r="D60" s="46" t="s">
        <v>705</v>
      </c>
      <c r="E60" s="47">
        <v>36651</v>
      </c>
      <c r="F60" s="48" t="s">
        <v>188</v>
      </c>
      <c r="G60" s="21" t="s">
        <v>5</v>
      </c>
      <c r="H60" s="134">
        <v>6.54</v>
      </c>
      <c r="I60" s="135"/>
      <c r="J60" s="121">
        <v>8.6</v>
      </c>
      <c r="K60" s="135">
        <v>8</v>
      </c>
      <c r="L60" s="134">
        <v>8.4</v>
      </c>
      <c r="M60" s="134">
        <v>6.61</v>
      </c>
      <c r="N60" s="134">
        <v>2.64</v>
      </c>
      <c r="O60" s="136" t="s">
        <v>24</v>
      </c>
      <c r="P60" s="136" t="s">
        <v>24</v>
      </c>
      <c r="Q60" s="136" t="s">
        <v>24</v>
      </c>
      <c r="R60" s="136" t="s">
        <v>24</v>
      </c>
      <c r="S60" s="136" t="s">
        <v>487</v>
      </c>
      <c r="T60" s="123"/>
      <c r="U60" s="137" t="s">
        <v>225</v>
      </c>
      <c r="V60" s="22"/>
      <c r="W60" s="23">
        <v>0</v>
      </c>
      <c r="X60" s="23"/>
    </row>
    <row r="61" spans="1:24" s="20" customFormat="1" ht="20.25" customHeight="1" x14ac:dyDescent="0.25">
      <c r="A61" s="113">
        <v>37</v>
      </c>
      <c r="B61" s="125">
        <v>24207116861</v>
      </c>
      <c r="C61" s="45" t="s">
        <v>1344</v>
      </c>
      <c r="D61" s="46" t="s">
        <v>105</v>
      </c>
      <c r="E61" s="47">
        <v>36531</v>
      </c>
      <c r="F61" s="48" t="s">
        <v>331</v>
      </c>
      <c r="G61" s="21" t="s">
        <v>3</v>
      </c>
      <c r="H61" s="134">
        <v>7.81</v>
      </c>
      <c r="I61" s="135">
        <v>8.6</v>
      </c>
      <c r="J61" s="121"/>
      <c r="K61" s="135">
        <v>9.3000000000000007</v>
      </c>
      <c r="L61" s="134">
        <v>8.9</v>
      </c>
      <c r="M61" s="134">
        <v>7.85</v>
      </c>
      <c r="N61" s="134">
        <v>3.39</v>
      </c>
      <c r="O61" s="136" t="s">
        <v>24</v>
      </c>
      <c r="P61" s="136" t="s">
        <v>24</v>
      </c>
      <c r="Q61" s="136" t="s">
        <v>24</v>
      </c>
      <c r="R61" s="136" t="s">
        <v>24</v>
      </c>
      <c r="S61" s="136" t="s">
        <v>226</v>
      </c>
      <c r="T61" s="123"/>
      <c r="U61" s="137" t="s">
        <v>225</v>
      </c>
      <c r="V61" s="22"/>
      <c r="W61" s="23">
        <v>0</v>
      </c>
      <c r="X61" s="23"/>
    </row>
    <row r="62" spans="1:24" s="20" customFormat="1" ht="20.25" customHeight="1" x14ac:dyDescent="0.25">
      <c r="A62" s="49">
        <v>38</v>
      </c>
      <c r="B62" s="138">
        <v>24207101823</v>
      </c>
      <c r="C62" s="50" t="s">
        <v>833</v>
      </c>
      <c r="D62" s="51" t="s">
        <v>159</v>
      </c>
      <c r="E62" s="52">
        <v>36846</v>
      </c>
      <c r="F62" s="53" t="s">
        <v>240</v>
      </c>
      <c r="G62" s="54" t="s">
        <v>3</v>
      </c>
      <c r="H62" s="55">
        <v>7.8</v>
      </c>
      <c r="I62" s="56">
        <v>8.6999999999999993</v>
      </c>
      <c r="J62" s="57"/>
      <c r="K62" s="56">
        <v>8.8000000000000007</v>
      </c>
      <c r="L62" s="55">
        <v>8.6999999999999993</v>
      </c>
      <c r="M62" s="55">
        <v>7.83</v>
      </c>
      <c r="N62" s="55">
        <v>3.39</v>
      </c>
      <c r="O62" s="58">
        <v>0</v>
      </c>
      <c r="P62" s="58" t="s">
        <v>24</v>
      </c>
      <c r="Q62" s="58" t="s">
        <v>24</v>
      </c>
      <c r="R62" s="58" t="s">
        <v>24</v>
      </c>
      <c r="S62" s="58" t="s">
        <v>487</v>
      </c>
      <c r="T62" s="59"/>
      <c r="U62" s="60" t="s">
        <v>489</v>
      </c>
      <c r="V62" s="22"/>
      <c r="W62" s="23">
        <v>0</v>
      </c>
      <c r="X62" s="23"/>
    </row>
    <row r="65" spans="1:24" s="61" customFormat="1" ht="15.75" customHeight="1" x14ac:dyDescent="0.2">
      <c r="B65" s="62"/>
      <c r="E65" s="63"/>
      <c r="F65" s="64"/>
      <c r="G65" s="63"/>
      <c r="H65" s="65"/>
      <c r="I65" s="66"/>
      <c r="J65" s="66"/>
      <c r="K65" s="66"/>
      <c r="L65" s="67"/>
      <c r="M65" s="67"/>
      <c r="N65" s="67"/>
      <c r="Q65" s="68"/>
      <c r="R65" s="68"/>
      <c r="T65" s="69" t="s">
        <v>498</v>
      </c>
      <c r="U65" s="69"/>
      <c r="V65" s="70"/>
      <c r="W65" s="71"/>
      <c r="X65" s="72"/>
    </row>
    <row r="66" spans="1:24" s="73" customFormat="1" ht="15" customHeight="1" x14ac:dyDescent="0.2">
      <c r="B66" s="74" t="s">
        <v>222</v>
      </c>
      <c r="D66" s="92" t="s">
        <v>223</v>
      </c>
      <c r="H66" s="75" t="s">
        <v>1011</v>
      </c>
      <c r="I66" s="76"/>
      <c r="J66" s="75"/>
      <c r="M66" s="92" t="s">
        <v>190</v>
      </c>
      <c r="T66" s="92" t="s">
        <v>192</v>
      </c>
      <c r="U66" s="92"/>
      <c r="V66" s="70"/>
      <c r="W66" s="71"/>
      <c r="X66" s="77"/>
    </row>
    <row r="67" spans="1:24" s="81" customFormat="1" ht="18" customHeight="1" x14ac:dyDescent="0.3">
      <c r="A67" s="78"/>
      <c r="B67" s="79"/>
      <c r="C67" s="78"/>
      <c r="D67" s="78"/>
      <c r="E67" s="80"/>
      <c r="G67" s="82"/>
      <c r="H67" s="80"/>
      <c r="I67" s="83"/>
      <c r="J67" s="84"/>
      <c r="M67" s="84"/>
      <c r="O67" s="78"/>
      <c r="P67" s="78"/>
      <c r="Q67" s="78"/>
      <c r="R67" s="78"/>
      <c r="S67" s="78"/>
      <c r="T67" s="78"/>
      <c r="U67" s="80"/>
      <c r="V67" s="70"/>
      <c r="W67" s="71"/>
      <c r="X67" s="85"/>
    </row>
    <row r="68" spans="1:24" s="81" customFormat="1" ht="18" customHeight="1" x14ac:dyDescent="0.3">
      <c r="A68" s="78"/>
      <c r="B68" s="79"/>
      <c r="C68" s="78"/>
      <c r="D68" s="78"/>
      <c r="E68" s="80"/>
      <c r="G68" s="82"/>
      <c r="H68" s="80"/>
      <c r="I68" s="83"/>
      <c r="J68" s="84"/>
      <c r="M68" s="84"/>
      <c r="O68" s="78"/>
      <c r="P68" s="78"/>
      <c r="Q68" s="78"/>
      <c r="R68" s="78"/>
      <c r="S68" s="78"/>
      <c r="T68" s="78"/>
      <c r="U68" s="80"/>
      <c r="V68" s="70"/>
      <c r="W68" s="71"/>
      <c r="X68" s="85"/>
    </row>
    <row r="69" spans="1:24" s="81" customFormat="1" ht="18" customHeight="1" x14ac:dyDescent="0.3">
      <c r="A69" s="78"/>
      <c r="B69" s="79"/>
      <c r="C69" s="78"/>
      <c r="D69" s="78"/>
      <c r="E69" s="80"/>
      <c r="G69" s="82"/>
      <c r="H69" s="80"/>
      <c r="I69" s="83"/>
      <c r="J69" s="84"/>
      <c r="M69" s="84"/>
      <c r="O69" s="78"/>
      <c r="P69" s="78"/>
      <c r="Q69" s="78"/>
      <c r="R69" s="78"/>
      <c r="S69" s="78"/>
      <c r="T69" s="78"/>
      <c r="U69" s="80"/>
      <c r="V69" s="70"/>
      <c r="W69" s="71"/>
      <c r="X69" s="85"/>
    </row>
    <row r="70" spans="1:24" s="81" customFormat="1" ht="18" customHeight="1" x14ac:dyDescent="0.3">
      <c r="A70" s="78"/>
      <c r="B70" s="79"/>
      <c r="C70" s="78"/>
      <c r="D70" s="78"/>
      <c r="E70" s="80"/>
      <c r="G70" s="82"/>
      <c r="H70" s="80"/>
      <c r="I70" s="83"/>
      <c r="J70" s="84"/>
      <c r="M70" s="84"/>
      <c r="O70" s="78"/>
      <c r="P70" s="78"/>
      <c r="Q70" s="78"/>
      <c r="R70" s="78"/>
      <c r="S70" s="78"/>
      <c r="T70" s="78"/>
      <c r="U70" s="80"/>
      <c r="V70" s="70"/>
      <c r="W70" s="71"/>
      <c r="X70" s="85"/>
    </row>
    <row r="71" spans="1:24" s="73" customFormat="1" ht="12.75" x14ac:dyDescent="0.2">
      <c r="A71" s="86"/>
      <c r="B71" s="87" t="s">
        <v>195</v>
      </c>
      <c r="C71" s="86"/>
      <c r="E71" s="92"/>
      <c r="G71" s="92"/>
      <c r="H71" s="92"/>
      <c r="I71" s="76"/>
      <c r="J71" s="75"/>
      <c r="M71" s="92" t="s">
        <v>196</v>
      </c>
      <c r="T71" s="92" t="s">
        <v>191</v>
      </c>
      <c r="U71" s="92"/>
      <c r="V71" s="70"/>
      <c r="W71" s="71"/>
      <c r="X71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26:W60">
    <cfRule type="cellIs" dxfId="556" priority="550" operator="greaterThan">
      <formula>0</formula>
    </cfRule>
  </conditionalFormatting>
  <conditionalFormatting sqref="X1:X8 X24:X60">
    <cfRule type="containsText" dxfId="555" priority="549" operator="containsText" text="h">
      <formula>NOT(ISERROR(SEARCH("h",X1)))</formula>
    </cfRule>
  </conditionalFormatting>
  <conditionalFormatting sqref="O1:R8 O25:R60">
    <cfRule type="cellIs" dxfId="554" priority="547" operator="equal">
      <formula>"Nợ"</formula>
    </cfRule>
    <cfRule type="cellIs" dxfId="553" priority="548" operator="equal">
      <formula>"Hỏng"</formula>
    </cfRule>
  </conditionalFormatting>
  <conditionalFormatting sqref="U25:U60">
    <cfRule type="cellIs" dxfId="552" priority="545" operator="greaterThan">
      <formula>"HOÃN CN"</formula>
    </cfRule>
    <cfRule type="cellIs" dxfId="551" priority="546" operator="greaterThan">
      <formula>"Hoãn CN"</formula>
    </cfRule>
  </conditionalFormatting>
  <conditionalFormatting sqref="U25:U60">
    <cfRule type="cellIs" dxfId="550" priority="544" operator="notEqual">
      <formula>"CNTN"</formula>
    </cfRule>
  </conditionalFormatting>
  <conditionalFormatting sqref="H25:H60 L25:M60 O25:R60">
    <cfRule type="cellIs" dxfId="549" priority="543" operator="lessThan">
      <formula>4</formula>
    </cfRule>
  </conditionalFormatting>
  <conditionalFormatting sqref="H25:H60 L25:M60 O25:R60">
    <cfRule type="cellIs" dxfId="548" priority="542" stopIfTrue="1" operator="lessThan">
      <formula>5</formula>
    </cfRule>
  </conditionalFormatting>
  <conditionalFormatting sqref="H25:H60 L25:M60 O25:R60">
    <cfRule type="cellIs" dxfId="547" priority="541" stopIfTrue="1" operator="lessThan">
      <formula>5</formula>
    </cfRule>
  </conditionalFormatting>
  <conditionalFormatting sqref="J25:M60 O25:R60">
    <cfRule type="cellIs" dxfId="546" priority="538" operator="lessThan">
      <formula>5.5</formula>
    </cfRule>
  </conditionalFormatting>
  <conditionalFormatting sqref="L25:L60">
    <cfRule type="cellIs" dxfId="545" priority="537" operator="lessThan">
      <formula>1</formula>
    </cfRule>
  </conditionalFormatting>
  <conditionalFormatting sqref="O25:R60">
    <cfRule type="cellIs" dxfId="544" priority="540" operator="equal">
      <formula>"Ko Đạt"</formula>
    </cfRule>
  </conditionalFormatting>
  <conditionalFormatting sqref="O25:R60">
    <cfRule type="containsText" dxfId="543" priority="539" operator="containsText" text="Nợ">
      <formula>NOT(ISERROR(SEARCH("Nợ",O25)))</formula>
    </cfRule>
  </conditionalFormatting>
  <conditionalFormatting sqref="R25:R60">
    <cfRule type="containsText" dxfId="542" priority="536" operator="containsText" text="N">
      <formula>NOT(ISERROR(SEARCH("N",R25)))</formula>
    </cfRule>
  </conditionalFormatting>
  <conditionalFormatting sqref="V11:W15 V17:W23">
    <cfRule type="cellIs" dxfId="541" priority="51" operator="greaterThan">
      <formula>0</formula>
    </cfRule>
  </conditionalFormatting>
  <conditionalFormatting sqref="X9:X15 X17:X23">
    <cfRule type="containsText" dxfId="540" priority="50" operator="containsText" text="h">
      <formula>NOT(ISERROR(SEARCH("h",X9)))</formula>
    </cfRule>
  </conditionalFormatting>
  <conditionalFormatting sqref="O10:R15 O17:R23">
    <cfRule type="cellIs" dxfId="539" priority="48" operator="equal">
      <formula>"Nợ"</formula>
    </cfRule>
    <cfRule type="cellIs" dxfId="538" priority="49" operator="equal">
      <formula>"Hỏng"</formula>
    </cfRule>
  </conditionalFormatting>
  <conditionalFormatting sqref="U10:U15 U17:U23">
    <cfRule type="cellIs" dxfId="537" priority="46" operator="greaterThan">
      <formula>"HOÃN CN"</formula>
    </cfRule>
    <cfRule type="cellIs" dxfId="536" priority="47" operator="greaterThan">
      <formula>"Hoãn CN"</formula>
    </cfRule>
  </conditionalFormatting>
  <conditionalFormatting sqref="U10:U15 U17:U23">
    <cfRule type="cellIs" dxfId="535" priority="45" operator="notEqual">
      <formula>"CNTN"</formula>
    </cfRule>
  </conditionalFormatting>
  <conditionalFormatting sqref="H10:H15 L10:M15 O10:R15 O17:R23 L17:M23 H17:H23">
    <cfRule type="cellIs" dxfId="534" priority="44" operator="lessThan">
      <formula>4</formula>
    </cfRule>
  </conditionalFormatting>
  <conditionalFormatting sqref="H10:H15 L10:M15 O10:R15 O17:R23 L17:M23 H17:H23">
    <cfRule type="cellIs" dxfId="533" priority="43" stopIfTrue="1" operator="lessThan">
      <formula>5</formula>
    </cfRule>
  </conditionalFormatting>
  <conditionalFormatting sqref="H10:H15 L10:M15 O10:R15 O17:R23 L17:M23 H17:H23">
    <cfRule type="cellIs" dxfId="532" priority="42" stopIfTrue="1" operator="lessThan">
      <formula>5</formula>
    </cfRule>
  </conditionalFormatting>
  <conditionalFormatting sqref="J10:M15 O10:R15 O17:R23 J17:M23">
    <cfRule type="cellIs" dxfId="531" priority="39" operator="lessThan">
      <formula>5.5</formula>
    </cfRule>
  </conditionalFormatting>
  <conditionalFormatting sqref="L10:L15 L17:L23">
    <cfRule type="cellIs" dxfId="530" priority="38" operator="lessThan">
      <formula>1</formula>
    </cfRule>
  </conditionalFormatting>
  <conditionalFormatting sqref="O10:R15 O17:R23">
    <cfRule type="cellIs" dxfId="529" priority="41" operator="equal">
      <formula>"Ko Đạt"</formula>
    </cfRule>
  </conditionalFormatting>
  <conditionalFormatting sqref="O10:R15 O17:R23">
    <cfRule type="containsText" dxfId="528" priority="40" operator="containsText" text="Nợ">
      <formula>NOT(ISERROR(SEARCH("Nợ",O10)))</formula>
    </cfRule>
  </conditionalFormatting>
  <conditionalFormatting sqref="R10:R15 R17:R23">
    <cfRule type="containsText" dxfId="527" priority="37" operator="containsText" text="N">
      <formula>NOT(ISERROR(SEARCH("N",R10)))</formula>
    </cfRule>
  </conditionalFormatting>
  <conditionalFormatting sqref="V9:W10">
    <cfRule type="cellIs" dxfId="526" priority="36" operator="greaterThan">
      <formula>0</formula>
    </cfRule>
  </conditionalFormatting>
  <conditionalFormatting sqref="O9:R9">
    <cfRule type="cellIs" dxfId="525" priority="34" operator="equal">
      <formula>"Nợ"</formula>
    </cfRule>
    <cfRule type="cellIs" dxfId="524" priority="35" operator="equal">
      <formula>"Hỏng"</formula>
    </cfRule>
  </conditionalFormatting>
  <conditionalFormatting sqref="R9">
    <cfRule type="containsText" dxfId="523" priority="33" operator="containsText" text="N">
      <formula>NOT(ISERROR(SEARCH("N",R9)))</formula>
    </cfRule>
  </conditionalFormatting>
  <conditionalFormatting sqref="P9:R9">
    <cfRule type="containsText" dxfId="522" priority="32" operator="containsText" text="Nợ">
      <formula>NOT(ISERROR(SEARCH("Nợ",P9)))</formula>
    </cfRule>
  </conditionalFormatting>
  <conditionalFormatting sqref="X65:Y71">
    <cfRule type="containsText" dxfId="521" priority="31" operator="containsText" text="h">
      <formula>NOT(ISERROR(SEARCH("h",X65)))</formula>
    </cfRule>
  </conditionalFormatting>
  <conditionalFormatting sqref="T65:T66 O65:R71">
    <cfRule type="cellIs" dxfId="520" priority="29" operator="equal">
      <formula>"Nợ"</formula>
    </cfRule>
    <cfRule type="cellIs" dxfId="519" priority="30" operator="equal">
      <formula>"Hỏng"</formula>
    </cfRule>
  </conditionalFormatting>
  <conditionalFormatting sqref="X16">
    <cfRule type="containsText" dxfId="518" priority="28" operator="containsText" text="h">
      <formula>NOT(ISERROR(SEARCH("h",X16)))</formula>
    </cfRule>
  </conditionalFormatting>
  <conditionalFormatting sqref="V16:W16">
    <cfRule type="cellIs" dxfId="517" priority="27" operator="greaterThan">
      <formula>0</formula>
    </cfRule>
  </conditionalFormatting>
  <conditionalFormatting sqref="O16:R16">
    <cfRule type="cellIs" dxfId="516" priority="25" operator="equal">
      <formula>"Nợ"</formula>
    </cfRule>
    <cfRule type="cellIs" dxfId="515" priority="26" operator="equal">
      <formula>"Hỏng"</formula>
    </cfRule>
  </conditionalFormatting>
  <conditionalFormatting sqref="R16">
    <cfRule type="containsText" dxfId="514" priority="24" operator="containsText" text="N">
      <formula>NOT(ISERROR(SEARCH("N",R16)))</formula>
    </cfRule>
  </conditionalFormatting>
  <conditionalFormatting sqref="P16:R16">
    <cfRule type="containsText" dxfId="513" priority="23" operator="containsText" text="Nợ">
      <formula>NOT(ISERROR(SEARCH("Nợ",P16)))</formula>
    </cfRule>
  </conditionalFormatting>
  <conditionalFormatting sqref="V24:W25">
    <cfRule type="cellIs" dxfId="512" priority="22" operator="greaterThan">
      <formula>0</formula>
    </cfRule>
  </conditionalFormatting>
  <conditionalFormatting sqref="O24:R24">
    <cfRule type="cellIs" dxfId="511" priority="20" operator="equal">
      <formula>"Nợ"</formula>
    </cfRule>
    <cfRule type="cellIs" dxfId="510" priority="21" operator="equal">
      <formula>"Hỏng"</formula>
    </cfRule>
  </conditionalFormatting>
  <conditionalFormatting sqref="R24">
    <cfRule type="containsText" dxfId="509" priority="19" operator="containsText" text="N">
      <formula>NOT(ISERROR(SEARCH("N",R24)))</formula>
    </cfRule>
  </conditionalFormatting>
  <conditionalFormatting sqref="P24:R24">
    <cfRule type="containsText" dxfId="508" priority="18" operator="containsText" text="Nợ">
      <formula>NOT(ISERROR(SEARCH("Nợ",P24)))</formula>
    </cfRule>
  </conditionalFormatting>
  <conditionalFormatting sqref="V61:V62">
    <cfRule type="cellIs" dxfId="507" priority="17" operator="greaterThan">
      <formula>0</formula>
    </cfRule>
  </conditionalFormatting>
  <conditionalFormatting sqref="X61:X62">
    <cfRule type="containsText" dxfId="506" priority="16" operator="containsText" text="h">
      <formula>NOT(ISERROR(SEARCH("h",X61)))</formula>
    </cfRule>
  </conditionalFormatting>
  <conditionalFormatting sqref="O61:R62">
    <cfRule type="cellIs" dxfId="505" priority="14" operator="equal">
      <formula>"Nợ"</formula>
    </cfRule>
    <cfRule type="cellIs" dxfId="504" priority="15" operator="equal">
      <formula>"Hỏng"</formula>
    </cfRule>
  </conditionalFormatting>
  <conditionalFormatting sqref="U61:U62">
    <cfRule type="cellIs" dxfId="503" priority="12" operator="greaterThan">
      <formula>"HOÃN CN"</formula>
    </cfRule>
    <cfRule type="cellIs" dxfId="502" priority="13" operator="greaterThan">
      <formula>"Hoãn CN"</formula>
    </cfRule>
  </conditionalFormatting>
  <conditionalFormatting sqref="U61:U62">
    <cfRule type="cellIs" dxfId="501" priority="11" operator="notEqual">
      <formula>"CNTN"</formula>
    </cfRule>
  </conditionalFormatting>
  <conditionalFormatting sqref="H61:H62 L61:M62 O61:R62">
    <cfRule type="cellIs" dxfId="500" priority="10" operator="lessThan">
      <formula>4</formula>
    </cfRule>
  </conditionalFormatting>
  <conditionalFormatting sqref="H61:H62 L61:M62 O61:R62">
    <cfRule type="cellIs" dxfId="499" priority="9" stopIfTrue="1" operator="lessThan">
      <formula>5</formula>
    </cfRule>
  </conditionalFormatting>
  <conditionalFormatting sqref="H61:H62 L61:M62 O61:R62">
    <cfRule type="cellIs" dxfId="498" priority="8" stopIfTrue="1" operator="lessThan">
      <formula>5</formula>
    </cfRule>
  </conditionalFormatting>
  <conditionalFormatting sqref="I61:I62 L61:M62 O61:R62">
    <cfRule type="cellIs" dxfId="497" priority="5" operator="lessThan">
      <formula>5.5</formula>
    </cfRule>
  </conditionalFormatting>
  <conditionalFormatting sqref="L61:L62">
    <cfRule type="cellIs" dxfId="496" priority="4" operator="lessThan">
      <formula>1</formula>
    </cfRule>
  </conditionalFormatting>
  <conditionalFormatting sqref="O61:R62">
    <cfRule type="cellIs" dxfId="495" priority="7" operator="equal">
      <formula>"Ko Đạt"</formula>
    </cfRule>
  </conditionalFormatting>
  <conditionalFormatting sqref="O61:R62">
    <cfRule type="containsText" dxfId="494" priority="6" operator="containsText" text="Nợ">
      <formula>NOT(ISERROR(SEARCH("Nợ",O61)))</formula>
    </cfRule>
  </conditionalFormatting>
  <conditionalFormatting sqref="R61:R62">
    <cfRule type="containsText" dxfId="493" priority="3" operator="containsText" text="N">
      <formula>NOT(ISERROR(SEARCH("N",R61)))</formula>
    </cfRule>
  </conditionalFormatting>
  <conditionalFormatting sqref="W61:W62">
    <cfRule type="cellIs" dxfId="492" priority="2" operator="greaterThan">
      <formula>0</formula>
    </cfRule>
  </conditionalFormatting>
  <conditionalFormatting sqref="K61:K62">
    <cfRule type="cellIs" dxfId="491" priority="1" operator="lessThan">
      <formula>5.5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pane ySplit="7" topLeftCell="A8" activePane="bottomLeft" state="frozen"/>
      <selection pane="bottomLeft" activeCell="AA7" sqref="AA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425781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88" customWidth="1"/>
    <col min="22" max="22" width="10.140625" style="3" customWidth="1"/>
    <col min="23" max="24" width="7.85546875" style="4" customWidth="1"/>
    <col min="25" max="25" width="15" style="3" customWidth="1"/>
    <col min="26" max="252" width="9.140625" style="3"/>
    <col min="253" max="253" width="4.42578125" style="3" customWidth="1"/>
    <col min="254" max="254" width="12.85546875" style="3" customWidth="1"/>
    <col min="255" max="255" width="16.140625" style="3" customWidth="1"/>
    <col min="256" max="256" width="7.5703125" style="3" customWidth="1"/>
    <col min="257" max="257" width="9.85546875" style="3" customWidth="1"/>
    <col min="258" max="258" width="10.140625" style="3" customWidth="1"/>
    <col min="259" max="259" width="4.85546875" style="3" customWidth="1"/>
    <col min="260" max="261" width="6.140625" style="3" customWidth="1"/>
    <col min="262" max="265" width="6" style="3" customWidth="1"/>
    <col min="266" max="271" width="5.140625" style="3" customWidth="1"/>
    <col min="272" max="272" width="9.7109375" style="3" customWidth="1"/>
    <col min="273" max="273" width="11.7109375" style="3" customWidth="1"/>
    <col min="274" max="274" width="9.140625" style="3"/>
    <col min="275" max="275" width="9.85546875" style="3" customWidth="1"/>
    <col min="276" max="277" width="7.85546875" style="3" customWidth="1"/>
    <col min="278" max="508" width="9.140625" style="3"/>
    <col min="509" max="509" width="4.42578125" style="3" customWidth="1"/>
    <col min="510" max="510" width="12.85546875" style="3" customWidth="1"/>
    <col min="511" max="511" width="16.140625" style="3" customWidth="1"/>
    <col min="512" max="512" width="7.5703125" style="3" customWidth="1"/>
    <col min="513" max="513" width="9.85546875" style="3" customWidth="1"/>
    <col min="514" max="514" width="10.140625" style="3" customWidth="1"/>
    <col min="515" max="515" width="4.85546875" style="3" customWidth="1"/>
    <col min="516" max="517" width="6.140625" style="3" customWidth="1"/>
    <col min="518" max="521" width="6" style="3" customWidth="1"/>
    <col min="522" max="527" width="5.140625" style="3" customWidth="1"/>
    <col min="528" max="528" width="9.7109375" style="3" customWidth="1"/>
    <col min="529" max="529" width="11.7109375" style="3" customWidth="1"/>
    <col min="530" max="530" width="9.140625" style="3"/>
    <col min="531" max="531" width="9.85546875" style="3" customWidth="1"/>
    <col min="532" max="533" width="7.85546875" style="3" customWidth="1"/>
    <col min="534" max="764" width="9.140625" style="3"/>
    <col min="765" max="765" width="4.42578125" style="3" customWidth="1"/>
    <col min="766" max="766" width="12.85546875" style="3" customWidth="1"/>
    <col min="767" max="767" width="16.140625" style="3" customWidth="1"/>
    <col min="768" max="768" width="7.5703125" style="3" customWidth="1"/>
    <col min="769" max="769" width="9.85546875" style="3" customWidth="1"/>
    <col min="770" max="770" width="10.140625" style="3" customWidth="1"/>
    <col min="771" max="771" width="4.85546875" style="3" customWidth="1"/>
    <col min="772" max="773" width="6.140625" style="3" customWidth="1"/>
    <col min="774" max="777" width="6" style="3" customWidth="1"/>
    <col min="778" max="783" width="5.140625" style="3" customWidth="1"/>
    <col min="784" max="784" width="9.7109375" style="3" customWidth="1"/>
    <col min="785" max="785" width="11.7109375" style="3" customWidth="1"/>
    <col min="786" max="786" width="9.140625" style="3"/>
    <col min="787" max="787" width="9.85546875" style="3" customWidth="1"/>
    <col min="788" max="789" width="7.85546875" style="3" customWidth="1"/>
    <col min="790" max="1020" width="9.140625" style="3"/>
    <col min="1021" max="1021" width="4.42578125" style="3" customWidth="1"/>
    <col min="1022" max="1022" width="12.85546875" style="3" customWidth="1"/>
    <col min="1023" max="1023" width="16.140625" style="3" customWidth="1"/>
    <col min="1024" max="1024" width="7.5703125" style="3" customWidth="1"/>
    <col min="1025" max="1025" width="9.85546875" style="3" customWidth="1"/>
    <col min="1026" max="1026" width="10.140625" style="3" customWidth="1"/>
    <col min="1027" max="1027" width="4.85546875" style="3" customWidth="1"/>
    <col min="1028" max="1029" width="6.140625" style="3" customWidth="1"/>
    <col min="1030" max="1033" width="6" style="3" customWidth="1"/>
    <col min="1034" max="1039" width="5.140625" style="3" customWidth="1"/>
    <col min="1040" max="1040" width="9.7109375" style="3" customWidth="1"/>
    <col min="1041" max="1041" width="11.7109375" style="3" customWidth="1"/>
    <col min="1042" max="1042" width="9.140625" style="3"/>
    <col min="1043" max="1043" width="9.85546875" style="3" customWidth="1"/>
    <col min="1044" max="1045" width="7.85546875" style="3" customWidth="1"/>
    <col min="1046" max="1276" width="9.140625" style="3"/>
    <col min="1277" max="1277" width="4.42578125" style="3" customWidth="1"/>
    <col min="1278" max="1278" width="12.85546875" style="3" customWidth="1"/>
    <col min="1279" max="1279" width="16.140625" style="3" customWidth="1"/>
    <col min="1280" max="1280" width="7.5703125" style="3" customWidth="1"/>
    <col min="1281" max="1281" width="9.85546875" style="3" customWidth="1"/>
    <col min="1282" max="1282" width="10.140625" style="3" customWidth="1"/>
    <col min="1283" max="1283" width="4.85546875" style="3" customWidth="1"/>
    <col min="1284" max="1285" width="6.140625" style="3" customWidth="1"/>
    <col min="1286" max="1289" width="6" style="3" customWidth="1"/>
    <col min="1290" max="1295" width="5.140625" style="3" customWidth="1"/>
    <col min="1296" max="1296" width="9.7109375" style="3" customWidth="1"/>
    <col min="1297" max="1297" width="11.7109375" style="3" customWidth="1"/>
    <col min="1298" max="1298" width="9.140625" style="3"/>
    <col min="1299" max="1299" width="9.85546875" style="3" customWidth="1"/>
    <col min="1300" max="1301" width="7.85546875" style="3" customWidth="1"/>
    <col min="1302" max="1532" width="9.140625" style="3"/>
    <col min="1533" max="1533" width="4.42578125" style="3" customWidth="1"/>
    <col min="1534" max="1534" width="12.85546875" style="3" customWidth="1"/>
    <col min="1535" max="1535" width="16.140625" style="3" customWidth="1"/>
    <col min="1536" max="1536" width="7.5703125" style="3" customWidth="1"/>
    <col min="1537" max="1537" width="9.85546875" style="3" customWidth="1"/>
    <col min="1538" max="1538" width="10.140625" style="3" customWidth="1"/>
    <col min="1539" max="1539" width="4.85546875" style="3" customWidth="1"/>
    <col min="1540" max="1541" width="6.140625" style="3" customWidth="1"/>
    <col min="1542" max="1545" width="6" style="3" customWidth="1"/>
    <col min="1546" max="1551" width="5.140625" style="3" customWidth="1"/>
    <col min="1552" max="1552" width="9.7109375" style="3" customWidth="1"/>
    <col min="1553" max="1553" width="11.7109375" style="3" customWidth="1"/>
    <col min="1554" max="1554" width="9.140625" style="3"/>
    <col min="1555" max="1555" width="9.85546875" style="3" customWidth="1"/>
    <col min="1556" max="1557" width="7.85546875" style="3" customWidth="1"/>
    <col min="1558" max="1788" width="9.140625" style="3"/>
    <col min="1789" max="1789" width="4.42578125" style="3" customWidth="1"/>
    <col min="1790" max="1790" width="12.85546875" style="3" customWidth="1"/>
    <col min="1791" max="1791" width="16.140625" style="3" customWidth="1"/>
    <col min="1792" max="1792" width="7.5703125" style="3" customWidth="1"/>
    <col min="1793" max="1793" width="9.85546875" style="3" customWidth="1"/>
    <col min="1794" max="1794" width="10.140625" style="3" customWidth="1"/>
    <col min="1795" max="1795" width="4.85546875" style="3" customWidth="1"/>
    <col min="1796" max="1797" width="6.140625" style="3" customWidth="1"/>
    <col min="1798" max="1801" width="6" style="3" customWidth="1"/>
    <col min="1802" max="1807" width="5.140625" style="3" customWidth="1"/>
    <col min="1808" max="1808" width="9.7109375" style="3" customWidth="1"/>
    <col min="1809" max="1809" width="11.7109375" style="3" customWidth="1"/>
    <col min="1810" max="1810" width="9.140625" style="3"/>
    <col min="1811" max="1811" width="9.85546875" style="3" customWidth="1"/>
    <col min="1812" max="1813" width="7.85546875" style="3" customWidth="1"/>
    <col min="1814" max="2044" width="9.140625" style="3"/>
    <col min="2045" max="2045" width="4.42578125" style="3" customWidth="1"/>
    <col min="2046" max="2046" width="12.85546875" style="3" customWidth="1"/>
    <col min="2047" max="2047" width="16.140625" style="3" customWidth="1"/>
    <col min="2048" max="2048" width="7.5703125" style="3" customWidth="1"/>
    <col min="2049" max="2049" width="9.85546875" style="3" customWidth="1"/>
    <col min="2050" max="2050" width="10.140625" style="3" customWidth="1"/>
    <col min="2051" max="2051" width="4.85546875" style="3" customWidth="1"/>
    <col min="2052" max="2053" width="6.140625" style="3" customWidth="1"/>
    <col min="2054" max="2057" width="6" style="3" customWidth="1"/>
    <col min="2058" max="2063" width="5.140625" style="3" customWidth="1"/>
    <col min="2064" max="2064" width="9.7109375" style="3" customWidth="1"/>
    <col min="2065" max="2065" width="11.7109375" style="3" customWidth="1"/>
    <col min="2066" max="2066" width="9.140625" style="3"/>
    <col min="2067" max="2067" width="9.85546875" style="3" customWidth="1"/>
    <col min="2068" max="2069" width="7.85546875" style="3" customWidth="1"/>
    <col min="2070" max="2300" width="9.140625" style="3"/>
    <col min="2301" max="2301" width="4.42578125" style="3" customWidth="1"/>
    <col min="2302" max="2302" width="12.85546875" style="3" customWidth="1"/>
    <col min="2303" max="2303" width="16.140625" style="3" customWidth="1"/>
    <col min="2304" max="2304" width="7.5703125" style="3" customWidth="1"/>
    <col min="2305" max="2305" width="9.85546875" style="3" customWidth="1"/>
    <col min="2306" max="2306" width="10.140625" style="3" customWidth="1"/>
    <col min="2307" max="2307" width="4.85546875" style="3" customWidth="1"/>
    <col min="2308" max="2309" width="6.140625" style="3" customWidth="1"/>
    <col min="2310" max="2313" width="6" style="3" customWidth="1"/>
    <col min="2314" max="2319" width="5.140625" style="3" customWidth="1"/>
    <col min="2320" max="2320" width="9.7109375" style="3" customWidth="1"/>
    <col min="2321" max="2321" width="11.7109375" style="3" customWidth="1"/>
    <col min="2322" max="2322" width="9.140625" style="3"/>
    <col min="2323" max="2323" width="9.85546875" style="3" customWidth="1"/>
    <col min="2324" max="2325" width="7.85546875" style="3" customWidth="1"/>
    <col min="2326" max="2556" width="9.140625" style="3"/>
    <col min="2557" max="2557" width="4.42578125" style="3" customWidth="1"/>
    <col min="2558" max="2558" width="12.85546875" style="3" customWidth="1"/>
    <col min="2559" max="2559" width="16.140625" style="3" customWidth="1"/>
    <col min="2560" max="2560" width="7.5703125" style="3" customWidth="1"/>
    <col min="2561" max="2561" width="9.85546875" style="3" customWidth="1"/>
    <col min="2562" max="2562" width="10.140625" style="3" customWidth="1"/>
    <col min="2563" max="2563" width="4.85546875" style="3" customWidth="1"/>
    <col min="2564" max="2565" width="6.140625" style="3" customWidth="1"/>
    <col min="2566" max="2569" width="6" style="3" customWidth="1"/>
    <col min="2570" max="2575" width="5.140625" style="3" customWidth="1"/>
    <col min="2576" max="2576" width="9.7109375" style="3" customWidth="1"/>
    <col min="2577" max="2577" width="11.7109375" style="3" customWidth="1"/>
    <col min="2578" max="2578" width="9.140625" style="3"/>
    <col min="2579" max="2579" width="9.85546875" style="3" customWidth="1"/>
    <col min="2580" max="2581" width="7.85546875" style="3" customWidth="1"/>
    <col min="2582" max="2812" width="9.140625" style="3"/>
    <col min="2813" max="2813" width="4.42578125" style="3" customWidth="1"/>
    <col min="2814" max="2814" width="12.85546875" style="3" customWidth="1"/>
    <col min="2815" max="2815" width="16.140625" style="3" customWidth="1"/>
    <col min="2816" max="2816" width="7.5703125" style="3" customWidth="1"/>
    <col min="2817" max="2817" width="9.85546875" style="3" customWidth="1"/>
    <col min="2818" max="2818" width="10.140625" style="3" customWidth="1"/>
    <col min="2819" max="2819" width="4.85546875" style="3" customWidth="1"/>
    <col min="2820" max="2821" width="6.140625" style="3" customWidth="1"/>
    <col min="2822" max="2825" width="6" style="3" customWidth="1"/>
    <col min="2826" max="2831" width="5.140625" style="3" customWidth="1"/>
    <col min="2832" max="2832" width="9.7109375" style="3" customWidth="1"/>
    <col min="2833" max="2833" width="11.7109375" style="3" customWidth="1"/>
    <col min="2834" max="2834" width="9.140625" style="3"/>
    <col min="2835" max="2835" width="9.85546875" style="3" customWidth="1"/>
    <col min="2836" max="2837" width="7.85546875" style="3" customWidth="1"/>
    <col min="2838" max="3068" width="9.140625" style="3"/>
    <col min="3069" max="3069" width="4.42578125" style="3" customWidth="1"/>
    <col min="3070" max="3070" width="12.85546875" style="3" customWidth="1"/>
    <col min="3071" max="3071" width="16.140625" style="3" customWidth="1"/>
    <col min="3072" max="3072" width="7.5703125" style="3" customWidth="1"/>
    <col min="3073" max="3073" width="9.85546875" style="3" customWidth="1"/>
    <col min="3074" max="3074" width="10.140625" style="3" customWidth="1"/>
    <col min="3075" max="3075" width="4.85546875" style="3" customWidth="1"/>
    <col min="3076" max="3077" width="6.140625" style="3" customWidth="1"/>
    <col min="3078" max="3081" width="6" style="3" customWidth="1"/>
    <col min="3082" max="3087" width="5.140625" style="3" customWidth="1"/>
    <col min="3088" max="3088" width="9.7109375" style="3" customWidth="1"/>
    <col min="3089" max="3089" width="11.7109375" style="3" customWidth="1"/>
    <col min="3090" max="3090" width="9.140625" style="3"/>
    <col min="3091" max="3091" width="9.85546875" style="3" customWidth="1"/>
    <col min="3092" max="3093" width="7.85546875" style="3" customWidth="1"/>
    <col min="3094" max="3324" width="9.140625" style="3"/>
    <col min="3325" max="3325" width="4.42578125" style="3" customWidth="1"/>
    <col min="3326" max="3326" width="12.85546875" style="3" customWidth="1"/>
    <col min="3327" max="3327" width="16.140625" style="3" customWidth="1"/>
    <col min="3328" max="3328" width="7.5703125" style="3" customWidth="1"/>
    <col min="3329" max="3329" width="9.85546875" style="3" customWidth="1"/>
    <col min="3330" max="3330" width="10.140625" style="3" customWidth="1"/>
    <col min="3331" max="3331" width="4.85546875" style="3" customWidth="1"/>
    <col min="3332" max="3333" width="6.140625" style="3" customWidth="1"/>
    <col min="3334" max="3337" width="6" style="3" customWidth="1"/>
    <col min="3338" max="3343" width="5.140625" style="3" customWidth="1"/>
    <col min="3344" max="3344" width="9.7109375" style="3" customWidth="1"/>
    <col min="3345" max="3345" width="11.7109375" style="3" customWidth="1"/>
    <col min="3346" max="3346" width="9.140625" style="3"/>
    <col min="3347" max="3347" width="9.85546875" style="3" customWidth="1"/>
    <col min="3348" max="3349" width="7.85546875" style="3" customWidth="1"/>
    <col min="3350" max="3580" width="9.140625" style="3"/>
    <col min="3581" max="3581" width="4.42578125" style="3" customWidth="1"/>
    <col min="3582" max="3582" width="12.85546875" style="3" customWidth="1"/>
    <col min="3583" max="3583" width="16.140625" style="3" customWidth="1"/>
    <col min="3584" max="3584" width="7.5703125" style="3" customWidth="1"/>
    <col min="3585" max="3585" width="9.85546875" style="3" customWidth="1"/>
    <col min="3586" max="3586" width="10.140625" style="3" customWidth="1"/>
    <col min="3587" max="3587" width="4.85546875" style="3" customWidth="1"/>
    <col min="3588" max="3589" width="6.140625" style="3" customWidth="1"/>
    <col min="3590" max="3593" width="6" style="3" customWidth="1"/>
    <col min="3594" max="3599" width="5.140625" style="3" customWidth="1"/>
    <col min="3600" max="3600" width="9.7109375" style="3" customWidth="1"/>
    <col min="3601" max="3601" width="11.7109375" style="3" customWidth="1"/>
    <col min="3602" max="3602" width="9.140625" style="3"/>
    <col min="3603" max="3603" width="9.85546875" style="3" customWidth="1"/>
    <col min="3604" max="3605" width="7.85546875" style="3" customWidth="1"/>
    <col min="3606" max="3836" width="9.140625" style="3"/>
    <col min="3837" max="3837" width="4.42578125" style="3" customWidth="1"/>
    <col min="3838" max="3838" width="12.85546875" style="3" customWidth="1"/>
    <col min="3839" max="3839" width="16.140625" style="3" customWidth="1"/>
    <col min="3840" max="3840" width="7.5703125" style="3" customWidth="1"/>
    <col min="3841" max="3841" width="9.85546875" style="3" customWidth="1"/>
    <col min="3842" max="3842" width="10.140625" style="3" customWidth="1"/>
    <col min="3843" max="3843" width="4.85546875" style="3" customWidth="1"/>
    <col min="3844" max="3845" width="6.140625" style="3" customWidth="1"/>
    <col min="3846" max="3849" width="6" style="3" customWidth="1"/>
    <col min="3850" max="3855" width="5.140625" style="3" customWidth="1"/>
    <col min="3856" max="3856" width="9.7109375" style="3" customWidth="1"/>
    <col min="3857" max="3857" width="11.7109375" style="3" customWidth="1"/>
    <col min="3858" max="3858" width="9.140625" style="3"/>
    <col min="3859" max="3859" width="9.85546875" style="3" customWidth="1"/>
    <col min="3860" max="3861" width="7.85546875" style="3" customWidth="1"/>
    <col min="3862" max="4092" width="9.140625" style="3"/>
    <col min="4093" max="4093" width="4.42578125" style="3" customWidth="1"/>
    <col min="4094" max="4094" width="12.85546875" style="3" customWidth="1"/>
    <col min="4095" max="4095" width="16.140625" style="3" customWidth="1"/>
    <col min="4096" max="4096" width="7.5703125" style="3" customWidth="1"/>
    <col min="4097" max="4097" width="9.85546875" style="3" customWidth="1"/>
    <col min="4098" max="4098" width="10.140625" style="3" customWidth="1"/>
    <col min="4099" max="4099" width="4.85546875" style="3" customWidth="1"/>
    <col min="4100" max="4101" width="6.140625" style="3" customWidth="1"/>
    <col min="4102" max="4105" width="6" style="3" customWidth="1"/>
    <col min="4106" max="4111" width="5.140625" style="3" customWidth="1"/>
    <col min="4112" max="4112" width="9.7109375" style="3" customWidth="1"/>
    <col min="4113" max="4113" width="11.7109375" style="3" customWidth="1"/>
    <col min="4114" max="4114" width="9.140625" style="3"/>
    <col min="4115" max="4115" width="9.85546875" style="3" customWidth="1"/>
    <col min="4116" max="4117" width="7.85546875" style="3" customWidth="1"/>
    <col min="4118" max="4348" width="9.140625" style="3"/>
    <col min="4349" max="4349" width="4.42578125" style="3" customWidth="1"/>
    <col min="4350" max="4350" width="12.85546875" style="3" customWidth="1"/>
    <col min="4351" max="4351" width="16.140625" style="3" customWidth="1"/>
    <col min="4352" max="4352" width="7.5703125" style="3" customWidth="1"/>
    <col min="4353" max="4353" width="9.85546875" style="3" customWidth="1"/>
    <col min="4354" max="4354" width="10.140625" style="3" customWidth="1"/>
    <col min="4355" max="4355" width="4.85546875" style="3" customWidth="1"/>
    <col min="4356" max="4357" width="6.140625" style="3" customWidth="1"/>
    <col min="4358" max="4361" width="6" style="3" customWidth="1"/>
    <col min="4362" max="4367" width="5.140625" style="3" customWidth="1"/>
    <col min="4368" max="4368" width="9.7109375" style="3" customWidth="1"/>
    <col min="4369" max="4369" width="11.7109375" style="3" customWidth="1"/>
    <col min="4370" max="4370" width="9.140625" style="3"/>
    <col min="4371" max="4371" width="9.85546875" style="3" customWidth="1"/>
    <col min="4372" max="4373" width="7.85546875" style="3" customWidth="1"/>
    <col min="4374" max="4604" width="9.140625" style="3"/>
    <col min="4605" max="4605" width="4.42578125" style="3" customWidth="1"/>
    <col min="4606" max="4606" width="12.85546875" style="3" customWidth="1"/>
    <col min="4607" max="4607" width="16.140625" style="3" customWidth="1"/>
    <col min="4608" max="4608" width="7.5703125" style="3" customWidth="1"/>
    <col min="4609" max="4609" width="9.85546875" style="3" customWidth="1"/>
    <col min="4610" max="4610" width="10.140625" style="3" customWidth="1"/>
    <col min="4611" max="4611" width="4.85546875" style="3" customWidth="1"/>
    <col min="4612" max="4613" width="6.140625" style="3" customWidth="1"/>
    <col min="4614" max="4617" width="6" style="3" customWidth="1"/>
    <col min="4618" max="4623" width="5.140625" style="3" customWidth="1"/>
    <col min="4624" max="4624" width="9.7109375" style="3" customWidth="1"/>
    <col min="4625" max="4625" width="11.7109375" style="3" customWidth="1"/>
    <col min="4626" max="4626" width="9.140625" style="3"/>
    <col min="4627" max="4627" width="9.85546875" style="3" customWidth="1"/>
    <col min="4628" max="4629" width="7.85546875" style="3" customWidth="1"/>
    <col min="4630" max="4860" width="9.140625" style="3"/>
    <col min="4861" max="4861" width="4.42578125" style="3" customWidth="1"/>
    <col min="4862" max="4862" width="12.85546875" style="3" customWidth="1"/>
    <col min="4863" max="4863" width="16.140625" style="3" customWidth="1"/>
    <col min="4864" max="4864" width="7.5703125" style="3" customWidth="1"/>
    <col min="4865" max="4865" width="9.85546875" style="3" customWidth="1"/>
    <col min="4866" max="4866" width="10.140625" style="3" customWidth="1"/>
    <col min="4867" max="4867" width="4.85546875" style="3" customWidth="1"/>
    <col min="4868" max="4869" width="6.140625" style="3" customWidth="1"/>
    <col min="4870" max="4873" width="6" style="3" customWidth="1"/>
    <col min="4874" max="4879" width="5.140625" style="3" customWidth="1"/>
    <col min="4880" max="4880" width="9.7109375" style="3" customWidth="1"/>
    <col min="4881" max="4881" width="11.7109375" style="3" customWidth="1"/>
    <col min="4882" max="4882" width="9.140625" style="3"/>
    <col min="4883" max="4883" width="9.85546875" style="3" customWidth="1"/>
    <col min="4884" max="4885" width="7.85546875" style="3" customWidth="1"/>
    <col min="4886" max="5116" width="9.140625" style="3"/>
    <col min="5117" max="5117" width="4.42578125" style="3" customWidth="1"/>
    <col min="5118" max="5118" width="12.85546875" style="3" customWidth="1"/>
    <col min="5119" max="5119" width="16.140625" style="3" customWidth="1"/>
    <col min="5120" max="5120" width="7.5703125" style="3" customWidth="1"/>
    <col min="5121" max="5121" width="9.85546875" style="3" customWidth="1"/>
    <col min="5122" max="5122" width="10.140625" style="3" customWidth="1"/>
    <col min="5123" max="5123" width="4.85546875" style="3" customWidth="1"/>
    <col min="5124" max="5125" width="6.140625" style="3" customWidth="1"/>
    <col min="5126" max="5129" width="6" style="3" customWidth="1"/>
    <col min="5130" max="5135" width="5.140625" style="3" customWidth="1"/>
    <col min="5136" max="5136" width="9.7109375" style="3" customWidth="1"/>
    <col min="5137" max="5137" width="11.7109375" style="3" customWidth="1"/>
    <col min="5138" max="5138" width="9.140625" style="3"/>
    <col min="5139" max="5139" width="9.85546875" style="3" customWidth="1"/>
    <col min="5140" max="5141" width="7.85546875" style="3" customWidth="1"/>
    <col min="5142" max="5372" width="9.140625" style="3"/>
    <col min="5373" max="5373" width="4.42578125" style="3" customWidth="1"/>
    <col min="5374" max="5374" width="12.85546875" style="3" customWidth="1"/>
    <col min="5375" max="5375" width="16.140625" style="3" customWidth="1"/>
    <col min="5376" max="5376" width="7.5703125" style="3" customWidth="1"/>
    <col min="5377" max="5377" width="9.85546875" style="3" customWidth="1"/>
    <col min="5378" max="5378" width="10.140625" style="3" customWidth="1"/>
    <col min="5379" max="5379" width="4.85546875" style="3" customWidth="1"/>
    <col min="5380" max="5381" width="6.140625" style="3" customWidth="1"/>
    <col min="5382" max="5385" width="6" style="3" customWidth="1"/>
    <col min="5386" max="5391" width="5.140625" style="3" customWidth="1"/>
    <col min="5392" max="5392" width="9.7109375" style="3" customWidth="1"/>
    <col min="5393" max="5393" width="11.7109375" style="3" customWidth="1"/>
    <col min="5394" max="5394" width="9.140625" style="3"/>
    <col min="5395" max="5395" width="9.85546875" style="3" customWidth="1"/>
    <col min="5396" max="5397" width="7.85546875" style="3" customWidth="1"/>
    <col min="5398" max="5628" width="9.140625" style="3"/>
    <col min="5629" max="5629" width="4.42578125" style="3" customWidth="1"/>
    <col min="5630" max="5630" width="12.85546875" style="3" customWidth="1"/>
    <col min="5631" max="5631" width="16.140625" style="3" customWidth="1"/>
    <col min="5632" max="5632" width="7.5703125" style="3" customWidth="1"/>
    <col min="5633" max="5633" width="9.85546875" style="3" customWidth="1"/>
    <col min="5634" max="5634" width="10.140625" style="3" customWidth="1"/>
    <col min="5635" max="5635" width="4.85546875" style="3" customWidth="1"/>
    <col min="5636" max="5637" width="6.140625" style="3" customWidth="1"/>
    <col min="5638" max="5641" width="6" style="3" customWidth="1"/>
    <col min="5642" max="5647" width="5.140625" style="3" customWidth="1"/>
    <col min="5648" max="5648" width="9.7109375" style="3" customWidth="1"/>
    <col min="5649" max="5649" width="11.7109375" style="3" customWidth="1"/>
    <col min="5650" max="5650" width="9.140625" style="3"/>
    <col min="5651" max="5651" width="9.85546875" style="3" customWidth="1"/>
    <col min="5652" max="5653" width="7.85546875" style="3" customWidth="1"/>
    <col min="5654" max="5884" width="9.140625" style="3"/>
    <col min="5885" max="5885" width="4.42578125" style="3" customWidth="1"/>
    <col min="5886" max="5886" width="12.85546875" style="3" customWidth="1"/>
    <col min="5887" max="5887" width="16.140625" style="3" customWidth="1"/>
    <col min="5888" max="5888" width="7.5703125" style="3" customWidth="1"/>
    <col min="5889" max="5889" width="9.85546875" style="3" customWidth="1"/>
    <col min="5890" max="5890" width="10.140625" style="3" customWidth="1"/>
    <col min="5891" max="5891" width="4.85546875" style="3" customWidth="1"/>
    <col min="5892" max="5893" width="6.140625" style="3" customWidth="1"/>
    <col min="5894" max="5897" width="6" style="3" customWidth="1"/>
    <col min="5898" max="5903" width="5.140625" style="3" customWidth="1"/>
    <col min="5904" max="5904" width="9.7109375" style="3" customWidth="1"/>
    <col min="5905" max="5905" width="11.7109375" style="3" customWidth="1"/>
    <col min="5906" max="5906" width="9.140625" style="3"/>
    <col min="5907" max="5907" width="9.85546875" style="3" customWidth="1"/>
    <col min="5908" max="5909" width="7.85546875" style="3" customWidth="1"/>
    <col min="5910" max="6140" width="9.140625" style="3"/>
    <col min="6141" max="6141" width="4.42578125" style="3" customWidth="1"/>
    <col min="6142" max="6142" width="12.85546875" style="3" customWidth="1"/>
    <col min="6143" max="6143" width="16.140625" style="3" customWidth="1"/>
    <col min="6144" max="6144" width="7.5703125" style="3" customWidth="1"/>
    <col min="6145" max="6145" width="9.85546875" style="3" customWidth="1"/>
    <col min="6146" max="6146" width="10.140625" style="3" customWidth="1"/>
    <col min="6147" max="6147" width="4.85546875" style="3" customWidth="1"/>
    <col min="6148" max="6149" width="6.140625" style="3" customWidth="1"/>
    <col min="6150" max="6153" width="6" style="3" customWidth="1"/>
    <col min="6154" max="6159" width="5.140625" style="3" customWidth="1"/>
    <col min="6160" max="6160" width="9.7109375" style="3" customWidth="1"/>
    <col min="6161" max="6161" width="11.7109375" style="3" customWidth="1"/>
    <col min="6162" max="6162" width="9.140625" style="3"/>
    <col min="6163" max="6163" width="9.85546875" style="3" customWidth="1"/>
    <col min="6164" max="6165" width="7.85546875" style="3" customWidth="1"/>
    <col min="6166" max="6396" width="9.140625" style="3"/>
    <col min="6397" max="6397" width="4.42578125" style="3" customWidth="1"/>
    <col min="6398" max="6398" width="12.85546875" style="3" customWidth="1"/>
    <col min="6399" max="6399" width="16.140625" style="3" customWidth="1"/>
    <col min="6400" max="6400" width="7.5703125" style="3" customWidth="1"/>
    <col min="6401" max="6401" width="9.85546875" style="3" customWidth="1"/>
    <col min="6402" max="6402" width="10.140625" style="3" customWidth="1"/>
    <col min="6403" max="6403" width="4.85546875" style="3" customWidth="1"/>
    <col min="6404" max="6405" width="6.140625" style="3" customWidth="1"/>
    <col min="6406" max="6409" width="6" style="3" customWidth="1"/>
    <col min="6410" max="6415" width="5.140625" style="3" customWidth="1"/>
    <col min="6416" max="6416" width="9.7109375" style="3" customWidth="1"/>
    <col min="6417" max="6417" width="11.7109375" style="3" customWidth="1"/>
    <col min="6418" max="6418" width="9.140625" style="3"/>
    <col min="6419" max="6419" width="9.85546875" style="3" customWidth="1"/>
    <col min="6420" max="6421" width="7.85546875" style="3" customWidth="1"/>
    <col min="6422" max="6652" width="9.140625" style="3"/>
    <col min="6653" max="6653" width="4.42578125" style="3" customWidth="1"/>
    <col min="6654" max="6654" width="12.85546875" style="3" customWidth="1"/>
    <col min="6655" max="6655" width="16.140625" style="3" customWidth="1"/>
    <col min="6656" max="6656" width="7.5703125" style="3" customWidth="1"/>
    <col min="6657" max="6657" width="9.85546875" style="3" customWidth="1"/>
    <col min="6658" max="6658" width="10.140625" style="3" customWidth="1"/>
    <col min="6659" max="6659" width="4.85546875" style="3" customWidth="1"/>
    <col min="6660" max="6661" width="6.140625" style="3" customWidth="1"/>
    <col min="6662" max="6665" width="6" style="3" customWidth="1"/>
    <col min="6666" max="6671" width="5.140625" style="3" customWidth="1"/>
    <col min="6672" max="6672" width="9.7109375" style="3" customWidth="1"/>
    <col min="6673" max="6673" width="11.7109375" style="3" customWidth="1"/>
    <col min="6674" max="6674" width="9.140625" style="3"/>
    <col min="6675" max="6675" width="9.85546875" style="3" customWidth="1"/>
    <col min="6676" max="6677" width="7.85546875" style="3" customWidth="1"/>
    <col min="6678" max="6908" width="9.140625" style="3"/>
    <col min="6909" max="6909" width="4.42578125" style="3" customWidth="1"/>
    <col min="6910" max="6910" width="12.85546875" style="3" customWidth="1"/>
    <col min="6911" max="6911" width="16.140625" style="3" customWidth="1"/>
    <col min="6912" max="6912" width="7.5703125" style="3" customWidth="1"/>
    <col min="6913" max="6913" width="9.85546875" style="3" customWidth="1"/>
    <col min="6914" max="6914" width="10.140625" style="3" customWidth="1"/>
    <col min="6915" max="6915" width="4.85546875" style="3" customWidth="1"/>
    <col min="6916" max="6917" width="6.140625" style="3" customWidth="1"/>
    <col min="6918" max="6921" width="6" style="3" customWidth="1"/>
    <col min="6922" max="6927" width="5.140625" style="3" customWidth="1"/>
    <col min="6928" max="6928" width="9.7109375" style="3" customWidth="1"/>
    <col min="6929" max="6929" width="11.7109375" style="3" customWidth="1"/>
    <col min="6930" max="6930" width="9.140625" style="3"/>
    <col min="6931" max="6931" width="9.85546875" style="3" customWidth="1"/>
    <col min="6932" max="6933" width="7.85546875" style="3" customWidth="1"/>
    <col min="6934" max="7164" width="9.140625" style="3"/>
    <col min="7165" max="7165" width="4.42578125" style="3" customWidth="1"/>
    <col min="7166" max="7166" width="12.85546875" style="3" customWidth="1"/>
    <col min="7167" max="7167" width="16.140625" style="3" customWidth="1"/>
    <col min="7168" max="7168" width="7.5703125" style="3" customWidth="1"/>
    <col min="7169" max="7169" width="9.85546875" style="3" customWidth="1"/>
    <col min="7170" max="7170" width="10.140625" style="3" customWidth="1"/>
    <col min="7171" max="7171" width="4.85546875" style="3" customWidth="1"/>
    <col min="7172" max="7173" width="6.140625" style="3" customWidth="1"/>
    <col min="7174" max="7177" width="6" style="3" customWidth="1"/>
    <col min="7178" max="7183" width="5.140625" style="3" customWidth="1"/>
    <col min="7184" max="7184" width="9.7109375" style="3" customWidth="1"/>
    <col min="7185" max="7185" width="11.7109375" style="3" customWidth="1"/>
    <col min="7186" max="7186" width="9.140625" style="3"/>
    <col min="7187" max="7187" width="9.85546875" style="3" customWidth="1"/>
    <col min="7188" max="7189" width="7.85546875" style="3" customWidth="1"/>
    <col min="7190" max="7420" width="9.140625" style="3"/>
    <col min="7421" max="7421" width="4.42578125" style="3" customWidth="1"/>
    <col min="7422" max="7422" width="12.85546875" style="3" customWidth="1"/>
    <col min="7423" max="7423" width="16.140625" style="3" customWidth="1"/>
    <col min="7424" max="7424" width="7.5703125" style="3" customWidth="1"/>
    <col min="7425" max="7425" width="9.85546875" style="3" customWidth="1"/>
    <col min="7426" max="7426" width="10.140625" style="3" customWidth="1"/>
    <col min="7427" max="7427" width="4.85546875" style="3" customWidth="1"/>
    <col min="7428" max="7429" width="6.140625" style="3" customWidth="1"/>
    <col min="7430" max="7433" width="6" style="3" customWidth="1"/>
    <col min="7434" max="7439" width="5.140625" style="3" customWidth="1"/>
    <col min="7440" max="7440" width="9.7109375" style="3" customWidth="1"/>
    <col min="7441" max="7441" width="11.7109375" style="3" customWidth="1"/>
    <col min="7442" max="7442" width="9.140625" style="3"/>
    <col min="7443" max="7443" width="9.85546875" style="3" customWidth="1"/>
    <col min="7444" max="7445" width="7.85546875" style="3" customWidth="1"/>
    <col min="7446" max="7676" width="9.140625" style="3"/>
    <col min="7677" max="7677" width="4.42578125" style="3" customWidth="1"/>
    <col min="7678" max="7678" width="12.85546875" style="3" customWidth="1"/>
    <col min="7679" max="7679" width="16.140625" style="3" customWidth="1"/>
    <col min="7680" max="7680" width="7.5703125" style="3" customWidth="1"/>
    <col min="7681" max="7681" width="9.85546875" style="3" customWidth="1"/>
    <col min="7682" max="7682" width="10.140625" style="3" customWidth="1"/>
    <col min="7683" max="7683" width="4.85546875" style="3" customWidth="1"/>
    <col min="7684" max="7685" width="6.140625" style="3" customWidth="1"/>
    <col min="7686" max="7689" width="6" style="3" customWidth="1"/>
    <col min="7690" max="7695" width="5.140625" style="3" customWidth="1"/>
    <col min="7696" max="7696" width="9.7109375" style="3" customWidth="1"/>
    <col min="7697" max="7697" width="11.7109375" style="3" customWidth="1"/>
    <col min="7698" max="7698" width="9.140625" style="3"/>
    <col min="7699" max="7699" width="9.85546875" style="3" customWidth="1"/>
    <col min="7700" max="7701" width="7.85546875" style="3" customWidth="1"/>
    <col min="7702" max="7932" width="9.140625" style="3"/>
    <col min="7933" max="7933" width="4.42578125" style="3" customWidth="1"/>
    <col min="7934" max="7934" width="12.85546875" style="3" customWidth="1"/>
    <col min="7935" max="7935" width="16.140625" style="3" customWidth="1"/>
    <col min="7936" max="7936" width="7.5703125" style="3" customWidth="1"/>
    <col min="7937" max="7937" width="9.85546875" style="3" customWidth="1"/>
    <col min="7938" max="7938" width="10.140625" style="3" customWidth="1"/>
    <col min="7939" max="7939" width="4.85546875" style="3" customWidth="1"/>
    <col min="7940" max="7941" width="6.140625" style="3" customWidth="1"/>
    <col min="7942" max="7945" width="6" style="3" customWidth="1"/>
    <col min="7946" max="7951" width="5.140625" style="3" customWidth="1"/>
    <col min="7952" max="7952" width="9.7109375" style="3" customWidth="1"/>
    <col min="7953" max="7953" width="11.7109375" style="3" customWidth="1"/>
    <col min="7954" max="7954" width="9.140625" style="3"/>
    <col min="7955" max="7955" width="9.85546875" style="3" customWidth="1"/>
    <col min="7956" max="7957" width="7.85546875" style="3" customWidth="1"/>
    <col min="7958" max="8188" width="9.140625" style="3"/>
    <col min="8189" max="8189" width="4.42578125" style="3" customWidth="1"/>
    <col min="8190" max="8190" width="12.85546875" style="3" customWidth="1"/>
    <col min="8191" max="8191" width="16.140625" style="3" customWidth="1"/>
    <col min="8192" max="8192" width="7.5703125" style="3" customWidth="1"/>
    <col min="8193" max="8193" width="9.85546875" style="3" customWidth="1"/>
    <col min="8194" max="8194" width="10.140625" style="3" customWidth="1"/>
    <col min="8195" max="8195" width="4.85546875" style="3" customWidth="1"/>
    <col min="8196" max="8197" width="6.140625" style="3" customWidth="1"/>
    <col min="8198" max="8201" width="6" style="3" customWidth="1"/>
    <col min="8202" max="8207" width="5.140625" style="3" customWidth="1"/>
    <col min="8208" max="8208" width="9.7109375" style="3" customWidth="1"/>
    <col min="8209" max="8209" width="11.7109375" style="3" customWidth="1"/>
    <col min="8210" max="8210" width="9.140625" style="3"/>
    <col min="8211" max="8211" width="9.85546875" style="3" customWidth="1"/>
    <col min="8212" max="8213" width="7.85546875" style="3" customWidth="1"/>
    <col min="8214" max="8444" width="9.140625" style="3"/>
    <col min="8445" max="8445" width="4.42578125" style="3" customWidth="1"/>
    <col min="8446" max="8446" width="12.85546875" style="3" customWidth="1"/>
    <col min="8447" max="8447" width="16.140625" style="3" customWidth="1"/>
    <col min="8448" max="8448" width="7.5703125" style="3" customWidth="1"/>
    <col min="8449" max="8449" width="9.85546875" style="3" customWidth="1"/>
    <col min="8450" max="8450" width="10.140625" style="3" customWidth="1"/>
    <col min="8451" max="8451" width="4.85546875" style="3" customWidth="1"/>
    <col min="8452" max="8453" width="6.140625" style="3" customWidth="1"/>
    <col min="8454" max="8457" width="6" style="3" customWidth="1"/>
    <col min="8458" max="8463" width="5.140625" style="3" customWidth="1"/>
    <col min="8464" max="8464" width="9.7109375" style="3" customWidth="1"/>
    <col min="8465" max="8465" width="11.7109375" style="3" customWidth="1"/>
    <col min="8466" max="8466" width="9.140625" style="3"/>
    <col min="8467" max="8467" width="9.85546875" style="3" customWidth="1"/>
    <col min="8468" max="8469" width="7.85546875" style="3" customWidth="1"/>
    <col min="8470" max="8700" width="9.140625" style="3"/>
    <col min="8701" max="8701" width="4.42578125" style="3" customWidth="1"/>
    <col min="8702" max="8702" width="12.85546875" style="3" customWidth="1"/>
    <col min="8703" max="8703" width="16.140625" style="3" customWidth="1"/>
    <col min="8704" max="8704" width="7.5703125" style="3" customWidth="1"/>
    <col min="8705" max="8705" width="9.85546875" style="3" customWidth="1"/>
    <col min="8706" max="8706" width="10.140625" style="3" customWidth="1"/>
    <col min="8707" max="8707" width="4.85546875" style="3" customWidth="1"/>
    <col min="8708" max="8709" width="6.140625" style="3" customWidth="1"/>
    <col min="8710" max="8713" width="6" style="3" customWidth="1"/>
    <col min="8714" max="8719" width="5.140625" style="3" customWidth="1"/>
    <col min="8720" max="8720" width="9.7109375" style="3" customWidth="1"/>
    <col min="8721" max="8721" width="11.7109375" style="3" customWidth="1"/>
    <col min="8722" max="8722" width="9.140625" style="3"/>
    <col min="8723" max="8723" width="9.85546875" style="3" customWidth="1"/>
    <col min="8724" max="8725" width="7.85546875" style="3" customWidth="1"/>
    <col min="8726" max="8956" width="9.140625" style="3"/>
    <col min="8957" max="8957" width="4.42578125" style="3" customWidth="1"/>
    <col min="8958" max="8958" width="12.85546875" style="3" customWidth="1"/>
    <col min="8959" max="8959" width="16.140625" style="3" customWidth="1"/>
    <col min="8960" max="8960" width="7.5703125" style="3" customWidth="1"/>
    <col min="8961" max="8961" width="9.85546875" style="3" customWidth="1"/>
    <col min="8962" max="8962" width="10.140625" style="3" customWidth="1"/>
    <col min="8963" max="8963" width="4.85546875" style="3" customWidth="1"/>
    <col min="8964" max="8965" width="6.140625" style="3" customWidth="1"/>
    <col min="8966" max="8969" width="6" style="3" customWidth="1"/>
    <col min="8970" max="8975" width="5.140625" style="3" customWidth="1"/>
    <col min="8976" max="8976" width="9.7109375" style="3" customWidth="1"/>
    <col min="8977" max="8977" width="11.7109375" style="3" customWidth="1"/>
    <col min="8978" max="8978" width="9.140625" style="3"/>
    <col min="8979" max="8979" width="9.85546875" style="3" customWidth="1"/>
    <col min="8980" max="8981" width="7.85546875" style="3" customWidth="1"/>
    <col min="8982" max="9212" width="9.140625" style="3"/>
    <col min="9213" max="9213" width="4.42578125" style="3" customWidth="1"/>
    <col min="9214" max="9214" width="12.85546875" style="3" customWidth="1"/>
    <col min="9215" max="9215" width="16.140625" style="3" customWidth="1"/>
    <col min="9216" max="9216" width="7.5703125" style="3" customWidth="1"/>
    <col min="9217" max="9217" width="9.85546875" style="3" customWidth="1"/>
    <col min="9218" max="9218" width="10.140625" style="3" customWidth="1"/>
    <col min="9219" max="9219" width="4.85546875" style="3" customWidth="1"/>
    <col min="9220" max="9221" width="6.140625" style="3" customWidth="1"/>
    <col min="9222" max="9225" width="6" style="3" customWidth="1"/>
    <col min="9226" max="9231" width="5.140625" style="3" customWidth="1"/>
    <col min="9232" max="9232" width="9.7109375" style="3" customWidth="1"/>
    <col min="9233" max="9233" width="11.7109375" style="3" customWidth="1"/>
    <col min="9234" max="9234" width="9.140625" style="3"/>
    <col min="9235" max="9235" width="9.85546875" style="3" customWidth="1"/>
    <col min="9236" max="9237" width="7.85546875" style="3" customWidth="1"/>
    <col min="9238" max="9468" width="9.140625" style="3"/>
    <col min="9469" max="9469" width="4.42578125" style="3" customWidth="1"/>
    <col min="9470" max="9470" width="12.85546875" style="3" customWidth="1"/>
    <col min="9471" max="9471" width="16.140625" style="3" customWidth="1"/>
    <col min="9472" max="9472" width="7.5703125" style="3" customWidth="1"/>
    <col min="9473" max="9473" width="9.85546875" style="3" customWidth="1"/>
    <col min="9474" max="9474" width="10.140625" style="3" customWidth="1"/>
    <col min="9475" max="9475" width="4.85546875" style="3" customWidth="1"/>
    <col min="9476" max="9477" width="6.140625" style="3" customWidth="1"/>
    <col min="9478" max="9481" width="6" style="3" customWidth="1"/>
    <col min="9482" max="9487" width="5.140625" style="3" customWidth="1"/>
    <col min="9488" max="9488" width="9.7109375" style="3" customWidth="1"/>
    <col min="9489" max="9489" width="11.7109375" style="3" customWidth="1"/>
    <col min="9490" max="9490" width="9.140625" style="3"/>
    <col min="9491" max="9491" width="9.85546875" style="3" customWidth="1"/>
    <col min="9492" max="9493" width="7.85546875" style="3" customWidth="1"/>
    <col min="9494" max="9724" width="9.140625" style="3"/>
    <col min="9725" max="9725" width="4.42578125" style="3" customWidth="1"/>
    <col min="9726" max="9726" width="12.85546875" style="3" customWidth="1"/>
    <col min="9727" max="9727" width="16.140625" style="3" customWidth="1"/>
    <col min="9728" max="9728" width="7.5703125" style="3" customWidth="1"/>
    <col min="9729" max="9729" width="9.85546875" style="3" customWidth="1"/>
    <col min="9730" max="9730" width="10.140625" style="3" customWidth="1"/>
    <col min="9731" max="9731" width="4.85546875" style="3" customWidth="1"/>
    <col min="9732" max="9733" width="6.140625" style="3" customWidth="1"/>
    <col min="9734" max="9737" width="6" style="3" customWidth="1"/>
    <col min="9738" max="9743" width="5.140625" style="3" customWidth="1"/>
    <col min="9744" max="9744" width="9.7109375" style="3" customWidth="1"/>
    <col min="9745" max="9745" width="11.7109375" style="3" customWidth="1"/>
    <col min="9746" max="9746" width="9.140625" style="3"/>
    <col min="9747" max="9747" width="9.85546875" style="3" customWidth="1"/>
    <col min="9748" max="9749" width="7.85546875" style="3" customWidth="1"/>
    <col min="9750" max="9980" width="9.140625" style="3"/>
    <col min="9981" max="9981" width="4.42578125" style="3" customWidth="1"/>
    <col min="9982" max="9982" width="12.85546875" style="3" customWidth="1"/>
    <col min="9983" max="9983" width="16.140625" style="3" customWidth="1"/>
    <col min="9984" max="9984" width="7.5703125" style="3" customWidth="1"/>
    <col min="9985" max="9985" width="9.85546875" style="3" customWidth="1"/>
    <col min="9986" max="9986" width="10.140625" style="3" customWidth="1"/>
    <col min="9987" max="9987" width="4.85546875" style="3" customWidth="1"/>
    <col min="9988" max="9989" width="6.140625" style="3" customWidth="1"/>
    <col min="9990" max="9993" width="6" style="3" customWidth="1"/>
    <col min="9994" max="9999" width="5.140625" style="3" customWidth="1"/>
    <col min="10000" max="10000" width="9.7109375" style="3" customWidth="1"/>
    <col min="10001" max="10001" width="11.7109375" style="3" customWidth="1"/>
    <col min="10002" max="10002" width="9.140625" style="3"/>
    <col min="10003" max="10003" width="9.85546875" style="3" customWidth="1"/>
    <col min="10004" max="10005" width="7.85546875" style="3" customWidth="1"/>
    <col min="10006" max="10236" width="9.140625" style="3"/>
    <col min="10237" max="10237" width="4.42578125" style="3" customWidth="1"/>
    <col min="10238" max="10238" width="12.85546875" style="3" customWidth="1"/>
    <col min="10239" max="10239" width="16.140625" style="3" customWidth="1"/>
    <col min="10240" max="10240" width="7.5703125" style="3" customWidth="1"/>
    <col min="10241" max="10241" width="9.85546875" style="3" customWidth="1"/>
    <col min="10242" max="10242" width="10.140625" style="3" customWidth="1"/>
    <col min="10243" max="10243" width="4.85546875" style="3" customWidth="1"/>
    <col min="10244" max="10245" width="6.140625" style="3" customWidth="1"/>
    <col min="10246" max="10249" width="6" style="3" customWidth="1"/>
    <col min="10250" max="10255" width="5.140625" style="3" customWidth="1"/>
    <col min="10256" max="10256" width="9.7109375" style="3" customWidth="1"/>
    <col min="10257" max="10257" width="11.7109375" style="3" customWidth="1"/>
    <col min="10258" max="10258" width="9.140625" style="3"/>
    <col min="10259" max="10259" width="9.85546875" style="3" customWidth="1"/>
    <col min="10260" max="10261" width="7.85546875" style="3" customWidth="1"/>
    <col min="10262" max="10492" width="9.140625" style="3"/>
    <col min="10493" max="10493" width="4.42578125" style="3" customWidth="1"/>
    <col min="10494" max="10494" width="12.85546875" style="3" customWidth="1"/>
    <col min="10495" max="10495" width="16.140625" style="3" customWidth="1"/>
    <col min="10496" max="10496" width="7.5703125" style="3" customWidth="1"/>
    <col min="10497" max="10497" width="9.85546875" style="3" customWidth="1"/>
    <col min="10498" max="10498" width="10.140625" style="3" customWidth="1"/>
    <col min="10499" max="10499" width="4.85546875" style="3" customWidth="1"/>
    <col min="10500" max="10501" width="6.140625" style="3" customWidth="1"/>
    <col min="10502" max="10505" width="6" style="3" customWidth="1"/>
    <col min="10506" max="10511" width="5.140625" style="3" customWidth="1"/>
    <col min="10512" max="10512" width="9.7109375" style="3" customWidth="1"/>
    <col min="10513" max="10513" width="11.7109375" style="3" customWidth="1"/>
    <col min="10514" max="10514" width="9.140625" style="3"/>
    <col min="10515" max="10515" width="9.85546875" style="3" customWidth="1"/>
    <col min="10516" max="10517" width="7.85546875" style="3" customWidth="1"/>
    <col min="10518" max="10748" width="9.140625" style="3"/>
    <col min="10749" max="10749" width="4.42578125" style="3" customWidth="1"/>
    <col min="10750" max="10750" width="12.85546875" style="3" customWidth="1"/>
    <col min="10751" max="10751" width="16.140625" style="3" customWidth="1"/>
    <col min="10752" max="10752" width="7.5703125" style="3" customWidth="1"/>
    <col min="10753" max="10753" width="9.85546875" style="3" customWidth="1"/>
    <col min="10754" max="10754" width="10.140625" style="3" customWidth="1"/>
    <col min="10755" max="10755" width="4.85546875" style="3" customWidth="1"/>
    <col min="10756" max="10757" width="6.140625" style="3" customWidth="1"/>
    <col min="10758" max="10761" width="6" style="3" customWidth="1"/>
    <col min="10762" max="10767" width="5.140625" style="3" customWidth="1"/>
    <col min="10768" max="10768" width="9.7109375" style="3" customWidth="1"/>
    <col min="10769" max="10769" width="11.7109375" style="3" customWidth="1"/>
    <col min="10770" max="10770" width="9.140625" style="3"/>
    <col min="10771" max="10771" width="9.85546875" style="3" customWidth="1"/>
    <col min="10772" max="10773" width="7.85546875" style="3" customWidth="1"/>
    <col min="10774" max="11004" width="9.140625" style="3"/>
    <col min="11005" max="11005" width="4.42578125" style="3" customWidth="1"/>
    <col min="11006" max="11006" width="12.85546875" style="3" customWidth="1"/>
    <col min="11007" max="11007" width="16.140625" style="3" customWidth="1"/>
    <col min="11008" max="11008" width="7.5703125" style="3" customWidth="1"/>
    <col min="11009" max="11009" width="9.85546875" style="3" customWidth="1"/>
    <col min="11010" max="11010" width="10.140625" style="3" customWidth="1"/>
    <col min="11011" max="11011" width="4.85546875" style="3" customWidth="1"/>
    <col min="11012" max="11013" width="6.140625" style="3" customWidth="1"/>
    <col min="11014" max="11017" width="6" style="3" customWidth="1"/>
    <col min="11018" max="11023" width="5.140625" style="3" customWidth="1"/>
    <col min="11024" max="11024" width="9.7109375" style="3" customWidth="1"/>
    <col min="11025" max="11025" width="11.7109375" style="3" customWidth="1"/>
    <col min="11026" max="11026" width="9.140625" style="3"/>
    <col min="11027" max="11027" width="9.85546875" style="3" customWidth="1"/>
    <col min="11028" max="11029" width="7.85546875" style="3" customWidth="1"/>
    <col min="11030" max="11260" width="9.140625" style="3"/>
    <col min="11261" max="11261" width="4.42578125" style="3" customWidth="1"/>
    <col min="11262" max="11262" width="12.85546875" style="3" customWidth="1"/>
    <col min="11263" max="11263" width="16.140625" style="3" customWidth="1"/>
    <col min="11264" max="11264" width="7.5703125" style="3" customWidth="1"/>
    <col min="11265" max="11265" width="9.85546875" style="3" customWidth="1"/>
    <col min="11266" max="11266" width="10.140625" style="3" customWidth="1"/>
    <col min="11267" max="11267" width="4.85546875" style="3" customWidth="1"/>
    <col min="11268" max="11269" width="6.140625" style="3" customWidth="1"/>
    <col min="11270" max="11273" width="6" style="3" customWidth="1"/>
    <col min="11274" max="11279" width="5.140625" style="3" customWidth="1"/>
    <col min="11280" max="11280" width="9.7109375" style="3" customWidth="1"/>
    <col min="11281" max="11281" width="11.7109375" style="3" customWidth="1"/>
    <col min="11282" max="11282" width="9.140625" style="3"/>
    <col min="11283" max="11283" width="9.85546875" style="3" customWidth="1"/>
    <col min="11284" max="11285" width="7.85546875" style="3" customWidth="1"/>
    <col min="11286" max="11516" width="9.140625" style="3"/>
    <col min="11517" max="11517" width="4.42578125" style="3" customWidth="1"/>
    <col min="11518" max="11518" width="12.85546875" style="3" customWidth="1"/>
    <col min="11519" max="11519" width="16.140625" style="3" customWidth="1"/>
    <col min="11520" max="11520" width="7.5703125" style="3" customWidth="1"/>
    <col min="11521" max="11521" width="9.85546875" style="3" customWidth="1"/>
    <col min="11522" max="11522" width="10.140625" style="3" customWidth="1"/>
    <col min="11523" max="11523" width="4.85546875" style="3" customWidth="1"/>
    <col min="11524" max="11525" width="6.140625" style="3" customWidth="1"/>
    <col min="11526" max="11529" width="6" style="3" customWidth="1"/>
    <col min="11530" max="11535" width="5.140625" style="3" customWidth="1"/>
    <col min="11536" max="11536" width="9.7109375" style="3" customWidth="1"/>
    <col min="11537" max="11537" width="11.7109375" style="3" customWidth="1"/>
    <col min="11538" max="11538" width="9.140625" style="3"/>
    <col min="11539" max="11539" width="9.85546875" style="3" customWidth="1"/>
    <col min="11540" max="11541" width="7.85546875" style="3" customWidth="1"/>
    <col min="11542" max="11772" width="9.140625" style="3"/>
    <col min="11773" max="11773" width="4.42578125" style="3" customWidth="1"/>
    <col min="11774" max="11774" width="12.85546875" style="3" customWidth="1"/>
    <col min="11775" max="11775" width="16.140625" style="3" customWidth="1"/>
    <col min="11776" max="11776" width="7.5703125" style="3" customWidth="1"/>
    <col min="11777" max="11777" width="9.85546875" style="3" customWidth="1"/>
    <col min="11778" max="11778" width="10.140625" style="3" customWidth="1"/>
    <col min="11779" max="11779" width="4.85546875" style="3" customWidth="1"/>
    <col min="11780" max="11781" width="6.140625" style="3" customWidth="1"/>
    <col min="11782" max="11785" width="6" style="3" customWidth="1"/>
    <col min="11786" max="11791" width="5.140625" style="3" customWidth="1"/>
    <col min="11792" max="11792" width="9.7109375" style="3" customWidth="1"/>
    <col min="11793" max="11793" width="11.7109375" style="3" customWidth="1"/>
    <col min="11794" max="11794" width="9.140625" style="3"/>
    <col min="11795" max="11795" width="9.85546875" style="3" customWidth="1"/>
    <col min="11796" max="11797" width="7.85546875" style="3" customWidth="1"/>
    <col min="11798" max="12028" width="9.140625" style="3"/>
    <col min="12029" max="12029" width="4.42578125" style="3" customWidth="1"/>
    <col min="12030" max="12030" width="12.85546875" style="3" customWidth="1"/>
    <col min="12031" max="12031" width="16.140625" style="3" customWidth="1"/>
    <col min="12032" max="12032" width="7.5703125" style="3" customWidth="1"/>
    <col min="12033" max="12033" width="9.85546875" style="3" customWidth="1"/>
    <col min="12034" max="12034" width="10.140625" style="3" customWidth="1"/>
    <col min="12035" max="12035" width="4.85546875" style="3" customWidth="1"/>
    <col min="12036" max="12037" width="6.140625" style="3" customWidth="1"/>
    <col min="12038" max="12041" width="6" style="3" customWidth="1"/>
    <col min="12042" max="12047" width="5.140625" style="3" customWidth="1"/>
    <col min="12048" max="12048" width="9.7109375" style="3" customWidth="1"/>
    <col min="12049" max="12049" width="11.7109375" style="3" customWidth="1"/>
    <col min="12050" max="12050" width="9.140625" style="3"/>
    <col min="12051" max="12051" width="9.85546875" style="3" customWidth="1"/>
    <col min="12052" max="12053" width="7.85546875" style="3" customWidth="1"/>
    <col min="12054" max="12284" width="9.140625" style="3"/>
    <col min="12285" max="12285" width="4.42578125" style="3" customWidth="1"/>
    <col min="12286" max="12286" width="12.85546875" style="3" customWidth="1"/>
    <col min="12287" max="12287" width="16.140625" style="3" customWidth="1"/>
    <col min="12288" max="12288" width="7.5703125" style="3" customWidth="1"/>
    <col min="12289" max="12289" width="9.85546875" style="3" customWidth="1"/>
    <col min="12290" max="12290" width="10.140625" style="3" customWidth="1"/>
    <col min="12291" max="12291" width="4.85546875" style="3" customWidth="1"/>
    <col min="12292" max="12293" width="6.140625" style="3" customWidth="1"/>
    <col min="12294" max="12297" width="6" style="3" customWidth="1"/>
    <col min="12298" max="12303" width="5.140625" style="3" customWidth="1"/>
    <col min="12304" max="12304" width="9.7109375" style="3" customWidth="1"/>
    <col min="12305" max="12305" width="11.7109375" style="3" customWidth="1"/>
    <col min="12306" max="12306" width="9.140625" style="3"/>
    <col min="12307" max="12307" width="9.85546875" style="3" customWidth="1"/>
    <col min="12308" max="12309" width="7.85546875" style="3" customWidth="1"/>
    <col min="12310" max="12540" width="9.140625" style="3"/>
    <col min="12541" max="12541" width="4.42578125" style="3" customWidth="1"/>
    <col min="12542" max="12542" width="12.85546875" style="3" customWidth="1"/>
    <col min="12543" max="12543" width="16.140625" style="3" customWidth="1"/>
    <col min="12544" max="12544" width="7.5703125" style="3" customWidth="1"/>
    <col min="12545" max="12545" width="9.85546875" style="3" customWidth="1"/>
    <col min="12546" max="12546" width="10.140625" style="3" customWidth="1"/>
    <col min="12547" max="12547" width="4.85546875" style="3" customWidth="1"/>
    <col min="12548" max="12549" width="6.140625" style="3" customWidth="1"/>
    <col min="12550" max="12553" width="6" style="3" customWidth="1"/>
    <col min="12554" max="12559" width="5.140625" style="3" customWidth="1"/>
    <col min="12560" max="12560" width="9.7109375" style="3" customWidth="1"/>
    <col min="12561" max="12561" width="11.7109375" style="3" customWidth="1"/>
    <col min="12562" max="12562" width="9.140625" style="3"/>
    <col min="12563" max="12563" width="9.85546875" style="3" customWidth="1"/>
    <col min="12564" max="12565" width="7.85546875" style="3" customWidth="1"/>
    <col min="12566" max="12796" width="9.140625" style="3"/>
    <col min="12797" max="12797" width="4.42578125" style="3" customWidth="1"/>
    <col min="12798" max="12798" width="12.85546875" style="3" customWidth="1"/>
    <col min="12799" max="12799" width="16.140625" style="3" customWidth="1"/>
    <col min="12800" max="12800" width="7.5703125" style="3" customWidth="1"/>
    <col min="12801" max="12801" width="9.85546875" style="3" customWidth="1"/>
    <col min="12802" max="12802" width="10.140625" style="3" customWidth="1"/>
    <col min="12803" max="12803" width="4.85546875" style="3" customWidth="1"/>
    <col min="12804" max="12805" width="6.140625" style="3" customWidth="1"/>
    <col min="12806" max="12809" width="6" style="3" customWidth="1"/>
    <col min="12810" max="12815" width="5.140625" style="3" customWidth="1"/>
    <col min="12816" max="12816" width="9.7109375" style="3" customWidth="1"/>
    <col min="12817" max="12817" width="11.7109375" style="3" customWidth="1"/>
    <col min="12818" max="12818" width="9.140625" style="3"/>
    <col min="12819" max="12819" width="9.85546875" style="3" customWidth="1"/>
    <col min="12820" max="12821" width="7.85546875" style="3" customWidth="1"/>
    <col min="12822" max="13052" width="9.140625" style="3"/>
    <col min="13053" max="13053" width="4.42578125" style="3" customWidth="1"/>
    <col min="13054" max="13054" width="12.85546875" style="3" customWidth="1"/>
    <col min="13055" max="13055" width="16.140625" style="3" customWidth="1"/>
    <col min="13056" max="13056" width="7.5703125" style="3" customWidth="1"/>
    <col min="13057" max="13057" width="9.85546875" style="3" customWidth="1"/>
    <col min="13058" max="13058" width="10.140625" style="3" customWidth="1"/>
    <col min="13059" max="13059" width="4.85546875" style="3" customWidth="1"/>
    <col min="13060" max="13061" width="6.140625" style="3" customWidth="1"/>
    <col min="13062" max="13065" width="6" style="3" customWidth="1"/>
    <col min="13066" max="13071" width="5.140625" style="3" customWidth="1"/>
    <col min="13072" max="13072" width="9.7109375" style="3" customWidth="1"/>
    <col min="13073" max="13073" width="11.7109375" style="3" customWidth="1"/>
    <col min="13074" max="13074" width="9.140625" style="3"/>
    <col min="13075" max="13075" width="9.85546875" style="3" customWidth="1"/>
    <col min="13076" max="13077" width="7.85546875" style="3" customWidth="1"/>
    <col min="13078" max="13308" width="9.140625" style="3"/>
    <col min="13309" max="13309" width="4.42578125" style="3" customWidth="1"/>
    <col min="13310" max="13310" width="12.85546875" style="3" customWidth="1"/>
    <col min="13311" max="13311" width="16.140625" style="3" customWidth="1"/>
    <col min="13312" max="13312" width="7.5703125" style="3" customWidth="1"/>
    <col min="13313" max="13313" width="9.85546875" style="3" customWidth="1"/>
    <col min="13314" max="13314" width="10.140625" style="3" customWidth="1"/>
    <col min="13315" max="13315" width="4.85546875" style="3" customWidth="1"/>
    <col min="13316" max="13317" width="6.140625" style="3" customWidth="1"/>
    <col min="13318" max="13321" width="6" style="3" customWidth="1"/>
    <col min="13322" max="13327" width="5.140625" style="3" customWidth="1"/>
    <col min="13328" max="13328" width="9.7109375" style="3" customWidth="1"/>
    <col min="13329" max="13329" width="11.7109375" style="3" customWidth="1"/>
    <col min="13330" max="13330" width="9.140625" style="3"/>
    <col min="13331" max="13331" width="9.85546875" style="3" customWidth="1"/>
    <col min="13332" max="13333" width="7.85546875" style="3" customWidth="1"/>
    <col min="13334" max="13564" width="9.140625" style="3"/>
    <col min="13565" max="13565" width="4.42578125" style="3" customWidth="1"/>
    <col min="13566" max="13566" width="12.85546875" style="3" customWidth="1"/>
    <col min="13567" max="13567" width="16.140625" style="3" customWidth="1"/>
    <col min="13568" max="13568" width="7.5703125" style="3" customWidth="1"/>
    <col min="13569" max="13569" width="9.85546875" style="3" customWidth="1"/>
    <col min="13570" max="13570" width="10.140625" style="3" customWidth="1"/>
    <col min="13571" max="13571" width="4.85546875" style="3" customWidth="1"/>
    <col min="13572" max="13573" width="6.140625" style="3" customWidth="1"/>
    <col min="13574" max="13577" width="6" style="3" customWidth="1"/>
    <col min="13578" max="13583" width="5.140625" style="3" customWidth="1"/>
    <col min="13584" max="13584" width="9.7109375" style="3" customWidth="1"/>
    <col min="13585" max="13585" width="11.7109375" style="3" customWidth="1"/>
    <col min="13586" max="13586" width="9.140625" style="3"/>
    <col min="13587" max="13587" width="9.85546875" style="3" customWidth="1"/>
    <col min="13588" max="13589" width="7.85546875" style="3" customWidth="1"/>
    <col min="13590" max="13820" width="9.140625" style="3"/>
    <col min="13821" max="13821" width="4.42578125" style="3" customWidth="1"/>
    <col min="13822" max="13822" width="12.85546875" style="3" customWidth="1"/>
    <col min="13823" max="13823" width="16.140625" style="3" customWidth="1"/>
    <col min="13824" max="13824" width="7.5703125" style="3" customWidth="1"/>
    <col min="13825" max="13825" width="9.85546875" style="3" customWidth="1"/>
    <col min="13826" max="13826" width="10.140625" style="3" customWidth="1"/>
    <col min="13827" max="13827" width="4.85546875" style="3" customWidth="1"/>
    <col min="13828" max="13829" width="6.140625" style="3" customWidth="1"/>
    <col min="13830" max="13833" width="6" style="3" customWidth="1"/>
    <col min="13834" max="13839" width="5.140625" style="3" customWidth="1"/>
    <col min="13840" max="13840" width="9.7109375" style="3" customWidth="1"/>
    <col min="13841" max="13841" width="11.7109375" style="3" customWidth="1"/>
    <col min="13842" max="13842" width="9.140625" style="3"/>
    <col min="13843" max="13843" width="9.85546875" style="3" customWidth="1"/>
    <col min="13844" max="13845" width="7.85546875" style="3" customWidth="1"/>
    <col min="13846" max="14076" width="9.140625" style="3"/>
    <col min="14077" max="14077" width="4.42578125" style="3" customWidth="1"/>
    <col min="14078" max="14078" width="12.85546875" style="3" customWidth="1"/>
    <col min="14079" max="14079" width="16.140625" style="3" customWidth="1"/>
    <col min="14080" max="14080" width="7.5703125" style="3" customWidth="1"/>
    <col min="14081" max="14081" width="9.85546875" style="3" customWidth="1"/>
    <col min="14082" max="14082" width="10.140625" style="3" customWidth="1"/>
    <col min="14083" max="14083" width="4.85546875" style="3" customWidth="1"/>
    <col min="14084" max="14085" width="6.140625" style="3" customWidth="1"/>
    <col min="14086" max="14089" width="6" style="3" customWidth="1"/>
    <col min="14090" max="14095" width="5.140625" style="3" customWidth="1"/>
    <col min="14096" max="14096" width="9.7109375" style="3" customWidth="1"/>
    <col min="14097" max="14097" width="11.7109375" style="3" customWidth="1"/>
    <col min="14098" max="14098" width="9.140625" style="3"/>
    <col min="14099" max="14099" width="9.85546875" style="3" customWidth="1"/>
    <col min="14100" max="14101" width="7.85546875" style="3" customWidth="1"/>
    <col min="14102" max="14332" width="9.140625" style="3"/>
    <col min="14333" max="14333" width="4.42578125" style="3" customWidth="1"/>
    <col min="14334" max="14334" width="12.85546875" style="3" customWidth="1"/>
    <col min="14335" max="14335" width="16.140625" style="3" customWidth="1"/>
    <col min="14336" max="14336" width="7.5703125" style="3" customWidth="1"/>
    <col min="14337" max="14337" width="9.85546875" style="3" customWidth="1"/>
    <col min="14338" max="14338" width="10.140625" style="3" customWidth="1"/>
    <col min="14339" max="14339" width="4.85546875" style="3" customWidth="1"/>
    <col min="14340" max="14341" width="6.140625" style="3" customWidth="1"/>
    <col min="14342" max="14345" width="6" style="3" customWidth="1"/>
    <col min="14346" max="14351" width="5.140625" style="3" customWidth="1"/>
    <col min="14352" max="14352" width="9.7109375" style="3" customWidth="1"/>
    <col min="14353" max="14353" width="11.7109375" style="3" customWidth="1"/>
    <col min="14354" max="14354" width="9.140625" style="3"/>
    <col min="14355" max="14355" width="9.85546875" style="3" customWidth="1"/>
    <col min="14356" max="14357" width="7.85546875" style="3" customWidth="1"/>
    <col min="14358" max="14588" width="9.140625" style="3"/>
    <col min="14589" max="14589" width="4.42578125" style="3" customWidth="1"/>
    <col min="14590" max="14590" width="12.85546875" style="3" customWidth="1"/>
    <col min="14591" max="14591" width="16.140625" style="3" customWidth="1"/>
    <col min="14592" max="14592" width="7.5703125" style="3" customWidth="1"/>
    <col min="14593" max="14593" width="9.85546875" style="3" customWidth="1"/>
    <col min="14594" max="14594" width="10.140625" style="3" customWidth="1"/>
    <col min="14595" max="14595" width="4.85546875" style="3" customWidth="1"/>
    <col min="14596" max="14597" width="6.140625" style="3" customWidth="1"/>
    <col min="14598" max="14601" width="6" style="3" customWidth="1"/>
    <col min="14602" max="14607" width="5.140625" style="3" customWidth="1"/>
    <col min="14608" max="14608" width="9.7109375" style="3" customWidth="1"/>
    <col min="14609" max="14609" width="11.7109375" style="3" customWidth="1"/>
    <col min="14610" max="14610" width="9.140625" style="3"/>
    <col min="14611" max="14611" width="9.85546875" style="3" customWidth="1"/>
    <col min="14612" max="14613" width="7.85546875" style="3" customWidth="1"/>
    <col min="14614" max="14844" width="9.140625" style="3"/>
    <col min="14845" max="14845" width="4.42578125" style="3" customWidth="1"/>
    <col min="14846" max="14846" width="12.85546875" style="3" customWidth="1"/>
    <col min="14847" max="14847" width="16.140625" style="3" customWidth="1"/>
    <col min="14848" max="14848" width="7.5703125" style="3" customWidth="1"/>
    <col min="14849" max="14849" width="9.85546875" style="3" customWidth="1"/>
    <col min="14850" max="14850" width="10.140625" style="3" customWidth="1"/>
    <col min="14851" max="14851" width="4.85546875" style="3" customWidth="1"/>
    <col min="14852" max="14853" width="6.140625" style="3" customWidth="1"/>
    <col min="14854" max="14857" width="6" style="3" customWidth="1"/>
    <col min="14858" max="14863" width="5.140625" style="3" customWidth="1"/>
    <col min="14864" max="14864" width="9.7109375" style="3" customWidth="1"/>
    <col min="14865" max="14865" width="11.7109375" style="3" customWidth="1"/>
    <col min="14866" max="14866" width="9.140625" style="3"/>
    <col min="14867" max="14867" width="9.85546875" style="3" customWidth="1"/>
    <col min="14868" max="14869" width="7.85546875" style="3" customWidth="1"/>
    <col min="14870" max="15100" width="9.140625" style="3"/>
    <col min="15101" max="15101" width="4.42578125" style="3" customWidth="1"/>
    <col min="15102" max="15102" width="12.85546875" style="3" customWidth="1"/>
    <col min="15103" max="15103" width="16.140625" style="3" customWidth="1"/>
    <col min="15104" max="15104" width="7.5703125" style="3" customWidth="1"/>
    <col min="15105" max="15105" width="9.85546875" style="3" customWidth="1"/>
    <col min="15106" max="15106" width="10.140625" style="3" customWidth="1"/>
    <col min="15107" max="15107" width="4.85546875" style="3" customWidth="1"/>
    <col min="15108" max="15109" width="6.140625" style="3" customWidth="1"/>
    <col min="15110" max="15113" width="6" style="3" customWidth="1"/>
    <col min="15114" max="15119" width="5.140625" style="3" customWidth="1"/>
    <col min="15120" max="15120" width="9.7109375" style="3" customWidth="1"/>
    <col min="15121" max="15121" width="11.7109375" style="3" customWidth="1"/>
    <col min="15122" max="15122" width="9.140625" style="3"/>
    <col min="15123" max="15123" width="9.85546875" style="3" customWidth="1"/>
    <col min="15124" max="15125" width="7.85546875" style="3" customWidth="1"/>
    <col min="15126" max="15356" width="9.140625" style="3"/>
    <col min="15357" max="15357" width="4.42578125" style="3" customWidth="1"/>
    <col min="15358" max="15358" width="12.85546875" style="3" customWidth="1"/>
    <col min="15359" max="15359" width="16.140625" style="3" customWidth="1"/>
    <col min="15360" max="15360" width="7.5703125" style="3" customWidth="1"/>
    <col min="15361" max="15361" width="9.85546875" style="3" customWidth="1"/>
    <col min="15362" max="15362" width="10.140625" style="3" customWidth="1"/>
    <col min="15363" max="15363" width="4.85546875" style="3" customWidth="1"/>
    <col min="15364" max="15365" width="6.140625" style="3" customWidth="1"/>
    <col min="15366" max="15369" width="6" style="3" customWidth="1"/>
    <col min="15370" max="15375" width="5.140625" style="3" customWidth="1"/>
    <col min="15376" max="15376" width="9.7109375" style="3" customWidth="1"/>
    <col min="15377" max="15377" width="11.7109375" style="3" customWidth="1"/>
    <col min="15378" max="15378" width="9.140625" style="3"/>
    <col min="15379" max="15379" width="9.85546875" style="3" customWidth="1"/>
    <col min="15380" max="15381" width="7.85546875" style="3" customWidth="1"/>
    <col min="15382" max="15612" width="9.140625" style="3"/>
    <col min="15613" max="15613" width="4.42578125" style="3" customWidth="1"/>
    <col min="15614" max="15614" width="12.85546875" style="3" customWidth="1"/>
    <col min="15615" max="15615" width="16.140625" style="3" customWidth="1"/>
    <col min="15616" max="15616" width="7.5703125" style="3" customWidth="1"/>
    <col min="15617" max="15617" width="9.85546875" style="3" customWidth="1"/>
    <col min="15618" max="15618" width="10.140625" style="3" customWidth="1"/>
    <col min="15619" max="15619" width="4.85546875" style="3" customWidth="1"/>
    <col min="15620" max="15621" width="6.140625" style="3" customWidth="1"/>
    <col min="15622" max="15625" width="6" style="3" customWidth="1"/>
    <col min="15626" max="15631" width="5.140625" style="3" customWidth="1"/>
    <col min="15632" max="15632" width="9.7109375" style="3" customWidth="1"/>
    <col min="15633" max="15633" width="11.7109375" style="3" customWidth="1"/>
    <col min="15634" max="15634" width="9.140625" style="3"/>
    <col min="15635" max="15635" width="9.85546875" style="3" customWidth="1"/>
    <col min="15636" max="15637" width="7.85546875" style="3" customWidth="1"/>
    <col min="15638" max="15868" width="9.140625" style="3"/>
    <col min="15869" max="15869" width="4.42578125" style="3" customWidth="1"/>
    <col min="15870" max="15870" width="12.85546875" style="3" customWidth="1"/>
    <col min="15871" max="15871" width="16.140625" style="3" customWidth="1"/>
    <col min="15872" max="15872" width="7.5703125" style="3" customWidth="1"/>
    <col min="15873" max="15873" width="9.85546875" style="3" customWidth="1"/>
    <col min="15874" max="15874" width="10.140625" style="3" customWidth="1"/>
    <col min="15875" max="15875" width="4.85546875" style="3" customWidth="1"/>
    <col min="15876" max="15877" width="6.140625" style="3" customWidth="1"/>
    <col min="15878" max="15881" width="6" style="3" customWidth="1"/>
    <col min="15882" max="15887" width="5.140625" style="3" customWidth="1"/>
    <col min="15888" max="15888" width="9.7109375" style="3" customWidth="1"/>
    <col min="15889" max="15889" width="11.7109375" style="3" customWidth="1"/>
    <col min="15890" max="15890" width="9.140625" style="3"/>
    <col min="15891" max="15891" width="9.85546875" style="3" customWidth="1"/>
    <col min="15892" max="15893" width="7.85546875" style="3" customWidth="1"/>
    <col min="15894" max="16124" width="9.140625" style="3"/>
    <col min="16125" max="16125" width="4.42578125" style="3" customWidth="1"/>
    <col min="16126" max="16126" width="12.85546875" style="3" customWidth="1"/>
    <col min="16127" max="16127" width="16.140625" style="3" customWidth="1"/>
    <col min="16128" max="16128" width="7.5703125" style="3" customWidth="1"/>
    <col min="16129" max="16129" width="9.85546875" style="3" customWidth="1"/>
    <col min="16130" max="16130" width="10.140625" style="3" customWidth="1"/>
    <col min="16131" max="16131" width="4.85546875" style="3" customWidth="1"/>
    <col min="16132" max="16133" width="6.140625" style="3" customWidth="1"/>
    <col min="16134" max="16137" width="6" style="3" customWidth="1"/>
    <col min="16138" max="16143" width="5.140625" style="3" customWidth="1"/>
    <col min="16144" max="16144" width="9.7109375" style="3" customWidth="1"/>
    <col min="16145" max="16145" width="11.7109375" style="3" customWidth="1"/>
    <col min="16146" max="16146" width="9.140625" style="3"/>
    <col min="16147" max="16147" width="9.85546875" style="3" customWidth="1"/>
    <col min="16148" max="16149" width="7.85546875" style="3" customWidth="1"/>
    <col min="16150" max="16384" width="9.140625" style="3"/>
  </cols>
  <sheetData>
    <row r="1" spans="1:25" x14ac:dyDescent="0.25">
      <c r="A1" s="213" t="s">
        <v>201</v>
      </c>
      <c r="B1" s="213"/>
      <c r="C1" s="213"/>
      <c r="D1" s="213"/>
      <c r="E1" s="213" t="s">
        <v>1355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5" x14ac:dyDescent="0.25">
      <c r="A2" s="213" t="s">
        <v>183</v>
      </c>
      <c r="B2" s="213"/>
      <c r="C2" s="213"/>
      <c r="D2" s="213"/>
      <c r="E2" s="213" t="s">
        <v>1356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5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5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1357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5" ht="16.5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185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5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221</v>
      </c>
    </row>
    <row r="8" spans="1:25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5" ht="20.25" customHeight="1" x14ac:dyDescent="0.25">
      <c r="A9" s="126" t="s">
        <v>481</v>
      </c>
      <c r="B9" s="127"/>
      <c r="C9" s="127"/>
      <c r="D9" s="128"/>
      <c r="E9" s="129"/>
      <c r="F9" s="130"/>
      <c r="G9" s="131"/>
      <c r="H9" s="127"/>
      <c r="I9" s="131"/>
      <c r="J9" s="131"/>
      <c r="K9" s="131"/>
      <c r="L9" s="131"/>
      <c r="M9" s="131"/>
      <c r="N9" s="131"/>
      <c r="O9" s="131"/>
      <c r="P9" s="131"/>
      <c r="Q9" s="131"/>
      <c r="R9" s="127"/>
      <c r="S9" s="127"/>
      <c r="T9" s="132"/>
      <c r="U9" s="133"/>
      <c r="V9" s="22"/>
      <c r="W9" s="23"/>
      <c r="X9" s="23"/>
      <c r="Y9" s="20"/>
    </row>
    <row r="10" spans="1:25" s="20" customFormat="1" ht="20.25" customHeight="1" x14ac:dyDescent="0.25">
      <c r="A10" s="33">
        <v>1</v>
      </c>
      <c r="B10" s="114">
        <v>24217200052</v>
      </c>
      <c r="C10" s="34" t="s">
        <v>1359</v>
      </c>
      <c r="D10" s="35" t="s">
        <v>37</v>
      </c>
      <c r="E10" s="36">
        <v>35534</v>
      </c>
      <c r="F10" s="37" t="s">
        <v>249</v>
      </c>
      <c r="G10" s="38" t="s">
        <v>5</v>
      </c>
      <c r="H10" s="39">
        <v>6.7</v>
      </c>
      <c r="I10" s="40"/>
      <c r="J10" s="41">
        <v>0</v>
      </c>
      <c r="K10" s="41">
        <v>5.8</v>
      </c>
      <c r="L10" s="39">
        <v>2.3199999999999998</v>
      </c>
      <c r="M10" s="39">
        <v>6.54</v>
      </c>
      <c r="N10" s="39">
        <v>2.62</v>
      </c>
      <c r="O10" s="42" t="s">
        <v>24</v>
      </c>
      <c r="P10" s="42">
        <v>0</v>
      </c>
      <c r="Q10" s="42" t="s">
        <v>24</v>
      </c>
      <c r="R10" s="42" t="s">
        <v>24</v>
      </c>
      <c r="S10" s="42" t="s">
        <v>487</v>
      </c>
      <c r="T10" s="43"/>
      <c r="U10" s="44" t="s">
        <v>543</v>
      </c>
      <c r="V10" s="22"/>
      <c r="W10" s="23">
        <v>3</v>
      </c>
      <c r="X10" s="23"/>
    </row>
    <row r="11" spans="1:25" s="20" customFormat="1" ht="20.25" customHeight="1" x14ac:dyDescent="0.25">
      <c r="A11" s="113">
        <v>2</v>
      </c>
      <c r="B11" s="90">
        <v>24217207255</v>
      </c>
      <c r="C11" s="45" t="s">
        <v>346</v>
      </c>
      <c r="D11" s="46" t="s">
        <v>1360</v>
      </c>
      <c r="E11" s="47">
        <v>36872</v>
      </c>
      <c r="F11" s="48" t="s">
        <v>187</v>
      </c>
      <c r="G11" s="21" t="s">
        <v>5</v>
      </c>
      <c r="H11" s="134">
        <v>6.93</v>
      </c>
      <c r="I11" s="135"/>
      <c r="J11" s="121">
        <v>7.6</v>
      </c>
      <c r="K11" s="121">
        <v>8.9</v>
      </c>
      <c r="L11" s="134">
        <v>8.1199999999999992</v>
      </c>
      <c r="M11" s="134">
        <v>6.98</v>
      </c>
      <c r="N11" s="134">
        <v>2.85</v>
      </c>
      <c r="O11" s="136" t="s">
        <v>24</v>
      </c>
      <c r="P11" s="136" t="s">
        <v>24</v>
      </c>
      <c r="Q11" s="136" t="s">
        <v>24</v>
      </c>
      <c r="R11" s="136" t="s">
        <v>24</v>
      </c>
      <c r="S11" s="136" t="s">
        <v>487</v>
      </c>
      <c r="T11" s="123"/>
      <c r="U11" s="137" t="s">
        <v>225</v>
      </c>
      <c r="V11" s="22"/>
      <c r="W11" s="23">
        <v>0</v>
      </c>
      <c r="X11" s="23"/>
    </row>
    <row r="12" spans="1:25" s="20" customFormat="1" ht="20.25" customHeight="1" x14ac:dyDescent="0.25">
      <c r="A12" s="113">
        <v>3</v>
      </c>
      <c r="B12" s="90">
        <v>24217216709</v>
      </c>
      <c r="C12" s="45" t="s">
        <v>260</v>
      </c>
      <c r="D12" s="46" t="s">
        <v>131</v>
      </c>
      <c r="E12" s="47">
        <v>36798</v>
      </c>
      <c r="F12" s="48" t="s">
        <v>238</v>
      </c>
      <c r="G12" s="21" t="s">
        <v>5</v>
      </c>
      <c r="H12" s="134">
        <v>6.21</v>
      </c>
      <c r="I12" s="135"/>
      <c r="J12" s="121">
        <v>7.1</v>
      </c>
      <c r="K12" s="121">
        <v>8.3000000000000007</v>
      </c>
      <c r="L12" s="134">
        <v>7.58</v>
      </c>
      <c r="M12" s="134">
        <v>6.26</v>
      </c>
      <c r="N12" s="134">
        <v>2.4</v>
      </c>
      <c r="O12" s="136">
        <v>0</v>
      </c>
      <c r="P12" s="136">
        <v>0</v>
      </c>
      <c r="Q12" s="136" t="s">
        <v>24</v>
      </c>
      <c r="R12" s="136" t="s">
        <v>24</v>
      </c>
      <c r="S12" s="136" t="s">
        <v>1323</v>
      </c>
      <c r="T12" s="123"/>
      <c r="U12" s="137" t="s">
        <v>489</v>
      </c>
      <c r="V12" s="22"/>
      <c r="W12" s="23">
        <v>0</v>
      </c>
      <c r="X12" s="23"/>
    </row>
    <row r="13" spans="1:25" s="20" customFormat="1" ht="20.25" customHeight="1" x14ac:dyDescent="0.25">
      <c r="A13" s="49">
        <v>4</v>
      </c>
      <c r="B13" s="2">
        <v>24207204932</v>
      </c>
      <c r="C13" s="50" t="s">
        <v>1361</v>
      </c>
      <c r="D13" s="51" t="s">
        <v>167</v>
      </c>
      <c r="E13" s="52">
        <v>36627</v>
      </c>
      <c r="F13" s="53" t="s">
        <v>187</v>
      </c>
      <c r="G13" s="54" t="s">
        <v>3</v>
      </c>
      <c r="H13" s="55">
        <v>7.14</v>
      </c>
      <c r="I13" s="56"/>
      <c r="J13" s="57">
        <v>7.9</v>
      </c>
      <c r="K13" s="57">
        <v>8.9</v>
      </c>
      <c r="L13" s="55">
        <v>8.3000000000000007</v>
      </c>
      <c r="M13" s="55">
        <v>7.18</v>
      </c>
      <c r="N13" s="55">
        <v>2.97</v>
      </c>
      <c r="O13" s="58" t="s">
        <v>24</v>
      </c>
      <c r="P13" s="58" t="s">
        <v>24</v>
      </c>
      <c r="Q13" s="58" t="s">
        <v>24</v>
      </c>
      <c r="R13" s="58" t="s">
        <v>24</v>
      </c>
      <c r="S13" s="58" t="s">
        <v>487</v>
      </c>
      <c r="T13" s="59"/>
      <c r="U13" s="60" t="s">
        <v>225</v>
      </c>
      <c r="V13" s="22"/>
      <c r="W13" s="23">
        <v>0</v>
      </c>
      <c r="X13" s="23"/>
    </row>
    <row r="14" spans="1:25" ht="20.25" customHeight="1" x14ac:dyDescent="0.25">
      <c r="A14" s="25" t="s">
        <v>189</v>
      </c>
      <c r="B14" s="26"/>
      <c r="C14" s="26"/>
      <c r="D14" s="27"/>
      <c r="E14" s="28"/>
      <c r="F14" s="29"/>
      <c r="G14" s="30"/>
      <c r="H14" s="26"/>
      <c r="I14" s="30"/>
      <c r="J14" s="30"/>
      <c r="K14" s="30"/>
      <c r="L14" s="30"/>
      <c r="M14" s="30"/>
      <c r="N14" s="30"/>
      <c r="O14" s="30"/>
      <c r="P14" s="30"/>
      <c r="Q14" s="30"/>
      <c r="R14" s="26"/>
      <c r="S14" s="26"/>
      <c r="T14" s="31"/>
      <c r="U14" s="32"/>
      <c r="V14" s="22"/>
      <c r="W14" s="23"/>
      <c r="X14" s="23"/>
      <c r="Y14" s="20"/>
    </row>
    <row r="15" spans="1:25" s="20" customFormat="1" ht="20.25" customHeight="1" x14ac:dyDescent="0.25">
      <c r="A15" s="33">
        <v>1</v>
      </c>
      <c r="B15" s="1">
        <v>24211210593</v>
      </c>
      <c r="C15" s="34" t="s">
        <v>1362</v>
      </c>
      <c r="D15" s="35" t="s">
        <v>67</v>
      </c>
      <c r="E15" s="36">
        <v>36874</v>
      </c>
      <c r="F15" s="37" t="s">
        <v>187</v>
      </c>
      <c r="G15" s="38" t="s">
        <v>5</v>
      </c>
      <c r="H15" s="39">
        <v>7.01</v>
      </c>
      <c r="I15" s="40"/>
      <c r="J15" s="41">
        <v>7.3</v>
      </c>
      <c r="K15" s="41">
        <v>0</v>
      </c>
      <c r="L15" s="39">
        <v>4.38</v>
      </c>
      <c r="M15" s="39">
        <v>6.91</v>
      </c>
      <c r="N15" s="39">
        <v>2.85</v>
      </c>
      <c r="O15" s="42">
        <v>0</v>
      </c>
      <c r="P15" s="42">
        <v>0</v>
      </c>
      <c r="Q15" s="42" t="s">
        <v>24</v>
      </c>
      <c r="R15" s="42" t="s">
        <v>24</v>
      </c>
      <c r="S15" s="42" t="s">
        <v>226</v>
      </c>
      <c r="T15" s="43"/>
      <c r="U15" s="44" t="s">
        <v>543</v>
      </c>
      <c r="V15" s="22"/>
      <c r="W15" s="23">
        <v>6</v>
      </c>
      <c r="X15" s="23"/>
    </row>
    <row r="16" spans="1:25" s="20" customFormat="1" ht="20.25" customHeight="1" x14ac:dyDescent="0.25">
      <c r="A16" s="113">
        <v>2</v>
      </c>
      <c r="B16" s="90">
        <v>2320720741</v>
      </c>
      <c r="C16" s="115" t="s">
        <v>365</v>
      </c>
      <c r="D16" s="116" t="s">
        <v>95</v>
      </c>
      <c r="E16" s="117">
        <v>36170</v>
      </c>
      <c r="F16" s="118" t="s">
        <v>188</v>
      </c>
      <c r="G16" s="21" t="s">
        <v>3</v>
      </c>
      <c r="H16" s="119">
        <v>7.71</v>
      </c>
      <c r="I16" s="120"/>
      <c r="J16" s="121">
        <v>0</v>
      </c>
      <c r="K16" s="121">
        <v>0</v>
      </c>
      <c r="L16" s="119">
        <v>0</v>
      </c>
      <c r="M16" s="119">
        <v>7.42</v>
      </c>
      <c r="N16" s="119">
        <v>3.15</v>
      </c>
      <c r="O16" s="122">
        <v>0</v>
      </c>
      <c r="P16" s="122">
        <v>0</v>
      </c>
      <c r="Q16" s="122">
        <v>0</v>
      </c>
      <c r="R16" s="122" t="s">
        <v>24</v>
      </c>
      <c r="S16" s="122" t="s">
        <v>487</v>
      </c>
      <c r="T16" s="123"/>
      <c r="U16" s="124" t="s">
        <v>543</v>
      </c>
      <c r="V16" s="22"/>
      <c r="W16" s="23">
        <v>9</v>
      </c>
      <c r="X16" s="23"/>
    </row>
    <row r="17" spans="1:25" s="20" customFormat="1" ht="20.25" customHeight="1" x14ac:dyDescent="0.25">
      <c r="A17" s="113">
        <v>3</v>
      </c>
      <c r="B17" s="90">
        <v>24207215119</v>
      </c>
      <c r="C17" s="115" t="s">
        <v>1363</v>
      </c>
      <c r="D17" s="116" t="s">
        <v>917</v>
      </c>
      <c r="E17" s="117">
        <v>36680</v>
      </c>
      <c r="F17" s="118" t="s">
        <v>187</v>
      </c>
      <c r="G17" s="21" t="s">
        <v>3</v>
      </c>
      <c r="H17" s="119">
        <v>6.69</v>
      </c>
      <c r="I17" s="120"/>
      <c r="J17" s="121">
        <v>8.5</v>
      </c>
      <c r="K17" s="121">
        <v>7.8</v>
      </c>
      <c r="L17" s="119">
        <v>8.2200000000000006</v>
      </c>
      <c r="M17" s="119">
        <v>6.74</v>
      </c>
      <c r="N17" s="119">
        <v>2.69</v>
      </c>
      <c r="O17" s="122" t="s">
        <v>24</v>
      </c>
      <c r="P17" s="122" t="s">
        <v>24</v>
      </c>
      <c r="Q17" s="122" t="s">
        <v>24</v>
      </c>
      <c r="R17" s="122" t="s">
        <v>24</v>
      </c>
      <c r="S17" s="122" t="s">
        <v>226</v>
      </c>
      <c r="T17" s="123"/>
      <c r="U17" s="124" t="s">
        <v>225</v>
      </c>
      <c r="V17" s="22"/>
      <c r="W17" s="23">
        <v>0</v>
      </c>
      <c r="X17" s="23"/>
    </row>
    <row r="18" spans="1:25" s="20" customFormat="1" ht="20.25" customHeight="1" x14ac:dyDescent="0.25">
      <c r="A18" s="113">
        <v>4</v>
      </c>
      <c r="B18" s="90">
        <v>24217216270</v>
      </c>
      <c r="C18" s="115" t="s">
        <v>1364</v>
      </c>
      <c r="D18" s="116" t="s">
        <v>917</v>
      </c>
      <c r="E18" s="117">
        <v>36778</v>
      </c>
      <c r="F18" s="118" t="s">
        <v>187</v>
      </c>
      <c r="G18" s="21" t="s">
        <v>5</v>
      </c>
      <c r="H18" s="119">
        <v>5.63</v>
      </c>
      <c r="I18" s="120"/>
      <c r="J18" s="121">
        <v>5.2</v>
      </c>
      <c r="K18" s="121">
        <v>7.4</v>
      </c>
      <c r="L18" s="119">
        <v>6.08</v>
      </c>
      <c r="M18" s="119">
        <v>5.65</v>
      </c>
      <c r="N18" s="119">
        <v>2.06</v>
      </c>
      <c r="O18" s="122">
        <v>0</v>
      </c>
      <c r="P18" s="122">
        <v>0</v>
      </c>
      <c r="Q18" s="122" t="s">
        <v>24</v>
      </c>
      <c r="R18" s="122" t="s">
        <v>24</v>
      </c>
      <c r="S18" s="122" t="s">
        <v>226</v>
      </c>
      <c r="T18" s="123"/>
      <c r="U18" s="124" t="s">
        <v>543</v>
      </c>
      <c r="V18" s="22"/>
      <c r="W18" s="23">
        <v>5</v>
      </c>
      <c r="X18" s="23"/>
    </row>
    <row r="19" spans="1:25" s="20" customFormat="1" ht="20.25" customHeight="1" x14ac:dyDescent="0.25">
      <c r="A19" s="113">
        <v>5</v>
      </c>
      <c r="B19" s="90">
        <v>24217207217</v>
      </c>
      <c r="C19" s="115" t="s">
        <v>1365</v>
      </c>
      <c r="D19" s="116" t="s">
        <v>1366</v>
      </c>
      <c r="E19" s="117">
        <v>36826</v>
      </c>
      <c r="F19" s="118" t="s">
        <v>247</v>
      </c>
      <c r="G19" s="21" t="s">
        <v>5</v>
      </c>
      <c r="H19" s="119">
        <v>6.17</v>
      </c>
      <c r="I19" s="120"/>
      <c r="J19" s="121">
        <v>0</v>
      </c>
      <c r="K19" s="121">
        <v>7.5</v>
      </c>
      <c r="L19" s="119">
        <v>3</v>
      </c>
      <c r="M19" s="119">
        <v>6.05</v>
      </c>
      <c r="N19" s="119">
        <v>2.34</v>
      </c>
      <c r="O19" s="122" t="s">
        <v>24</v>
      </c>
      <c r="P19" s="122">
        <v>0</v>
      </c>
      <c r="Q19" s="122" t="s">
        <v>24</v>
      </c>
      <c r="R19" s="122" t="s">
        <v>24</v>
      </c>
      <c r="S19" s="122" t="s">
        <v>487</v>
      </c>
      <c r="T19" s="123"/>
      <c r="U19" s="124" t="s">
        <v>543</v>
      </c>
      <c r="V19" s="22"/>
      <c r="W19" s="23">
        <v>8</v>
      </c>
      <c r="X19" s="23"/>
    </row>
    <row r="20" spans="1:25" s="20" customFormat="1" ht="20.25" customHeight="1" x14ac:dyDescent="0.25">
      <c r="A20" s="113">
        <v>6</v>
      </c>
      <c r="B20" s="90">
        <v>2221724224</v>
      </c>
      <c r="C20" s="115" t="s">
        <v>388</v>
      </c>
      <c r="D20" s="116" t="s">
        <v>114</v>
      </c>
      <c r="E20" s="117">
        <v>35979</v>
      </c>
      <c r="F20" s="118" t="s">
        <v>187</v>
      </c>
      <c r="G20" s="21" t="s">
        <v>5</v>
      </c>
      <c r="H20" s="119">
        <v>6.69</v>
      </c>
      <c r="I20" s="120"/>
      <c r="J20" s="121">
        <v>7.3</v>
      </c>
      <c r="K20" s="121">
        <v>8.3000000000000007</v>
      </c>
      <c r="L20" s="119">
        <v>7.7</v>
      </c>
      <c r="M20" s="119">
        <v>6.73</v>
      </c>
      <c r="N20" s="119">
        <v>2.71</v>
      </c>
      <c r="O20" s="122" t="s">
        <v>24</v>
      </c>
      <c r="P20" s="122" t="s">
        <v>24</v>
      </c>
      <c r="Q20" s="122" t="s">
        <v>24</v>
      </c>
      <c r="R20" s="122" t="s">
        <v>24</v>
      </c>
      <c r="S20" s="122" t="s">
        <v>487</v>
      </c>
      <c r="T20" s="123"/>
      <c r="U20" s="124" t="s">
        <v>489</v>
      </c>
      <c r="V20" s="22"/>
      <c r="W20" s="23">
        <v>3</v>
      </c>
      <c r="X20" s="23"/>
    </row>
    <row r="21" spans="1:25" s="20" customFormat="1" ht="20.25" customHeight="1" x14ac:dyDescent="0.25">
      <c r="A21" s="113">
        <v>7</v>
      </c>
      <c r="B21" s="90">
        <v>24217204996</v>
      </c>
      <c r="C21" s="115" t="s">
        <v>1367</v>
      </c>
      <c r="D21" s="116" t="s">
        <v>82</v>
      </c>
      <c r="E21" s="117">
        <v>36733</v>
      </c>
      <c r="F21" s="118" t="s">
        <v>187</v>
      </c>
      <c r="G21" s="21" t="s">
        <v>5</v>
      </c>
      <c r="H21" s="119">
        <v>6.78</v>
      </c>
      <c r="I21" s="120"/>
      <c r="J21" s="121">
        <v>7.7</v>
      </c>
      <c r="K21" s="121">
        <v>8.1999999999999993</v>
      </c>
      <c r="L21" s="119">
        <v>7.9</v>
      </c>
      <c r="M21" s="119">
        <v>6.82</v>
      </c>
      <c r="N21" s="119">
        <v>2.74</v>
      </c>
      <c r="O21" s="122" t="s">
        <v>24</v>
      </c>
      <c r="P21" s="122" t="s">
        <v>24</v>
      </c>
      <c r="Q21" s="122" t="s">
        <v>24</v>
      </c>
      <c r="R21" s="122" t="s">
        <v>24</v>
      </c>
      <c r="S21" s="122" t="s">
        <v>487</v>
      </c>
      <c r="T21" s="123"/>
      <c r="U21" s="124" t="s">
        <v>225</v>
      </c>
      <c r="V21" s="22"/>
      <c r="W21" s="23">
        <v>0</v>
      </c>
      <c r="X21" s="23"/>
    </row>
    <row r="22" spans="1:25" s="20" customFormat="1" ht="20.25" customHeight="1" x14ac:dyDescent="0.25">
      <c r="A22" s="113">
        <v>8</v>
      </c>
      <c r="B22" s="90">
        <v>2321713105</v>
      </c>
      <c r="C22" s="115" t="s">
        <v>1368</v>
      </c>
      <c r="D22" s="116" t="s">
        <v>82</v>
      </c>
      <c r="E22" s="117">
        <v>36293</v>
      </c>
      <c r="F22" s="118" t="s">
        <v>187</v>
      </c>
      <c r="G22" s="21" t="s">
        <v>5</v>
      </c>
      <c r="H22" s="119">
        <v>6.5</v>
      </c>
      <c r="I22" s="120"/>
      <c r="J22" s="121">
        <v>0</v>
      </c>
      <c r="K22" s="121">
        <v>0</v>
      </c>
      <c r="L22" s="119">
        <v>0</v>
      </c>
      <c r="M22" s="119">
        <v>6.26</v>
      </c>
      <c r="N22" s="119">
        <v>2.5099999999999998</v>
      </c>
      <c r="O22" s="122">
        <v>0</v>
      </c>
      <c r="P22" s="122">
        <v>0</v>
      </c>
      <c r="Q22" s="122" t="s">
        <v>24</v>
      </c>
      <c r="R22" s="122" t="s">
        <v>24</v>
      </c>
      <c r="S22" s="122" t="s">
        <v>1323</v>
      </c>
      <c r="T22" s="123"/>
      <c r="U22" s="124" t="s">
        <v>543</v>
      </c>
      <c r="V22" s="22"/>
      <c r="W22" s="23">
        <v>8</v>
      </c>
      <c r="X22" s="23"/>
    </row>
    <row r="23" spans="1:25" s="20" customFormat="1" ht="20.25" customHeight="1" x14ac:dyDescent="0.25">
      <c r="A23" s="113">
        <v>9</v>
      </c>
      <c r="B23" s="90">
        <v>24217201944</v>
      </c>
      <c r="C23" s="115" t="s">
        <v>400</v>
      </c>
      <c r="D23" s="116" t="s">
        <v>132</v>
      </c>
      <c r="E23" s="117">
        <v>36544</v>
      </c>
      <c r="F23" s="118" t="s">
        <v>435</v>
      </c>
      <c r="G23" s="21" t="s">
        <v>5</v>
      </c>
      <c r="H23" s="119">
        <v>7.46</v>
      </c>
      <c r="I23" s="120"/>
      <c r="J23" s="121">
        <v>8.4</v>
      </c>
      <c r="K23" s="121">
        <v>8.6</v>
      </c>
      <c r="L23" s="119">
        <v>8.48</v>
      </c>
      <c r="M23" s="119">
        <v>7.49</v>
      </c>
      <c r="N23" s="119">
        <v>3.15</v>
      </c>
      <c r="O23" s="122" t="s">
        <v>24</v>
      </c>
      <c r="P23" s="122" t="s">
        <v>24</v>
      </c>
      <c r="Q23" s="122" t="s">
        <v>24</v>
      </c>
      <c r="R23" s="122" t="s">
        <v>24</v>
      </c>
      <c r="S23" s="122" t="s">
        <v>487</v>
      </c>
      <c r="T23" s="123"/>
      <c r="U23" s="124" t="s">
        <v>225</v>
      </c>
      <c r="V23" s="22"/>
      <c r="W23" s="23">
        <v>0</v>
      </c>
      <c r="X23" s="23"/>
    </row>
    <row r="24" spans="1:25" s="20" customFormat="1" ht="20.25" customHeight="1" x14ac:dyDescent="0.25">
      <c r="A24" s="113">
        <v>10</v>
      </c>
      <c r="B24" s="90">
        <v>24207216706</v>
      </c>
      <c r="C24" s="115" t="s">
        <v>1369</v>
      </c>
      <c r="D24" s="116" t="s">
        <v>157</v>
      </c>
      <c r="E24" s="117">
        <v>36647</v>
      </c>
      <c r="F24" s="118" t="s">
        <v>238</v>
      </c>
      <c r="G24" s="21" t="s">
        <v>3</v>
      </c>
      <c r="H24" s="119">
        <v>6.51</v>
      </c>
      <c r="I24" s="120"/>
      <c r="J24" s="121">
        <v>5.9</v>
      </c>
      <c r="K24" s="121">
        <v>8.1999999999999993</v>
      </c>
      <c r="L24" s="119">
        <v>6.82</v>
      </c>
      <c r="M24" s="119">
        <v>6.52</v>
      </c>
      <c r="N24" s="119">
        <v>2.54</v>
      </c>
      <c r="O24" s="122" t="s">
        <v>24</v>
      </c>
      <c r="P24" s="122" t="s">
        <v>24</v>
      </c>
      <c r="Q24" s="122" t="s">
        <v>24</v>
      </c>
      <c r="R24" s="122" t="s">
        <v>24</v>
      </c>
      <c r="S24" s="122" t="s">
        <v>1323</v>
      </c>
      <c r="T24" s="123"/>
      <c r="U24" s="124" t="s">
        <v>225</v>
      </c>
      <c r="V24" s="22"/>
      <c r="W24" s="23">
        <v>0</v>
      </c>
      <c r="X24" s="23"/>
    </row>
    <row r="25" spans="1:25" s="20" customFormat="1" ht="20.25" customHeight="1" x14ac:dyDescent="0.25">
      <c r="A25" s="113">
        <v>11</v>
      </c>
      <c r="B25" s="90">
        <v>2321725026</v>
      </c>
      <c r="C25" s="115" t="s">
        <v>1370</v>
      </c>
      <c r="D25" s="116" t="s">
        <v>74</v>
      </c>
      <c r="E25" s="117">
        <v>36398</v>
      </c>
      <c r="F25" s="118" t="s">
        <v>187</v>
      </c>
      <c r="G25" s="21" t="s">
        <v>5</v>
      </c>
      <c r="H25" s="119">
        <v>6.19</v>
      </c>
      <c r="I25" s="120"/>
      <c r="J25" s="121">
        <v>5.6</v>
      </c>
      <c r="K25" s="121">
        <v>8.5</v>
      </c>
      <c r="L25" s="119">
        <v>6.76</v>
      </c>
      <c r="M25" s="119">
        <v>6.21</v>
      </c>
      <c r="N25" s="119">
        <v>2.38</v>
      </c>
      <c r="O25" s="122" t="s">
        <v>24</v>
      </c>
      <c r="P25" s="122">
        <v>0</v>
      </c>
      <c r="Q25" s="122" t="s">
        <v>24</v>
      </c>
      <c r="R25" s="122" t="s">
        <v>24</v>
      </c>
      <c r="S25" s="122" t="s">
        <v>1323</v>
      </c>
      <c r="T25" s="123"/>
      <c r="U25" s="124" t="s">
        <v>489</v>
      </c>
      <c r="V25" s="22"/>
      <c r="W25" s="23">
        <v>1</v>
      </c>
      <c r="X25" s="23"/>
    </row>
    <row r="26" spans="1:25" s="20" customFormat="1" ht="20.25" customHeight="1" x14ac:dyDescent="0.25">
      <c r="A26" s="49">
        <v>14</v>
      </c>
      <c r="B26" s="2">
        <v>2220727422</v>
      </c>
      <c r="C26" s="158" t="s">
        <v>246</v>
      </c>
      <c r="D26" s="159" t="s">
        <v>1371</v>
      </c>
      <c r="E26" s="160">
        <v>35870</v>
      </c>
      <c r="F26" s="161" t="s">
        <v>187</v>
      </c>
      <c r="G26" s="54" t="s">
        <v>3</v>
      </c>
      <c r="H26" s="162">
        <v>6.2</v>
      </c>
      <c r="I26" s="163"/>
      <c r="J26" s="57">
        <v>9.1</v>
      </c>
      <c r="K26" s="57">
        <v>8</v>
      </c>
      <c r="L26" s="162">
        <v>8.66</v>
      </c>
      <c r="M26" s="162">
        <v>6.29</v>
      </c>
      <c r="N26" s="162">
        <v>2.44</v>
      </c>
      <c r="O26" s="164">
        <v>0</v>
      </c>
      <c r="P26" s="164">
        <v>0</v>
      </c>
      <c r="Q26" s="164" t="s">
        <v>24</v>
      </c>
      <c r="R26" s="164" t="s">
        <v>24</v>
      </c>
      <c r="S26" s="164" t="s">
        <v>226</v>
      </c>
      <c r="T26" s="59"/>
      <c r="U26" s="165" t="s">
        <v>489</v>
      </c>
      <c r="V26" s="22"/>
      <c r="W26" s="23">
        <v>3</v>
      </c>
      <c r="X26" s="23"/>
      <c r="Y26" s="154"/>
    </row>
    <row r="27" spans="1:25" ht="20.25" customHeight="1" thickBot="1" x14ac:dyDescent="0.3">
      <c r="A27" s="25" t="s">
        <v>1358</v>
      </c>
      <c r="B27" s="26"/>
      <c r="C27" s="26"/>
      <c r="D27" s="27"/>
      <c r="E27" s="28"/>
      <c r="F27" s="29"/>
      <c r="G27" s="30"/>
      <c r="H27" s="26"/>
      <c r="I27" s="30"/>
      <c r="J27" s="30"/>
      <c r="K27" s="30"/>
      <c r="L27" s="30"/>
      <c r="M27" s="30"/>
      <c r="N27" s="30"/>
      <c r="O27" s="30"/>
      <c r="P27" s="30"/>
      <c r="Q27" s="30"/>
      <c r="R27" s="26"/>
      <c r="S27" s="26"/>
      <c r="T27" s="31"/>
      <c r="U27" s="32"/>
      <c r="V27" s="22"/>
      <c r="W27" s="23"/>
      <c r="X27" s="23"/>
      <c r="Y27" s="20"/>
    </row>
    <row r="28" spans="1:25" s="20" customFormat="1" ht="20.25" customHeight="1" x14ac:dyDescent="0.25">
      <c r="A28" s="141">
        <v>1</v>
      </c>
      <c r="B28" s="142">
        <v>24217204592</v>
      </c>
      <c r="C28" s="143" t="s">
        <v>1372</v>
      </c>
      <c r="D28" s="144" t="s">
        <v>115</v>
      </c>
      <c r="E28" s="145">
        <v>36588</v>
      </c>
      <c r="F28" s="146" t="s">
        <v>188</v>
      </c>
      <c r="G28" s="147" t="s">
        <v>5</v>
      </c>
      <c r="H28" s="148">
        <v>7.08</v>
      </c>
      <c r="I28" s="149"/>
      <c r="J28" s="150">
        <v>7</v>
      </c>
      <c r="K28" s="150">
        <v>0</v>
      </c>
      <c r="L28" s="148">
        <v>4.2</v>
      </c>
      <c r="M28" s="148">
        <v>6.97</v>
      </c>
      <c r="N28" s="148">
        <v>2.87</v>
      </c>
      <c r="O28" s="151" t="s">
        <v>24</v>
      </c>
      <c r="P28" s="151">
        <v>0</v>
      </c>
      <c r="Q28" s="151" t="s">
        <v>24</v>
      </c>
      <c r="R28" s="151" t="s">
        <v>24</v>
      </c>
      <c r="S28" s="151" t="s">
        <v>487</v>
      </c>
      <c r="T28" s="152"/>
      <c r="U28" s="153" t="s">
        <v>543</v>
      </c>
      <c r="V28" s="22"/>
      <c r="W28" s="23">
        <v>2</v>
      </c>
      <c r="X28" s="23"/>
    </row>
    <row r="29" spans="1:25" s="20" customFormat="1" ht="20.25" customHeight="1" x14ac:dyDescent="0.25">
      <c r="A29" s="113">
        <v>2</v>
      </c>
      <c r="B29" s="90">
        <v>24217204450</v>
      </c>
      <c r="C29" s="45" t="s">
        <v>1058</v>
      </c>
      <c r="D29" s="46" t="s">
        <v>8</v>
      </c>
      <c r="E29" s="47">
        <v>36846</v>
      </c>
      <c r="F29" s="48" t="s">
        <v>188</v>
      </c>
      <c r="G29" s="21" t="s">
        <v>5</v>
      </c>
      <c r="H29" s="134">
        <v>6.67</v>
      </c>
      <c r="I29" s="135"/>
      <c r="J29" s="121">
        <v>7.6</v>
      </c>
      <c r="K29" s="121">
        <v>8</v>
      </c>
      <c r="L29" s="134">
        <v>7.76</v>
      </c>
      <c r="M29" s="134">
        <v>6.71</v>
      </c>
      <c r="N29" s="134">
        <v>2.68</v>
      </c>
      <c r="O29" s="136" t="s">
        <v>24</v>
      </c>
      <c r="P29" s="136" t="s">
        <v>24</v>
      </c>
      <c r="Q29" s="136" t="s">
        <v>24</v>
      </c>
      <c r="R29" s="136" t="s">
        <v>24</v>
      </c>
      <c r="S29" s="136" t="s">
        <v>226</v>
      </c>
      <c r="T29" s="123"/>
      <c r="U29" s="137" t="s">
        <v>225</v>
      </c>
      <c r="V29" s="22"/>
      <c r="W29" s="23">
        <v>0</v>
      </c>
      <c r="X29" s="23"/>
    </row>
    <row r="30" spans="1:25" s="20" customFormat="1" ht="20.25" customHeight="1" x14ac:dyDescent="0.25">
      <c r="A30" s="113">
        <v>3</v>
      </c>
      <c r="B30" s="90">
        <v>24217206998</v>
      </c>
      <c r="C30" s="45" t="s">
        <v>1373</v>
      </c>
      <c r="D30" s="46" t="s">
        <v>1374</v>
      </c>
      <c r="E30" s="47">
        <v>36704</v>
      </c>
      <c r="F30" s="48" t="s">
        <v>188</v>
      </c>
      <c r="G30" s="21" t="s">
        <v>5</v>
      </c>
      <c r="H30" s="134">
        <v>7.39</v>
      </c>
      <c r="I30" s="135"/>
      <c r="J30" s="121">
        <v>8.4</v>
      </c>
      <c r="K30" s="121">
        <v>7.8</v>
      </c>
      <c r="L30" s="134">
        <v>8.16</v>
      </c>
      <c r="M30" s="134">
        <v>7.42</v>
      </c>
      <c r="N30" s="134">
        <v>3.14</v>
      </c>
      <c r="O30" s="136" t="s">
        <v>24</v>
      </c>
      <c r="P30" s="136" t="s">
        <v>24</v>
      </c>
      <c r="Q30" s="136" t="s">
        <v>24</v>
      </c>
      <c r="R30" s="136" t="s">
        <v>24</v>
      </c>
      <c r="S30" s="136" t="s">
        <v>487</v>
      </c>
      <c r="T30" s="123"/>
      <c r="U30" s="137" t="s">
        <v>225</v>
      </c>
      <c r="V30" s="22"/>
      <c r="W30" s="23">
        <v>0</v>
      </c>
      <c r="X30" s="23"/>
    </row>
    <row r="31" spans="1:25" s="20" customFormat="1" ht="20.25" customHeight="1" x14ac:dyDescent="0.25">
      <c r="A31" s="113">
        <v>4</v>
      </c>
      <c r="B31" s="90">
        <v>24207203505</v>
      </c>
      <c r="C31" s="45" t="s">
        <v>1105</v>
      </c>
      <c r="D31" s="46" t="s">
        <v>490</v>
      </c>
      <c r="E31" s="47">
        <v>36753</v>
      </c>
      <c r="F31" s="48" t="s">
        <v>188</v>
      </c>
      <c r="G31" s="21" t="s">
        <v>3</v>
      </c>
      <c r="H31" s="134">
        <v>7.52</v>
      </c>
      <c r="I31" s="135"/>
      <c r="J31" s="121">
        <v>8.6</v>
      </c>
      <c r="K31" s="121">
        <v>8.1999999999999993</v>
      </c>
      <c r="L31" s="134">
        <v>8.44</v>
      </c>
      <c r="M31" s="134">
        <v>7.56</v>
      </c>
      <c r="N31" s="134">
        <v>3.2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487</v>
      </c>
      <c r="T31" s="123"/>
      <c r="U31" s="137" t="s">
        <v>225</v>
      </c>
      <c r="V31" s="22"/>
      <c r="W31" s="23">
        <v>0</v>
      </c>
      <c r="X31" s="23"/>
    </row>
    <row r="32" spans="1:25" s="20" customFormat="1" ht="20.25" customHeight="1" x14ac:dyDescent="0.25">
      <c r="A32" s="113">
        <v>5</v>
      </c>
      <c r="B32" s="90">
        <v>24217207281</v>
      </c>
      <c r="C32" s="45" t="s">
        <v>378</v>
      </c>
      <c r="D32" s="46" t="s">
        <v>55</v>
      </c>
      <c r="E32" s="47">
        <v>36752</v>
      </c>
      <c r="F32" s="48" t="s">
        <v>187</v>
      </c>
      <c r="G32" s="21" t="s">
        <v>5</v>
      </c>
      <c r="H32" s="134">
        <v>6.15</v>
      </c>
      <c r="I32" s="135"/>
      <c r="J32" s="121">
        <v>7.4</v>
      </c>
      <c r="K32" s="121">
        <v>6</v>
      </c>
      <c r="L32" s="134">
        <v>6.84</v>
      </c>
      <c r="M32" s="134">
        <v>6.17</v>
      </c>
      <c r="N32" s="134">
        <v>2.37</v>
      </c>
      <c r="O32" s="136" t="s">
        <v>24</v>
      </c>
      <c r="P32" s="136" t="s">
        <v>24</v>
      </c>
      <c r="Q32" s="136" t="s">
        <v>24</v>
      </c>
      <c r="R32" s="136" t="s">
        <v>24</v>
      </c>
      <c r="S32" s="136" t="s">
        <v>487</v>
      </c>
      <c r="T32" s="123"/>
      <c r="U32" s="137" t="s">
        <v>225</v>
      </c>
      <c r="V32" s="22"/>
      <c r="W32" s="23">
        <v>0</v>
      </c>
      <c r="X32" s="23"/>
    </row>
    <row r="33" spans="1:25" s="20" customFormat="1" ht="20.25" customHeight="1" x14ac:dyDescent="0.25">
      <c r="A33" s="113">
        <v>6</v>
      </c>
      <c r="B33" s="90">
        <v>24207202179</v>
      </c>
      <c r="C33" s="45" t="s">
        <v>232</v>
      </c>
      <c r="D33" s="46" t="s">
        <v>79</v>
      </c>
      <c r="E33" s="47">
        <v>36268</v>
      </c>
      <c r="F33" s="48" t="s">
        <v>188</v>
      </c>
      <c r="G33" s="21" t="s">
        <v>3</v>
      </c>
      <c r="H33" s="134">
        <v>7.55</v>
      </c>
      <c r="I33" s="135"/>
      <c r="J33" s="121">
        <v>8.9</v>
      </c>
      <c r="K33" s="121">
        <v>8.1</v>
      </c>
      <c r="L33" s="134">
        <v>8.58</v>
      </c>
      <c r="M33" s="134">
        <v>7.59</v>
      </c>
      <c r="N33" s="134">
        <v>3.26</v>
      </c>
      <c r="O33" s="136" t="s">
        <v>24</v>
      </c>
      <c r="P33" s="136" t="s">
        <v>24</v>
      </c>
      <c r="Q33" s="136" t="s">
        <v>24</v>
      </c>
      <c r="R33" s="136" t="s">
        <v>24</v>
      </c>
      <c r="S33" s="136" t="s">
        <v>487</v>
      </c>
      <c r="T33" s="123"/>
      <c r="U33" s="137" t="s">
        <v>225</v>
      </c>
      <c r="V33" s="22"/>
      <c r="W33" s="23">
        <v>0</v>
      </c>
      <c r="X33" s="23"/>
    </row>
    <row r="34" spans="1:25" s="20" customFormat="1" ht="20.25" customHeight="1" x14ac:dyDescent="0.25">
      <c r="A34" s="113">
        <v>7</v>
      </c>
      <c r="B34" s="90">
        <v>24207215547</v>
      </c>
      <c r="C34" s="45" t="s">
        <v>1375</v>
      </c>
      <c r="D34" s="46" t="s">
        <v>638</v>
      </c>
      <c r="E34" s="47">
        <v>36576</v>
      </c>
      <c r="F34" s="48" t="s">
        <v>187</v>
      </c>
      <c r="G34" s="21" t="s">
        <v>3</v>
      </c>
      <c r="H34" s="134">
        <v>7.46</v>
      </c>
      <c r="I34" s="135"/>
      <c r="J34" s="121">
        <v>7.1</v>
      </c>
      <c r="K34" s="121">
        <v>7.9</v>
      </c>
      <c r="L34" s="134">
        <v>7.42</v>
      </c>
      <c r="M34" s="134">
        <v>7.46</v>
      </c>
      <c r="N34" s="134">
        <v>3.16</v>
      </c>
      <c r="O34" s="136" t="s">
        <v>24</v>
      </c>
      <c r="P34" s="136">
        <v>0</v>
      </c>
      <c r="Q34" s="136" t="s">
        <v>24</v>
      </c>
      <c r="R34" s="136" t="s">
        <v>24</v>
      </c>
      <c r="S34" s="136" t="s">
        <v>487</v>
      </c>
      <c r="T34" s="123"/>
      <c r="U34" s="137" t="s">
        <v>489</v>
      </c>
      <c r="V34" s="22"/>
      <c r="W34" s="23">
        <v>0</v>
      </c>
      <c r="X34" s="23"/>
    </row>
    <row r="35" spans="1:25" s="20" customFormat="1" ht="20.25" customHeight="1" x14ac:dyDescent="0.25">
      <c r="A35" s="113">
        <v>8</v>
      </c>
      <c r="B35" s="90">
        <v>2321713593</v>
      </c>
      <c r="C35" s="45" t="s">
        <v>1376</v>
      </c>
      <c r="D35" s="46" t="s">
        <v>142</v>
      </c>
      <c r="E35" s="47">
        <v>36186</v>
      </c>
      <c r="F35" s="48" t="s">
        <v>188</v>
      </c>
      <c r="G35" s="21" t="s">
        <v>5</v>
      </c>
      <c r="H35" s="134">
        <v>6.9</v>
      </c>
      <c r="I35" s="135"/>
      <c r="J35" s="121">
        <v>6.8</v>
      </c>
      <c r="K35" s="121">
        <v>8.3000000000000007</v>
      </c>
      <c r="L35" s="134">
        <v>7.4</v>
      </c>
      <c r="M35" s="134">
        <v>6.91</v>
      </c>
      <c r="N35" s="134">
        <v>2.79</v>
      </c>
      <c r="O35" s="136" t="s">
        <v>24</v>
      </c>
      <c r="P35" s="136" t="s">
        <v>24</v>
      </c>
      <c r="Q35" s="136" t="s">
        <v>24</v>
      </c>
      <c r="R35" s="136" t="s">
        <v>24</v>
      </c>
      <c r="S35" s="136" t="s">
        <v>487</v>
      </c>
      <c r="T35" s="123"/>
      <c r="U35" s="137" t="s">
        <v>225</v>
      </c>
      <c r="V35" s="22"/>
      <c r="W35" s="23">
        <v>0</v>
      </c>
      <c r="X35" s="23"/>
    </row>
    <row r="36" spans="1:25" s="20" customFormat="1" ht="20.25" customHeight="1" x14ac:dyDescent="0.25">
      <c r="A36" s="113">
        <v>9</v>
      </c>
      <c r="B36" s="90">
        <v>24217208242</v>
      </c>
      <c r="C36" s="45" t="s">
        <v>323</v>
      </c>
      <c r="D36" s="46" t="s">
        <v>11</v>
      </c>
      <c r="E36" s="47">
        <v>36739</v>
      </c>
      <c r="F36" s="48" t="s">
        <v>187</v>
      </c>
      <c r="G36" s="21" t="s">
        <v>5</v>
      </c>
      <c r="H36" s="134">
        <v>7.3</v>
      </c>
      <c r="I36" s="135"/>
      <c r="J36" s="121">
        <v>7.8</v>
      </c>
      <c r="K36" s="121">
        <v>6.4</v>
      </c>
      <c r="L36" s="134">
        <v>7.24</v>
      </c>
      <c r="M36" s="134">
        <v>7.3</v>
      </c>
      <c r="N36" s="134">
        <v>3.04</v>
      </c>
      <c r="O36" s="136" t="s">
        <v>24</v>
      </c>
      <c r="P36" s="136" t="s">
        <v>24</v>
      </c>
      <c r="Q36" s="136" t="s">
        <v>24</v>
      </c>
      <c r="R36" s="136" t="s">
        <v>24</v>
      </c>
      <c r="S36" s="136" t="s">
        <v>487</v>
      </c>
      <c r="T36" s="123"/>
      <c r="U36" s="137" t="s">
        <v>225</v>
      </c>
      <c r="V36" s="22"/>
      <c r="W36" s="23">
        <v>0</v>
      </c>
      <c r="X36" s="23"/>
    </row>
    <row r="37" spans="1:25" s="20" customFormat="1" ht="20.25" customHeight="1" x14ac:dyDescent="0.25">
      <c r="A37" s="113">
        <v>10</v>
      </c>
      <c r="B37" s="90">
        <v>24217206211</v>
      </c>
      <c r="C37" s="45" t="s">
        <v>323</v>
      </c>
      <c r="D37" s="46" t="s">
        <v>63</v>
      </c>
      <c r="E37" s="47">
        <v>36770</v>
      </c>
      <c r="F37" s="48" t="s">
        <v>238</v>
      </c>
      <c r="G37" s="21" t="s">
        <v>5</v>
      </c>
      <c r="H37" s="134">
        <v>7.17</v>
      </c>
      <c r="I37" s="135"/>
      <c r="J37" s="121">
        <v>7.1</v>
      </c>
      <c r="K37" s="121">
        <v>8.1999999999999993</v>
      </c>
      <c r="L37" s="134">
        <v>7.54</v>
      </c>
      <c r="M37" s="134">
        <v>7.19</v>
      </c>
      <c r="N37" s="134">
        <v>2.97</v>
      </c>
      <c r="O37" s="136" t="s">
        <v>24</v>
      </c>
      <c r="P37" s="136" t="s">
        <v>24</v>
      </c>
      <c r="Q37" s="136" t="s">
        <v>24</v>
      </c>
      <c r="R37" s="136" t="s">
        <v>24</v>
      </c>
      <c r="S37" s="136" t="s">
        <v>487</v>
      </c>
      <c r="T37" s="123"/>
      <c r="U37" s="137" t="s">
        <v>225</v>
      </c>
      <c r="V37" s="22"/>
      <c r="W37" s="23">
        <v>0</v>
      </c>
      <c r="X37" s="23"/>
    </row>
    <row r="38" spans="1:25" s="20" customFormat="1" ht="20.25" customHeight="1" x14ac:dyDescent="0.25">
      <c r="A38" s="113">
        <v>11</v>
      </c>
      <c r="B38" s="90">
        <v>24217205937</v>
      </c>
      <c r="C38" s="45" t="s">
        <v>1377</v>
      </c>
      <c r="D38" s="46" t="s">
        <v>1378</v>
      </c>
      <c r="E38" s="47">
        <v>36619</v>
      </c>
      <c r="F38" s="48" t="s">
        <v>188</v>
      </c>
      <c r="G38" s="21" t="s">
        <v>5</v>
      </c>
      <c r="H38" s="134">
        <v>6.48</v>
      </c>
      <c r="I38" s="135"/>
      <c r="J38" s="121">
        <v>7.1</v>
      </c>
      <c r="K38" s="121">
        <v>8</v>
      </c>
      <c r="L38" s="134">
        <v>7.46</v>
      </c>
      <c r="M38" s="134">
        <v>6.51</v>
      </c>
      <c r="N38" s="134">
        <v>2.57</v>
      </c>
      <c r="O38" s="136" t="s">
        <v>24</v>
      </c>
      <c r="P38" s="136" t="s">
        <v>24</v>
      </c>
      <c r="Q38" s="136" t="s">
        <v>24</v>
      </c>
      <c r="R38" s="136" t="s">
        <v>24</v>
      </c>
      <c r="S38" s="136" t="s">
        <v>226</v>
      </c>
      <c r="T38" s="123"/>
      <c r="U38" s="137" t="s">
        <v>225</v>
      </c>
      <c r="V38" s="22"/>
      <c r="W38" s="23">
        <v>0</v>
      </c>
      <c r="X38" s="23"/>
    </row>
    <row r="39" spans="1:25" s="20" customFormat="1" ht="20.25" customHeight="1" x14ac:dyDescent="0.25">
      <c r="A39" s="113">
        <v>12</v>
      </c>
      <c r="B39" s="90">
        <v>24207216561</v>
      </c>
      <c r="C39" s="45" t="s">
        <v>641</v>
      </c>
      <c r="D39" s="46" t="s">
        <v>51</v>
      </c>
      <c r="E39" s="47">
        <v>36788</v>
      </c>
      <c r="F39" s="48" t="s">
        <v>331</v>
      </c>
      <c r="G39" s="21" t="s">
        <v>3</v>
      </c>
      <c r="H39" s="134">
        <v>6.72</v>
      </c>
      <c r="I39" s="135"/>
      <c r="J39" s="121">
        <v>7.9</v>
      </c>
      <c r="K39" s="121">
        <v>8</v>
      </c>
      <c r="L39" s="134">
        <v>7.94</v>
      </c>
      <c r="M39" s="134">
        <v>6.76</v>
      </c>
      <c r="N39" s="134">
        <v>2.72</v>
      </c>
      <c r="O39" s="136" t="s">
        <v>24</v>
      </c>
      <c r="P39" s="136">
        <v>0</v>
      </c>
      <c r="Q39" s="136" t="s">
        <v>24</v>
      </c>
      <c r="R39" s="136" t="s">
        <v>24</v>
      </c>
      <c r="S39" s="136" t="s">
        <v>487</v>
      </c>
      <c r="T39" s="123"/>
      <c r="U39" s="137" t="s">
        <v>489</v>
      </c>
      <c r="V39" s="22"/>
      <c r="W39" s="23">
        <v>0</v>
      </c>
      <c r="X39" s="23"/>
    </row>
    <row r="40" spans="1:25" s="20" customFormat="1" ht="20.25" customHeight="1" x14ac:dyDescent="0.25">
      <c r="A40" s="113">
        <v>13</v>
      </c>
      <c r="B40" s="90">
        <v>24217206582</v>
      </c>
      <c r="C40" s="45" t="s">
        <v>699</v>
      </c>
      <c r="D40" s="46" t="s">
        <v>175</v>
      </c>
      <c r="E40" s="47">
        <v>36643</v>
      </c>
      <c r="F40" s="48" t="s">
        <v>187</v>
      </c>
      <c r="G40" s="21" t="s">
        <v>5</v>
      </c>
      <c r="H40" s="134">
        <v>7.24</v>
      </c>
      <c r="I40" s="135"/>
      <c r="J40" s="121">
        <v>8.4</v>
      </c>
      <c r="K40" s="121">
        <v>8.5</v>
      </c>
      <c r="L40" s="134">
        <v>8.44</v>
      </c>
      <c r="M40" s="134">
        <v>7.29</v>
      </c>
      <c r="N40" s="134">
        <v>3.02</v>
      </c>
      <c r="O40" s="136" t="s">
        <v>24</v>
      </c>
      <c r="P40" s="136" t="s">
        <v>24</v>
      </c>
      <c r="Q40" s="136" t="s">
        <v>24</v>
      </c>
      <c r="R40" s="136" t="s">
        <v>24</v>
      </c>
      <c r="S40" s="136" t="s">
        <v>487</v>
      </c>
      <c r="T40" s="123"/>
      <c r="U40" s="137" t="s">
        <v>225</v>
      </c>
      <c r="V40" s="22"/>
      <c r="W40" s="23">
        <v>0</v>
      </c>
      <c r="X40" s="23"/>
    </row>
    <row r="41" spans="1:25" s="20" customFormat="1" ht="20.25" customHeight="1" x14ac:dyDescent="0.25">
      <c r="A41" s="113">
        <v>15</v>
      </c>
      <c r="B41" s="90">
        <v>24207216459</v>
      </c>
      <c r="C41" s="45" t="s">
        <v>262</v>
      </c>
      <c r="D41" s="46" t="s">
        <v>100</v>
      </c>
      <c r="E41" s="47">
        <v>36802</v>
      </c>
      <c r="F41" s="48" t="s">
        <v>188</v>
      </c>
      <c r="G41" s="21" t="s">
        <v>3</v>
      </c>
      <c r="H41" s="134">
        <v>7.58</v>
      </c>
      <c r="I41" s="135"/>
      <c r="J41" s="121">
        <v>7.3</v>
      </c>
      <c r="K41" s="121">
        <v>8.5</v>
      </c>
      <c r="L41" s="134">
        <v>7.78</v>
      </c>
      <c r="M41" s="134">
        <v>7.58</v>
      </c>
      <c r="N41" s="134">
        <v>3.23</v>
      </c>
      <c r="O41" s="136" t="s">
        <v>24</v>
      </c>
      <c r="P41" s="136" t="s">
        <v>24</v>
      </c>
      <c r="Q41" s="136" t="s">
        <v>24</v>
      </c>
      <c r="R41" s="136" t="s">
        <v>24</v>
      </c>
      <c r="S41" s="136" t="s">
        <v>226</v>
      </c>
      <c r="T41" s="123"/>
      <c r="U41" s="137" t="s">
        <v>225</v>
      </c>
      <c r="V41" s="22"/>
      <c r="W41" s="23">
        <v>0</v>
      </c>
      <c r="X41" s="23"/>
    </row>
    <row r="42" spans="1:25" s="20" customFormat="1" ht="20.25" customHeight="1" x14ac:dyDescent="0.25">
      <c r="A42" s="49">
        <v>16</v>
      </c>
      <c r="B42" s="2">
        <v>24212114963</v>
      </c>
      <c r="C42" s="50" t="s">
        <v>430</v>
      </c>
      <c r="D42" s="51" t="s">
        <v>178</v>
      </c>
      <c r="E42" s="52">
        <v>34294</v>
      </c>
      <c r="F42" s="53" t="s">
        <v>188</v>
      </c>
      <c r="G42" s="54" t="s">
        <v>5</v>
      </c>
      <c r="H42" s="55">
        <v>7.26</v>
      </c>
      <c r="I42" s="56"/>
      <c r="J42" s="57">
        <v>7.5</v>
      </c>
      <c r="K42" s="57">
        <v>7</v>
      </c>
      <c r="L42" s="55">
        <v>7.3</v>
      </c>
      <c r="M42" s="55">
        <v>7.26</v>
      </c>
      <c r="N42" s="55">
        <v>3.04</v>
      </c>
      <c r="O42" s="58" t="s">
        <v>24</v>
      </c>
      <c r="P42" s="58" t="s">
        <v>24</v>
      </c>
      <c r="Q42" s="58" t="s">
        <v>24</v>
      </c>
      <c r="R42" s="58" t="s">
        <v>24</v>
      </c>
      <c r="S42" s="58" t="s">
        <v>487</v>
      </c>
      <c r="T42" s="59"/>
      <c r="U42" s="60" t="s">
        <v>225</v>
      </c>
      <c r="V42" s="22"/>
      <c r="W42" s="23">
        <v>0</v>
      </c>
      <c r="X42" s="23"/>
    </row>
    <row r="43" spans="1:25" s="157" customFormat="1" ht="20.25" customHeight="1" x14ac:dyDescent="0.25">
      <c r="A43" s="25"/>
      <c r="B43" s="26"/>
      <c r="C43" s="26"/>
      <c r="D43" s="27"/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155"/>
      <c r="W43" s="156"/>
      <c r="X43" s="156"/>
      <c r="Y43" s="155"/>
    </row>
    <row r="44" spans="1:25" s="61" customFormat="1" ht="15.75" customHeight="1" x14ac:dyDescent="0.2">
      <c r="B44" s="62"/>
      <c r="E44" s="63"/>
      <c r="F44" s="64"/>
      <c r="G44" s="63"/>
      <c r="H44" s="65"/>
      <c r="I44" s="66"/>
      <c r="J44" s="66"/>
      <c r="K44" s="66"/>
      <c r="L44" s="67"/>
      <c r="M44" s="67"/>
      <c r="N44" s="67"/>
      <c r="Q44" s="68"/>
      <c r="R44" s="68"/>
      <c r="T44" s="69" t="s">
        <v>498</v>
      </c>
      <c r="U44" s="69"/>
      <c r="V44" s="70"/>
      <c r="W44" s="71"/>
      <c r="X44" s="72"/>
    </row>
    <row r="45" spans="1:25" s="73" customFormat="1" ht="15" customHeight="1" x14ac:dyDescent="0.2">
      <c r="B45" s="74" t="s">
        <v>222</v>
      </c>
      <c r="D45" s="92" t="s">
        <v>223</v>
      </c>
      <c r="H45" s="75" t="s">
        <v>224</v>
      </c>
      <c r="I45" s="76"/>
      <c r="J45" s="75"/>
      <c r="M45" s="92" t="s">
        <v>190</v>
      </c>
      <c r="T45" s="92" t="s">
        <v>192</v>
      </c>
      <c r="U45" s="92"/>
      <c r="V45" s="70"/>
      <c r="W45" s="71"/>
      <c r="X45" s="77"/>
    </row>
    <row r="46" spans="1:25" s="81" customFormat="1" ht="18" customHeight="1" x14ac:dyDescent="0.3">
      <c r="A46" s="78"/>
      <c r="B46" s="79"/>
      <c r="C46" s="78"/>
      <c r="D46" s="78"/>
      <c r="E46" s="80"/>
      <c r="G46" s="82"/>
      <c r="H46" s="80"/>
      <c r="I46" s="83"/>
      <c r="J46" s="84"/>
      <c r="M46" s="84"/>
      <c r="O46" s="78"/>
      <c r="P46" s="78"/>
      <c r="Q46" s="78"/>
      <c r="R46" s="78"/>
      <c r="S46" s="78"/>
      <c r="T46" s="78"/>
      <c r="U46" s="80"/>
      <c r="V46" s="70"/>
      <c r="W46" s="71"/>
      <c r="X46" s="85"/>
    </row>
    <row r="47" spans="1:25" s="81" customFormat="1" ht="18" customHeight="1" x14ac:dyDescent="0.3">
      <c r="A47" s="78"/>
      <c r="B47" s="79"/>
      <c r="C47" s="78"/>
      <c r="D47" s="78"/>
      <c r="E47" s="80"/>
      <c r="G47" s="82"/>
      <c r="H47" s="80"/>
      <c r="I47" s="83"/>
      <c r="J47" s="84"/>
      <c r="M47" s="84"/>
      <c r="O47" s="78"/>
      <c r="P47" s="78"/>
      <c r="Q47" s="78"/>
      <c r="R47" s="78"/>
      <c r="S47" s="78"/>
      <c r="T47" s="78"/>
      <c r="U47" s="80"/>
      <c r="V47" s="70"/>
      <c r="W47" s="71"/>
      <c r="X47" s="85"/>
    </row>
    <row r="48" spans="1:25" s="81" customFormat="1" ht="18" customHeight="1" x14ac:dyDescent="0.3">
      <c r="A48" s="78"/>
      <c r="B48" s="79"/>
      <c r="C48" s="78"/>
      <c r="D48" s="78"/>
      <c r="E48" s="80"/>
      <c r="G48" s="82"/>
      <c r="H48" s="80"/>
      <c r="I48" s="83"/>
      <c r="J48" s="84"/>
      <c r="M48" s="84"/>
      <c r="O48" s="78"/>
      <c r="P48" s="78"/>
      <c r="Q48" s="78"/>
      <c r="R48" s="78"/>
      <c r="S48" s="78"/>
      <c r="T48" s="78"/>
      <c r="U48" s="80"/>
      <c r="V48" s="70"/>
      <c r="W48" s="71"/>
      <c r="X48" s="85"/>
    </row>
    <row r="49" spans="1:24" s="81" customFormat="1" ht="18" customHeight="1" x14ac:dyDescent="0.3">
      <c r="A49" s="78"/>
      <c r="B49" s="79"/>
      <c r="C49" s="78"/>
      <c r="D49" s="78"/>
      <c r="E49" s="80"/>
      <c r="G49" s="82"/>
      <c r="H49" s="80"/>
      <c r="I49" s="83"/>
      <c r="J49" s="84"/>
      <c r="M49" s="84"/>
      <c r="O49" s="78"/>
      <c r="P49" s="78"/>
      <c r="Q49" s="78"/>
      <c r="R49" s="78"/>
      <c r="S49" s="78"/>
      <c r="T49" s="78"/>
      <c r="U49" s="80"/>
      <c r="V49" s="70"/>
      <c r="W49" s="71"/>
      <c r="X49" s="85"/>
    </row>
    <row r="50" spans="1:24" s="73" customFormat="1" ht="12.75" x14ac:dyDescent="0.2">
      <c r="A50" s="86"/>
      <c r="B50" s="87" t="s">
        <v>195</v>
      </c>
      <c r="C50" s="86"/>
      <c r="E50" s="92"/>
      <c r="G50" s="92"/>
      <c r="H50" s="92"/>
      <c r="I50" s="76"/>
      <c r="J50" s="75"/>
      <c r="M50" s="92" t="s">
        <v>196</v>
      </c>
      <c r="U50" s="92"/>
      <c r="V50" s="70"/>
      <c r="W50" s="71"/>
      <c r="X50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9:W43">
    <cfRule type="cellIs" dxfId="490" priority="343" operator="greaterThan">
      <formula>0</formula>
    </cfRule>
  </conditionalFormatting>
  <conditionalFormatting sqref="X1:X8 X15:X43">
    <cfRule type="containsText" dxfId="489" priority="342" operator="containsText" text="h">
      <formula>NOT(ISERROR(SEARCH("h",X1)))</formula>
    </cfRule>
  </conditionalFormatting>
  <conditionalFormatting sqref="R15:R26 R28:R42">
    <cfRule type="containsText" dxfId="488" priority="341" operator="containsText" text="N">
      <formula>NOT(ISERROR(SEARCH("N",R15)))</formula>
    </cfRule>
  </conditionalFormatting>
  <conditionalFormatting sqref="O1:R8 O15:R26 O28:R42">
    <cfRule type="cellIs" dxfId="487" priority="339" operator="equal">
      <formula>"Nợ"</formula>
    </cfRule>
    <cfRule type="cellIs" dxfId="486" priority="340" operator="equal">
      <formula>"Hỏng"</formula>
    </cfRule>
  </conditionalFormatting>
  <conditionalFormatting sqref="H15:H26 L15:M26 O15:R26 H28:H42 L28:M42 O28:R42">
    <cfRule type="cellIs" dxfId="485" priority="338" operator="lessThan">
      <formula>4</formula>
    </cfRule>
  </conditionalFormatting>
  <conditionalFormatting sqref="H15:H26 L15:M26 O15:R26 H28:H42 L28:M42 O28:R42">
    <cfRule type="cellIs" dxfId="484" priority="337" stopIfTrue="1" operator="lessThan">
      <formula>5</formula>
    </cfRule>
  </conditionalFormatting>
  <conditionalFormatting sqref="H15:H26 L15:M26 O15:R26 H28:H42 L28:M42 O28:R42">
    <cfRule type="cellIs" dxfId="483" priority="336" stopIfTrue="1" operator="lessThan">
      <formula>5</formula>
    </cfRule>
  </conditionalFormatting>
  <conditionalFormatting sqref="L15:M26 O15:R26 L28:M42 O28:R42">
    <cfRule type="cellIs" dxfId="482" priority="335" operator="lessThan">
      <formula>5.5</formula>
    </cfRule>
  </conditionalFormatting>
  <conditionalFormatting sqref="O15:R26 O28:R42">
    <cfRule type="cellIs" dxfId="481" priority="334" operator="equal">
      <formula>"Ko Đạt"</formula>
    </cfRule>
  </conditionalFormatting>
  <conditionalFormatting sqref="L15:L26 L28:L42">
    <cfRule type="cellIs" dxfId="480" priority="333" operator="lessThan">
      <formula>1</formula>
    </cfRule>
  </conditionalFormatting>
  <conditionalFormatting sqref="U15:U26 U28:U42">
    <cfRule type="cellIs" dxfId="479" priority="331" operator="greaterThan">
      <formula>"HOÃN CN"</formula>
    </cfRule>
    <cfRule type="cellIs" dxfId="478" priority="332" operator="greaterThan">
      <formula>"Hoãn CN"</formula>
    </cfRule>
  </conditionalFormatting>
  <conditionalFormatting sqref="U15:U26 U28:U42">
    <cfRule type="cellIs" dxfId="477" priority="330" operator="notEqual">
      <formula>"CNTN"</formula>
    </cfRule>
  </conditionalFormatting>
  <conditionalFormatting sqref="O15:R26 O28:R42">
    <cfRule type="containsText" dxfId="476" priority="329" operator="containsText" text="Nợ">
      <formula>NOT(ISERROR(SEARCH("Nợ",O15)))</formula>
    </cfRule>
  </conditionalFormatting>
  <conditionalFormatting sqref="K15:K26 K28:K42">
    <cfRule type="cellIs" dxfId="475" priority="318" operator="lessThan">
      <formula>5.5</formula>
    </cfRule>
  </conditionalFormatting>
  <conditionalFormatting sqref="X9:X13">
    <cfRule type="containsText" dxfId="474" priority="31" operator="containsText" text="h">
      <formula>NOT(ISERROR(SEARCH("h",X9)))</formula>
    </cfRule>
  </conditionalFormatting>
  <conditionalFormatting sqref="R10:R13">
    <cfRule type="containsText" dxfId="473" priority="30" operator="containsText" text="N">
      <formula>NOT(ISERROR(SEARCH("N",R10)))</formula>
    </cfRule>
  </conditionalFormatting>
  <conditionalFormatting sqref="O10:R13">
    <cfRule type="cellIs" dxfId="472" priority="28" operator="equal">
      <formula>"Nợ"</formula>
    </cfRule>
    <cfRule type="cellIs" dxfId="471" priority="29" operator="equal">
      <formula>"Hỏng"</formula>
    </cfRule>
  </conditionalFormatting>
  <conditionalFormatting sqref="H10:H13 L10:M13 O10:R13">
    <cfRule type="cellIs" dxfId="470" priority="27" operator="lessThan">
      <formula>4</formula>
    </cfRule>
  </conditionalFormatting>
  <conditionalFormatting sqref="H10:H13 L10:M13 O10:R13">
    <cfRule type="cellIs" dxfId="469" priority="26" stopIfTrue="1" operator="lessThan">
      <formula>5</formula>
    </cfRule>
  </conditionalFormatting>
  <conditionalFormatting sqref="H10:H13 L10:M13 O10:R13">
    <cfRule type="cellIs" dxfId="468" priority="25" stopIfTrue="1" operator="lessThan">
      <formula>5</formula>
    </cfRule>
  </conditionalFormatting>
  <conditionalFormatting sqref="L10:M13 O10:R13">
    <cfRule type="cellIs" dxfId="467" priority="24" operator="lessThan">
      <formula>5.5</formula>
    </cfRule>
  </conditionalFormatting>
  <conditionalFormatting sqref="O10:R13">
    <cfRule type="cellIs" dxfId="466" priority="23" operator="equal">
      <formula>"Ko Đạt"</formula>
    </cfRule>
  </conditionalFormatting>
  <conditionalFormatting sqref="L10:L13">
    <cfRule type="cellIs" dxfId="465" priority="22" operator="lessThan">
      <formula>1</formula>
    </cfRule>
  </conditionalFormatting>
  <conditionalFormatting sqref="U10:U13">
    <cfRule type="cellIs" dxfId="464" priority="20" operator="greaterThan">
      <formula>"HOÃN CN"</formula>
    </cfRule>
    <cfRule type="cellIs" dxfId="463" priority="21" operator="greaterThan">
      <formula>"Hoãn CN"</formula>
    </cfRule>
  </conditionalFormatting>
  <conditionalFormatting sqref="U10:U13">
    <cfRule type="cellIs" dxfId="462" priority="19" operator="notEqual">
      <formula>"CNTN"</formula>
    </cfRule>
  </conditionalFormatting>
  <conditionalFormatting sqref="O10:R13">
    <cfRule type="containsText" dxfId="461" priority="18" operator="containsText" text="Nợ">
      <formula>NOT(ISERROR(SEARCH("Nợ",O10)))</formula>
    </cfRule>
  </conditionalFormatting>
  <conditionalFormatting sqref="K10:K13">
    <cfRule type="cellIs" dxfId="460" priority="17" operator="lessThan">
      <formula>5.5</formula>
    </cfRule>
  </conditionalFormatting>
  <conditionalFormatting sqref="R9">
    <cfRule type="containsText" dxfId="459" priority="16" operator="containsText" text="N">
      <formula>NOT(ISERROR(SEARCH("N",R9)))</formula>
    </cfRule>
  </conditionalFormatting>
  <conditionalFormatting sqref="O9:R9">
    <cfRule type="cellIs" dxfId="458" priority="14" operator="equal">
      <formula>"Nợ"</formula>
    </cfRule>
    <cfRule type="cellIs" dxfId="457" priority="15" operator="equal">
      <formula>"Hỏng"</formula>
    </cfRule>
  </conditionalFormatting>
  <conditionalFormatting sqref="P9:R9">
    <cfRule type="containsText" dxfId="456" priority="13" operator="containsText" text="Nợ">
      <formula>NOT(ISERROR(SEARCH("Nợ",P9)))</formula>
    </cfRule>
  </conditionalFormatting>
  <conditionalFormatting sqref="X44:Y50">
    <cfRule type="containsText" dxfId="455" priority="12" operator="containsText" text="h">
      <formula>NOT(ISERROR(SEARCH("h",X44)))</formula>
    </cfRule>
  </conditionalFormatting>
  <conditionalFormatting sqref="T44:T45 O44:R50">
    <cfRule type="cellIs" dxfId="454" priority="10" operator="equal">
      <formula>"Nợ"</formula>
    </cfRule>
    <cfRule type="cellIs" dxfId="453" priority="11" operator="equal">
      <formula>"Hỏng"</formula>
    </cfRule>
  </conditionalFormatting>
  <conditionalFormatting sqref="X14">
    <cfRule type="containsText" dxfId="452" priority="9" operator="containsText" text="h">
      <formula>NOT(ISERROR(SEARCH("h",X14)))</formula>
    </cfRule>
  </conditionalFormatting>
  <conditionalFormatting sqref="R14">
    <cfRule type="containsText" dxfId="451" priority="8" operator="containsText" text="N">
      <formula>NOT(ISERROR(SEARCH("N",R14)))</formula>
    </cfRule>
  </conditionalFormatting>
  <conditionalFormatting sqref="O14:R14">
    <cfRule type="cellIs" dxfId="450" priority="6" operator="equal">
      <formula>"Nợ"</formula>
    </cfRule>
    <cfRule type="cellIs" dxfId="449" priority="7" operator="equal">
      <formula>"Hỏng"</formula>
    </cfRule>
  </conditionalFormatting>
  <conditionalFormatting sqref="P14:R14">
    <cfRule type="containsText" dxfId="448" priority="5" operator="containsText" text="Nợ">
      <formula>NOT(ISERROR(SEARCH("Nợ",P14)))</formula>
    </cfRule>
  </conditionalFormatting>
  <conditionalFormatting sqref="R27">
    <cfRule type="containsText" dxfId="447" priority="4" operator="containsText" text="N">
      <formula>NOT(ISERROR(SEARCH("N",R27)))</formula>
    </cfRule>
  </conditionalFormatting>
  <conditionalFormatting sqref="O27:R27">
    <cfRule type="cellIs" dxfId="446" priority="2" operator="equal">
      <formula>"Nợ"</formula>
    </cfRule>
    <cfRule type="cellIs" dxfId="445" priority="3" operator="equal">
      <formula>"Hỏng"</formula>
    </cfRule>
  </conditionalFormatting>
  <conditionalFormatting sqref="P27:R27">
    <cfRule type="containsText" dxfId="444" priority="1" operator="containsText" text="Nợ">
      <formula>NOT(ISERROR(SEARCH("Nợ",P27)))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workbookViewId="0">
      <pane ySplit="7" topLeftCell="A8" activePane="bottomLeft" state="frozen"/>
      <selection pane="bottomLeft" activeCell="Z13" sqref="Z1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88" customWidth="1"/>
    <col min="6" max="6" width="11.42578125" style="3" customWidth="1"/>
    <col min="7" max="7" width="4.85546875" style="88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88" customWidth="1"/>
    <col min="22" max="22" width="10.140625" style="3" customWidth="1"/>
    <col min="23" max="24" width="7.85546875" style="4" customWidth="1"/>
    <col min="25" max="250" width="9.140625" style="3"/>
    <col min="251" max="251" width="4.42578125" style="3" customWidth="1"/>
    <col min="252" max="252" width="12.85546875" style="3" customWidth="1"/>
    <col min="253" max="253" width="16.140625" style="3" customWidth="1"/>
    <col min="254" max="254" width="7.5703125" style="3" customWidth="1"/>
    <col min="255" max="255" width="9.85546875" style="3" customWidth="1"/>
    <col min="256" max="256" width="10.140625" style="3" customWidth="1"/>
    <col min="257" max="257" width="4.85546875" style="3" customWidth="1"/>
    <col min="258" max="259" width="6.140625" style="3" customWidth="1"/>
    <col min="260" max="263" width="6" style="3" customWidth="1"/>
    <col min="264" max="269" width="5.140625" style="3" customWidth="1"/>
    <col min="270" max="270" width="9.7109375" style="3" customWidth="1"/>
    <col min="271" max="271" width="11.7109375" style="3" customWidth="1"/>
    <col min="272" max="272" width="9.140625" style="3"/>
    <col min="273" max="273" width="9.85546875" style="3" customWidth="1"/>
    <col min="274" max="275" width="7.85546875" style="3" customWidth="1"/>
    <col min="276" max="506" width="9.140625" style="3"/>
    <col min="507" max="507" width="4.42578125" style="3" customWidth="1"/>
    <col min="508" max="508" width="12.85546875" style="3" customWidth="1"/>
    <col min="509" max="509" width="16.140625" style="3" customWidth="1"/>
    <col min="510" max="510" width="7.5703125" style="3" customWidth="1"/>
    <col min="511" max="511" width="9.85546875" style="3" customWidth="1"/>
    <col min="512" max="512" width="10.140625" style="3" customWidth="1"/>
    <col min="513" max="513" width="4.85546875" style="3" customWidth="1"/>
    <col min="514" max="515" width="6.140625" style="3" customWidth="1"/>
    <col min="516" max="519" width="6" style="3" customWidth="1"/>
    <col min="520" max="525" width="5.140625" style="3" customWidth="1"/>
    <col min="526" max="526" width="9.7109375" style="3" customWidth="1"/>
    <col min="527" max="527" width="11.7109375" style="3" customWidth="1"/>
    <col min="528" max="528" width="9.140625" style="3"/>
    <col min="529" max="529" width="9.85546875" style="3" customWidth="1"/>
    <col min="530" max="531" width="7.85546875" style="3" customWidth="1"/>
    <col min="532" max="762" width="9.140625" style="3"/>
    <col min="763" max="763" width="4.42578125" style="3" customWidth="1"/>
    <col min="764" max="764" width="12.85546875" style="3" customWidth="1"/>
    <col min="765" max="765" width="16.140625" style="3" customWidth="1"/>
    <col min="766" max="766" width="7.5703125" style="3" customWidth="1"/>
    <col min="767" max="767" width="9.85546875" style="3" customWidth="1"/>
    <col min="768" max="768" width="10.140625" style="3" customWidth="1"/>
    <col min="769" max="769" width="4.85546875" style="3" customWidth="1"/>
    <col min="770" max="771" width="6.140625" style="3" customWidth="1"/>
    <col min="772" max="775" width="6" style="3" customWidth="1"/>
    <col min="776" max="781" width="5.140625" style="3" customWidth="1"/>
    <col min="782" max="782" width="9.7109375" style="3" customWidth="1"/>
    <col min="783" max="783" width="11.7109375" style="3" customWidth="1"/>
    <col min="784" max="784" width="9.140625" style="3"/>
    <col min="785" max="785" width="9.85546875" style="3" customWidth="1"/>
    <col min="786" max="787" width="7.85546875" style="3" customWidth="1"/>
    <col min="788" max="1018" width="9.140625" style="3"/>
    <col min="1019" max="1019" width="4.42578125" style="3" customWidth="1"/>
    <col min="1020" max="1020" width="12.85546875" style="3" customWidth="1"/>
    <col min="1021" max="1021" width="16.140625" style="3" customWidth="1"/>
    <col min="1022" max="1022" width="7.5703125" style="3" customWidth="1"/>
    <col min="1023" max="1023" width="9.85546875" style="3" customWidth="1"/>
    <col min="1024" max="1024" width="10.140625" style="3" customWidth="1"/>
    <col min="1025" max="1025" width="4.85546875" style="3" customWidth="1"/>
    <col min="1026" max="1027" width="6.140625" style="3" customWidth="1"/>
    <col min="1028" max="1031" width="6" style="3" customWidth="1"/>
    <col min="1032" max="1037" width="5.140625" style="3" customWidth="1"/>
    <col min="1038" max="1038" width="9.7109375" style="3" customWidth="1"/>
    <col min="1039" max="1039" width="11.7109375" style="3" customWidth="1"/>
    <col min="1040" max="1040" width="9.140625" style="3"/>
    <col min="1041" max="1041" width="9.85546875" style="3" customWidth="1"/>
    <col min="1042" max="1043" width="7.85546875" style="3" customWidth="1"/>
    <col min="1044" max="1274" width="9.140625" style="3"/>
    <col min="1275" max="1275" width="4.42578125" style="3" customWidth="1"/>
    <col min="1276" max="1276" width="12.85546875" style="3" customWidth="1"/>
    <col min="1277" max="1277" width="16.140625" style="3" customWidth="1"/>
    <col min="1278" max="1278" width="7.5703125" style="3" customWidth="1"/>
    <col min="1279" max="1279" width="9.85546875" style="3" customWidth="1"/>
    <col min="1280" max="1280" width="10.140625" style="3" customWidth="1"/>
    <col min="1281" max="1281" width="4.85546875" style="3" customWidth="1"/>
    <col min="1282" max="1283" width="6.140625" style="3" customWidth="1"/>
    <col min="1284" max="1287" width="6" style="3" customWidth="1"/>
    <col min="1288" max="1293" width="5.140625" style="3" customWidth="1"/>
    <col min="1294" max="1294" width="9.7109375" style="3" customWidth="1"/>
    <col min="1295" max="1295" width="11.7109375" style="3" customWidth="1"/>
    <col min="1296" max="1296" width="9.140625" style="3"/>
    <col min="1297" max="1297" width="9.85546875" style="3" customWidth="1"/>
    <col min="1298" max="1299" width="7.85546875" style="3" customWidth="1"/>
    <col min="1300" max="1530" width="9.140625" style="3"/>
    <col min="1531" max="1531" width="4.42578125" style="3" customWidth="1"/>
    <col min="1532" max="1532" width="12.85546875" style="3" customWidth="1"/>
    <col min="1533" max="1533" width="16.140625" style="3" customWidth="1"/>
    <col min="1534" max="1534" width="7.5703125" style="3" customWidth="1"/>
    <col min="1535" max="1535" width="9.85546875" style="3" customWidth="1"/>
    <col min="1536" max="1536" width="10.140625" style="3" customWidth="1"/>
    <col min="1537" max="1537" width="4.85546875" style="3" customWidth="1"/>
    <col min="1538" max="1539" width="6.140625" style="3" customWidth="1"/>
    <col min="1540" max="1543" width="6" style="3" customWidth="1"/>
    <col min="1544" max="1549" width="5.140625" style="3" customWidth="1"/>
    <col min="1550" max="1550" width="9.7109375" style="3" customWidth="1"/>
    <col min="1551" max="1551" width="11.7109375" style="3" customWidth="1"/>
    <col min="1552" max="1552" width="9.140625" style="3"/>
    <col min="1553" max="1553" width="9.85546875" style="3" customWidth="1"/>
    <col min="1554" max="1555" width="7.85546875" style="3" customWidth="1"/>
    <col min="1556" max="1786" width="9.140625" style="3"/>
    <col min="1787" max="1787" width="4.42578125" style="3" customWidth="1"/>
    <col min="1788" max="1788" width="12.85546875" style="3" customWidth="1"/>
    <col min="1789" max="1789" width="16.140625" style="3" customWidth="1"/>
    <col min="1790" max="1790" width="7.5703125" style="3" customWidth="1"/>
    <col min="1791" max="1791" width="9.85546875" style="3" customWidth="1"/>
    <col min="1792" max="1792" width="10.140625" style="3" customWidth="1"/>
    <col min="1793" max="1793" width="4.85546875" style="3" customWidth="1"/>
    <col min="1794" max="1795" width="6.140625" style="3" customWidth="1"/>
    <col min="1796" max="1799" width="6" style="3" customWidth="1"/>
    <col min="1800" max="1805" width="5.140625" style="3" customWidth="1"/>
    <col min="1806" max="1806" width="9.7109375" style="3" customWidth="1"/>
    <col min="1807" max="1807" width="11.7109375" style="3" customWidth="1"/>
    <col min="1808" max="1808" width="9.140625" style="3"/>
    <col min="1809" max="1809" width="9.85546875" style="3" customWidth="1"/>
    <col min="1810" max="1811" width="7.85546875" style="3" customWidth="1"/>
    <col min="1812" max="2042" width="9.140625" style="3"/>
    <col min="2043" max="2043" width="4.42578125" style="3" customWidth="1"/>
    <col min="2044" max="2044" width="12.85546875" style="3" customWidth="1"/>
    <col min="2045" max="2045" width="16.140625" style="3" customWidth="1"/>
    <col min="2046" max="2046" width="7.5703125" style="3" customWidth="1"/>
    <col min="2047" max="2047" width="9.85546875" style="3" customWidth="1"/>
    <col min="2048" max="2048" width="10.140625" style="3" customWidth="1"/>
    <col min="2049" max="2049" width="4.85546875" style="3" customWidth="1"/>
    <col min="2050" max="2051" width="6.140625" style="3" customWidth="1"/>
    <col min="2052" max="2055" width="6" style="3" customWidth="1"/>
    <col min="2056" max="2061" width="5.140625" style="3" customWidth="1"/>
    <col min="2062" max="2062" width="9.7109375" style="3" customWidth="1"/>
    <col min="2063" max="2063" width="11.7109375" style="3" customWidth="1"/>
    <col min="2064" max="2064" width="9.140625" style="3"/>
    <col min="2065" max="2065" width="9.85546875" style="3" customWidth="1"/>
    <col min="2066" max="2067" width="7.85546875" style="3" customWidth="1"/>
    <col min="2068" max="2298" width="9.140625" style="3"/>
    <col min="2299" max="2299" width="4.42578125" style="3" customWidth="1"/>
    <col min="2300" max="2300" width="12.85546875" style="3" customWidth="1"/>
    <col min="2301" max="2301" width="16.140625" style="3" customWidth="1"/>
    <col min="2302" max="2302" width="7.5703125" style="3" customWidth="1"/>
    <col min="2303" max="2303" width="9.85546875" style="3" customWidth="1"/>
    <col min="2304" max="2304" width="10.140625" style="3" customWidth="1"/>
    <col min="2305" max="2305" width="4.85546875" style="3" customWidth="1"/>
    <col min="2306" max="2307" width="6.140625" style="3" customWidth="1"/>
    <col min="2308" max="2311" width="6" style="3" customWidth="1"/>
    <col min="2312" max="2317" width="5.140625" style="3" customWidth="1"/>
    <col min="2318" max="2318" width="9.7109375" style="3" customWidth="1"/>
    <col min="2319" max="2319" width="11.7109375" style="3" customWidth="1"/>
    <col min="2320" max="2320" width="9.140625" style="3"/>
    <col min="2321" max="2321" width="9.85546875" style="3" customWidth="1"/>
    <col min="2322" max="2323" width="7.85546875" style="3" customWidth="1"/>
    <col min="2324" max="2554" width="9.140625" style="3"/>
    <col min="2555" max="2555" width="4.42578125" style="3" customWidth="1"/>
    <col min="2556" max="2556" width="12.85546875" style="3" customWidth="1"/>
    <col min="2557" max="2557" width="16.140625" style="3" customWidth="1"/>
    <col min="2558" max="2558" width="7.5703125" style="3" customWidth="1"/>
    <col min="2559" max="2559" width="9.85546875" style="3" customWidth="1"/>
    <col min="2560" max="2560" width="10.140625" style="3" customWidth="1"/>
    <col min="2561" max="2561" width="4.85546875" style="3" customWidth="1"/>
    <col min="2562" max="2563" width="6.140625" style="3" customWidth="1"/>
    <col min="2564" max="2567" width="6" style="3" customWidth="1"/>
    <col min="2568" max="2573" width="5.140625" style="3" customWidth="1"/>
    <col min="2574" max="2574" width="9.7109375" style="3" customWidth="1"/>
    <col min="2575" max="2575" width="11.7109375" style="3" customWidth="1"/>
    <col min="2576" max="2576" width="9.140625" style="3"/>
    <col min="2577" max="2577" width="9.85546875" style="3" customWidth="1"/>
    <col min="2578" max="2579" width="7.85546875" style="3" customWidth="1"/>
    <col min="2580" max="2810" width="9.140625" style="3"/>
    <col min="2811" max="2811" width="4.42578125" style="3" customWidth="1"/>
    <col min="2812" max="2812" width="12.85546875" style="3" customWidth="1"/>
    <col min="2813" max="2813" width="16.140625" style="3" customWidth="1"/>
    <col min="2814" max="2814" width="7.5703125" style="3" customWidth="1"/>
    <col min="2815" max="2815" width="9.85546875" style="3" customWidth="1"/>
    <col min="2816" max="2816" width="10.140625" style="3" customWidth="1"/>
    <col min="2817" max="2817" width="4.85546875" style="3" customWidth="1"/>
    <col min="2818" max="2819" width="6.140625" style="3" customWidth="1"/>
    <col min="2820" max="2823" width="6" style="3" customWidth="1"/>
    <col min="2824" max="2829" width="5.140625" style="3" customWidth="1"/>
    <col min="2830" max="2830" width="9.7109375" style="3" customWidth="1"/>
    <col min="2831" max="2831" width="11.7109375" style="3" customWidth="1"/>
    <col min="2832" max="2832" width="9.140625" style="3"/>
    <col min="2833" max="2833" width="9.85546875" style="3" customWidth="1"/>
    <col min="2834" max="2835" width="7.85546875" style="3" customWidth="1"/>
    <col min="2836" max="3066" width="9.140625" style="3"/>
    <col min="3067" max="3067" width="4.42578125" style="3" customWidth="1"/>
    <col min="3068" max="3068" width="12.85546875" style="3" customWidth="1"/>
    <col min="3069" max="3069" width="16.140625" style="3" customWidth="1"/>
    <col min="3070" max="3070" width="7.5703125" style="3" customWidth="1"/>
    <col min="3071" max="3071" width="9.85546875" style="3" customWidth="1"/>
    <col min="3072" max="3072" width="10.140625" style="3" customWidth="1"/>
    <col min="3073" max="3073" width="4.85546875" style="3" customWidth="1"/>
    <col min="3074" max="3075" width="6.140625" style="3" customWidth="1"/>
    <col min="3076" max="3079" width="6" style="3" customWidth="1"/>
    <col min="3080" max="3085" width="5.140625" style="3" customWidth="1"/>
    <col min="3086" max="3086" width="9.7109375" style="3" customWidth="1"/>
    <col min="3087" max="3087" width="11.7109375" style="3" customWidth="1"/>
    <col min="3088" max="3088" width="9.140625" style="3"/>
    <col min="3089" max="3089" width="9.85546875" style="3" customWidth="1"/>
    <col min="3090" max="3091" width="7.85546875" style="3" customWidth="1"/>
    <col min="3092" max="3322" width="9.140625" style="3"/>
    <col min="3323" max="3323" width="4.42578125" style="3" customWidth="1"/>
    <col min="3324" max="3324" width="12.85546875" style="3" customWidth="1"/>
    <col min="3325" max="3325" width="16.140625" style="3" customWidth="1"/>
    <col min="3326" max="3326" width="7.5703125" style="3" customWidth="1"/>
    <col min="3327" max="3327" width="9.85546875" style="3" customWidth="1"/>
    <col min="3328" max="3328" width="10.140625" style="3" customWidth="1"/>
    <col min="3329" max="3329" width="4.85546875" style="3" customWidth="1"/>
    <col min="3330" max="3331" width="6.140625" style="3" customWidth="1"/>
    <col min="3332" max="3335" width="6" style="3" customWidth="1"/>
    <col min="3336" max="3341" width="5.140625" style="3" customWidth="1"/>
    <col min="3342" max="3342" width="9.7109375" style="3" customWidth="1"/>
    <col min="3343" max="3343" width="11.7109375" style="3" customWidth="1"/>
    <col min="3344" max="3344" width="9.140625" style="3"/>
    <col min="3345" max="3345" width="9.85546875" style="3" customWidth="1"/>
    <col min="3346" max="3347" width="7.85546875" style="3" customWidth="1"/>
    <col min="3348" max="3578" width="9.140625" style="3"/>
    <col min="3579" max="3579" width="4.42578125" style="3" customWidth="1"/>
    <col min="3580" max="3580" width="12.85546875" style="3" customWidth="1"/>
    <col min="3581" max="3581" width="16.140625" style="3" customWidth="1"/>
    <col min="3582" max="3582" width="7.5703125" style="3" customWidth="1"/>
    <col min="3583" max="3583" width="9.85546875" style="3" customWidth="1"/>
    <col min="3584" max="3584" width="10.140625" style="3" customWidth="1"/>
    <col min="3585" max="3585" width="4.85546875" style="3" customWidth="1"/>
    <col min="3586" max="3587" width="6.140625" style="3" customWidth="1"/>
    <col min="3588" max="3591" width="6" style="3" customWidth="1"/>
    <col min="3592" max="3597" width="5.140625" style="3" customWidth="1"/>
    <col min="3598" max="3598" width="9.7109375" style="3" customWidth="1"/>
    <col min="3599" max="3599" width="11.7109375" style="3" customWidth="1"/>
    <col min="3600" max="3600" width="9.140625" style="3"/>
    <col min="3601" max="3601" width="9.85546875" style="3" customWidth="1"/>
    <col min="3602" max="3603" width="7.85546875" style="3" customWidth="1"/>
    <col min="3604" max="3834" width="9.140625" style="3"/>
    <col min="3835" max="3835" width="4.42578125" style="3" customWidth="1"/>
    <col min="3836" max="3836" width="12.85546875" style="3" customWidth="1"/>
    <col min="3837" max="3837" width="16.140625" style="3" customWidth="1"/>
    <col min="3838" max="3838" width="7.5703125" style="3" customWidth="1"/>
    <col min="3839" max="3839" width="9.85546875" style="3" customWidth="1"/>
    <col min="3840" max="3840" width="10.140625" style="3" customWidth="1"/>
    <col min="3841" max="3841" width="4.85546875" style="3" customWidth="1"/>
    <col min="3842" max="3843" width="6.140625" style="3" customWidth="1"/>
    <col min="3844" max="3847" width="6" style="3" customWidth="1"/>
    <col min="3848" max="3853" width="5.140625" style="3" customWidth="1"/>
    <col min="3854" max="3854" width="9.7109375" style="3" customWidth="1"/>
    <col min="3855" max="3855" width="11.7109375" style="3" customWidth="1"/>
    <col min="3856" max="3856" width="9.140625" style="3"/>
    <col min="3857" max="3857" width="9.85546875" style="3" customWidth="1"/>
    <col min="3858" max="3859" width="7.85546875" style="3" customWidth="1"/>
    <col min="3860" max="4090" width="9.140625" style="3"/>
    <col min="4091" max="4091" width="4.42578125" style="3" customWidth="1"/>
    <col min="4092" max="4092" width="12.85546875" style="3" customWidth="1"/>
    <col min="4093" max="4093" width="16.140625" style="3" customWidth="1"/>
    <col min="4094" max="4094" width="7.5703125" style="3" customWidth="1"/>
    <col min="4095" max="4095" width="9.85546875" style="3" customWidth="1"/>
    <col min="4096" max="4096" width="10.140625" style="3" customWidth="1"/>
    <col min="4097" max="4097" width="4.85546875" style="3" customWidth="1"/>
    <col min="4098" max="4099" width="6.140625" style="3" customWidth="1"/>
    <col min="4100" max="4103" width="6" style="3" customWidth="1"/>
    <col min="4104" max="4109" width="5.140625" style="3" customWidth="1"/>
    <col min="4110" max="4110" width="9.7109375" style="3" customWidth="1"/>
    <col min="4111" max="4111" width="11.7109375" style="3" customWidth="1"/>
    <col min="4112" max="4112" width="9.140625" style="3"/>
    <col min="4113" max="4113" width="9.85546875" style="3" customWidth="1"/>
    <col min="4114" max="4115" width="7.85546875" style="3" customWidth="1"/>
    <col min="4116" max="4346" width="9.140625" style="3"/>
    <col min="4347" max="4347" width="4.42578125" style="3" customWidth="1"/>
    <col min="4348" max="4348" width="12.85546875" style="3" customWidth="1"/>
    <col min="4349" max="4349" width="16.140625" style="3" customWidth="1"/>
    <col min="4350" max="4350" width="7.5703125" style="3" customWidth="1"/>
    <col min="4351" max="4351" width="9.85546875" style="3" customWidth="1"/>
    <col min="4352" max="4352" width="10.140625" style="3" customWidth="1"/>
    <col min="4353" max="4353" width="4.85546875" style="3" customWidth="1"/>
    <col min="4354" max="4355" width="6.140625" style="3" customWidth="1"/>
    <col min="4356" max="4359" width="6" style="3" customWidth="1"/>
    <col min="4360" max="4365" width="5.140625" style="3" customWidth="1"/>
    <col min="4366" max="4366" width="9.7109375" style="3" customWidth="1"/>
    <col min="4367" max="4367" width="11.7109375" style="3" customWidth="1"/>
    <col min="4368" max="4368" width="9.140625" style="3"/>
    <col min="4369" max="4369" width="9.85546875" style="3" customWidth="1"/>
    <col min="4370" max="4371" width="7.85546875" style="3" customWidth="1"/>
    <col min="4372" max="4602" width="9.140625" style="3"/>
    <col min="4603" max="4603" width="4.42578125" style="3" customWidth="1"/>
    <col min="4604" max="4604" width="12.85546875" style="3" customWidth="1"/>
    <col min="4605" max="4605" width="16.140625" style="3" customWidth="1"/>
    <col min="4606" max="4606" width="7.5703125" style="3" customWidth="1"/>
    <col min="4607" max="4607" width="9.85546875" style="3" customWidth="1"/>
    <col min="4608" max="4608" width="10.140625" style="3" customWidth="1"/>
    <col min="4609" max="4609" width="4.85546875" style="3" customWidth="1"/>
    <col min="4610" max="4611" width="6.140625" style="3" customWidth="1"/>
    <col min="4612" max="4615" width="6" style="3" customWidth="1"/>
    <col min="4616" max="4621" width="5.140625" style="3" customWidth="1"/>
    <col min="4622" max="4622" width="9.7109375" style="3" customWidth="1"/>
    <col min="4623" max="4623" width="11.7109375" style="3" customWidth="1"/>
    <col min="4624" max="4624" width="9.140625" style="3"/>
    <col min="4625" max="4625" width="9.85546875" style="3" customWidth="1"/>
    <col min="4626" max="4627" width="7.85546875" style="3" customWidth="1"/>
    <col min="4628" max="4858" width="9.140625" style="3"/>
    <col min="4859" max="4859" width="4.42578125" style="3" customWidth="1"/>
    <col min="4860" max="4860" width="12.85546875" style="3" customWidth="1"/>
    <col min="4861" max="4861" width="16.140625" style="3" customWidth="1"/>
    <col min="4862" max="4862" width="7.5703125" style="3" customWidth="1"/>
    <col min="4863" max="4863" width="9.85546875" style="3" customWidth="1"/>
    <col min="4864" max="4864" width="10.140625" style="3" customWidth="1"/>
    <col min="4865" max="4865" width="4.85546875" style="3" customWidth="1"/>
    <col min="4866" max="4867" width="6.140625" style="3" customWidth="1"/>
    <col min="4868" max="4871" width="6" style="3" customWidth="1"/>
    <col min="4872" max="4877" width="5.140625" style="3" customWidth="1"/>
    <col min="4878" max="4878" width="9.7109375" style="3" customWidth="1"/>
    <col min="4879" max="4879" width="11.7109375" style="3" customWidth="1"/>
    <col min="4880" max="4880" width="9.140625" style="3"/>
    <col min="4881" max="4881" width="9.85546875" style="3" customWidth="1"/>
    <col min="4882" max="4883" width="7.85546875" style="3" customWidth="1"/>
    <col min="4884" max="5114" width="9.140625" style="3"/>
    <col min="5115" max="5115" width="4.42578125" style="3" customWidth="1"/>
    <col min="5116" max="5116" width="12.85546875" style="3" customWidth="1"/>
    <col min="5117" max="5117" width="16.140625" style="3" customWidth="1"/>
    <col min="5118" max="5118" width="7.5703125" style="3" customWidth="1"/>
    <col min="5119" max="5119" width="9.85546875" style="3" customWidth="1"/>
    <col min="5120" max="5120" width="10.140625" style="3" customWidth="1"/>
    <col min="5121" max="5121" width="4.85546875" style="3" customWidth="1"/>
    <col min="5122" max="5123" width="6.140625" style="3" customWidth="1"/>
    <col min="5124" max="5127" width="6" style="3" customWidth="1"/>
    <col min="5128" max="5133" width="5.140625" style="3" customWidth="1"/>
    <col min="5134" max="5134" width="9.7109375" style="3" customWidth="1"/>
    <col min="5135" max="5135" width="11.7109375" style="3" customWidth="1"/>
    <col min="5136" max="5136" width="9.140625" style="3"/>
    <col min="5137" max="5137" width="9.85546875" style="3" customWidth="1"/>
    <col min="5138" max="5139" width="7.85546875" style="3" customWidth="1"/>
    <col min="5140" max="5370" width="9.140625" style="3"/>
    <col min="5371" max="5371" width="4.42578125" style="3" customWidth="1"/>
    <col min="5372" max="5372" width="12.85546875" style="3" customWidth="1"/>
    <col min="5373" max="5373" width="16.140625" style="3" customWidth="1"/>
    <col min="5374" max="5374" width="7.5703125" style="3" customWidth="1"/>
    <col min="5375" max="5375" width="9.85546875" style="3" customWidth="1"/>
    <col min="5376" max="5376" width="10.140625" style="3" customWidth="1"/>
    <col min="5377" max="5377" width="4.85546875" style="3" customWidth="1"/>
    <col min="5378" max="5379" width="6.140625" style="3" customWidth="1"/>
    <col min="5380" max="5383" width="6" style="3" customWidth="1"/>
    <col min="5384" max="5389" width="5.140625" style="3" customWidth="1"/>
    <col min="5390" max="5390" width="9.7109375" style="3" customWidth="1"/>
    <col min="5391" max="5391" width="11.7109375" style="3" customWidth="1"/>
    <col min="5392" max="5392" width="9.140625" style="3"/>
    <col min="5393" max="5393" width="9.85546875" style="3" customWidth="1"/>
    <col min="5394" max="5395" width="7.85546875" style="3" customWidth="1"/>
    <col min="5396" max="5626" width="9.140625" style="3"/>
    <col min="5627" max="5627" width="4.42578125" style="3" customWidth="1"/>
    <col min="5628" max="5628" width="12.85546875" style="3" customWidth="1"/>
    <col min="5629" max="5629" width="16.140625" style="3" customWidth="1"/>
    <col min="5630" max="5630" width="7.5703125" style="3" customWidth="1"/>
    <col min="5631" max="5631" width="9.85546875" style="3" customWidth="1"/>
    <col min="5632" max="5632" width="10.140625" style="3" customWidth="1"/>
    <col min="5633" max="5633" width="4.85546875" style="3" customWidth="1"/>
    <col min="5634" max="5635" width="6.140625" style="3" customWidth="1"/>
    <col min="5636" max="5639" width="6" style="3" customWidth="1"/>
    <col min="5640" max="5645" width="5.140625" style="3" customWidth="1"/>
    <col min="5646" max="5646" width="9.7109375" style="3" customWidth="1"/>
    <col min="5647" max="5647" width="11.7109375" style="3" customWidth="1"/>
    <col min="5648" max="5648" width="9.140625" style="3"/>
    <col min="5649" max="5649" width="9.85546875" style="3" customWidth="1"/>
    <col min="5650" max="5651" width="7.85546875" style="3" customWidth="1"/>
    <col min="5652" max="5882" width="9.140625" style="3"/>
    <col min="5883" max="5883" width="4.42578125" style="3" customWidth="1"/>
    <col min="5884" max="5884" width="12.85546875" style="3" customWidth="1"/>
    <col min="5885" max="5885" width="16.140625" style="3" customWidth="1"/>
    <col min="5886" max="5886" width="7.5703125" style="3" customWidth="1"/>
    <col min="5887" max="5887" width="9.85546875" style="3" customWidth="1"/>
    <col min="5888" max="5888" width="10.140625" style="3" customWidth="1"/>
    <col min="5889" max="5889" width="4.85546875" style="3" customWidth="1"/>
    <col min="5890" max="5891" width="6.140625" style="3" customWidth="1"/>
    <col min="5892" max="5895" width="6" style="3" customWidth="1"/>
    <col min="5896" max="5901" width="5.140625" style="3" customWidth="1"/>
    <col min="5902" max="5902" width="9.7109375" style="3" customWidth="1"/>
    <col min="5903" max="5903" width="11.7109375" style="3" customWidth="1"/>
    <col min="5904" max="5904" width="9.140625" style="3"/>
    <col min="5905" max="5905" width="9.85546875" style="3" customWidth="1"/>
    <col min="5906" max="5907" width="7.85546875" style="3" customWidth="1"/>
    <col min="5908" max="6138" width="9.140625" style="3"/>
    <col min="6139" max="6139" width="4.42578125" style="3" customWidth="1"/>
    <col min="6140" max="6140" width="12.85546875" style="3" customWidth="1"/>
    <col min="6141" max="6141" width="16.140625" style="3" customWidth="1"/>
    <col min="6142" max="6142" width="7.5703125" style="3" customWidth="1"/>
    <col min="6143" max="6143" width="9.85546875" style="3" customWidth="1"/>
    <col min="6144" max="6144" width="10.140625" style="3" customWidth="1"/>
    <col min="6145" max="6145" width="4.85546875" style="3" customWidth="1"/>
    <col min="6146" max="6147" width="6.140625" style="3" customWidth="1"/>
    <col min="6148" max="6151" width="6" style="3" customWidth="1"/>
    <col min="6152" max="6157" width="5.140625" style="3" customWidth="1"/>
    <col min="6158" max="6158" width="9.7109375" style="3" customWidth="1"/>
    <col min="6159" max="6159" width="11.7109375" style="3" customWidth="1"/>
    <col min="6160" max="6160" width="9.140625" style="3"/>
    <col min="6161" max="6161" width="9.85546875" style="3" customWidth="1"/>
    <col min="6162" max="6163" width="7.85546875" style="3" customWidth="1"/>
    <col min="6164" max="6394" width="9.140625" style="3"/>
    <col min="6395" max="6395" width="4.42578125" style="3" customWidth="1"/>
    <col min="6396" max="6396" width="12.85546875" style="3" customWidth="1"/>
    <col min="6397" max="6397" width="16.140625" style="3" customWidth="1"/>
    <col min="6398" max="6398" width="7.5703125" style="3" customWidth="1"/>
    <col min="6399" max="6399" width="9.85546875" style="3" customWidth="1"/>
    <col min="6400" max="6400" width="10.140625" style="3" customWidth="1"/>
    <col min="6401" max="6401" width="4.85546875" style="3" customWidth="1"/>
    <col min="6402" max="6403" width="6.140625" style="3" customWidth="1"/>
    <col min="6404" max="6407" width="6" style="3" customWidth="1"/>
    <col min="6408" max="6413" width="5.140625" style="3" customWidth="1"/>
    <col min="6414" max="6414" width="9.7109375" style="3" customWidth="1"/>
    <col min="6415" max="6415" width="11.7109375" style="3" customWidth="1"/>
    <col min="6416" max="6416" width="9.140625" style="3"/>
    <col min="6417" max="6417" width="9.85546875" style="3" customWidth="1"/>
    <col min="6418" max="6419" width="7.85546875" style="3" customWidth="1"/>
    <col min="6420" max="6650" width="9.140625" style="3"/>
    <col min="6651" max="6651" width="4.42578125" style="3" customWidth="1"/>
    <col min="6652" max="6652" width="12.85546875" style="3" customWidth="1"/>
    <col min="6653" max="6653" width="16.140625" style="3" customWidth="1"/>
    <col min="6654" max="6654" width="7.5703125" style="3" customWidth="1"/>
    <col min="6655" max="6655" width="9.85546875" style="3" customWidth="1"/>
    <col min="6656" max="6656" width="10.140625" style="3" customWidth="1"/>
    <col min="6657" max="6657" width="4.85546875" style="3" customWidth="1"/>
    <col min="6658" max="6659" width="6.140625" style="3" customWidth="1"/>
    <col min="6660" max="6663" width="6" style="3" customWidth="1"/>
    <col min="6664" max="6669" width="5.140625" style="3" customWidth="1"/>
    <col min="6670" max="6670" width="9.7109375" style="3" customWidth="1"/>
    <col min="6671" max="6671" width="11.7109375" style="3" customWidth="1"/>
    <col min="6672" max="6672" width="9.140625" style="3"/>
    <col min="6673" max="6673" width="9.85546875" style="3" customWidth="1"/>
    <col min="6674" max="6675" width="7.85546875" style="3" customWidth="1"/>
    <col min="6676" max="6906" width="9.140625" style="3"/>
    <col min="6907" max="6907" width="4.42578125" style="3" customWidth="1"/>
    <col min="6908" max="6908" width="12.85546875" style="3" customWidth="1"/>
    <col min="6909" max="6909" width="16.140625" style="3" customWidth="1"/>
    <col min="6910" max="6910" width="7.5703125" style="3" customWidth="1"/>
    <col min="6911" max="6911" width="9.85546875" style="3" customWidth="1"/>
    <col min="6912" max="6912" width="10.140625" style="3" customWidth="1"/>
    <col min="6913" max="6913" width="4.85546875" style="3" customWidth="1"/>
    <col min="6914" max="6915" width="6.140625" style="3" customWidth="1"/>
    <col min="6916" max="6919" width="6" style="3" customWidth="1"/>
    <col min="6920" max="6925" width="5.140625" style="3" customWidth="1"/>
    <col min="6926" max="6926" width="9.7109375" style="3" customWidth="1"/>
    <col min="6927" max="6927" width="11.7109375" style="3" customWidth="1"/>
    <col min="6928" max="6928" width="9.140625" style="3"/>
    <col min="6929" max="6929" width="9.85546875" style="3" customWidth="1"/>
    <col min="6930" max="6931" width="7.85546875" style="3" customWidth="1"/>
    <col min="6932" max="7162" width="9.140625" style="3"/>
    <col min="7163" max="7163" width="4.42578125" style="3" customWidth="1"/>
    <col min="7164" max="7164" width="12.85546875" style="3" customWidth="1"/>
    <col min="7165" max="7165" width="16.140625" style="3" customWidth="1"/>
    <col min="7166" max="7166" width="7.5703125" style="3" customWidth="1"/>
    <col min="7167" max="7167" width="9.85546875" style="3" customWidth="1"/>
    <col min="7168" max="7168" width="10.140625" style="3" customWidth="1"/>
    <col min="7169" max="7169" width="4.85546875" style="3" customWidth="1"/>
    <col min="7170" max="7171" width="6.140625" style="3" customWidth="1"/>
    <col min="7172" max="7175" width="6" style="3" customWidth="1"/>
    <col min="7176" max="7181" width="5.140625" style="3" customWidth="1"/>
    <col min="7182" max="7182" width="9.7109375" style="3" customWidth="1"/>
    <col min="7183" max="7183" width="11.7109375" style="3" customWidth="1"/>
    <col min="7184" max="7184" width="9.140625" style="3"/>
    <col min="7185" max="7185" width="9.85546875" style="3" customWidth="1"/>
    <col min="7186" max="7187" width="7.85546875" style="3" customWidth="1"/>
    <col min="7188" max="7418" width="9.140625" style="3"/>
    <col min="7419" max="7419" width="4.42578125" style="3" customWidth="1"/>
    <col min="7420" max="7420" width="12.85546875" style="3" customWidth="1"/>
    <col min="7421" max="7421" width="16.140625" style="3" customWidth="1"/>
    <col min="7422" max="7422" width="7.5703125" style="3" customWidth="1"/>
    <col min="7423" max="7423" width="9.85546875" style="3" customWidth="1"/>
    <col min="7424" max="7424" width="10.140625" style="3" customWidth="1"/>
    <col min="7425" max="7425" width="4.85546875" style="3" customWidth="1"/>
    <col min="7426" max="7427" width="6.140625" style="3" customWidth="1"/>
    <col min="7428" max="7431" width="6" style="3" customWidth="1"/>
    <col min="7432" max="7437" width="5.140625" style="3" customWidth="1"/>
    <col min="7438" max="7438" width="9.7109375" style="3" customWidth="1"/>
    <col min="7439" max="7439" width="11.7109375" style="3" customWidth="1"/>
    <col min="7440" max="7440" width="9.140625" style="3"/>
    <col min="7441" max="7441" width="9.85546875" style="3" customWidth="1"/>
    <col min="7442" max="7443" width="7.85546875" style="3" customWidth="1"/>
    <col min="7444" max="7674" width="9.140625" style="3"/>
    <col min="7675" max="7675" width="4.42578125" style="3" customWidth="1"/>
    <col min="7676" max="7676" width="12.85546875" style="3" customWidth="1"/>
    <col min="7677" max="7677" width="16.140625" style="3" customWidth="1"/>
    <col min="7678" max="7678" width="7.5703125" style="3" customWidth="1"/>
    <col min="7679" max="7679" width="9.85546875" style="3" customWidth="1"/>
    <col min="7680" max="7680" width="10.140625" style="3" customWidth="1"/>
    <col min="7681" max="7681" width="4.85546875" style="3" customWidth="1"/>
    <col min="7682" max="7683" width="6.140625" style="3" customWidth="1"/>
    <col min="7684" max="7687" width="6" style="3" customWidth="1"/>
    <col min="7688" max="7693" width="5.140625" style="3" customWidth="1"/>
    <col min="7694" max="7694" width="9.7109375" style="3" customWidth="1"/>
    <col min="7695" max="7695" width="11.7109375" style="3" customWidth="1"/>
    <col min="7696" max="7696" width="9.140625" style="3"/>
    <col min="7697" max="7697" width="9.85546875" style="3" customWidth="1"/>
    <col min="7698" max="7699" width="7.85546875" style="3" customWidth="1"/>
    <col min="7700" max="7930" width="9.140625" style="3"/>
    <col min="7931" max="7931" width="4.42578125" style="3" customWidth="1"/>
    <col min="7932" max="7932" width="12.85546875" style="3" customWidth="1"/>
    <col min="7933" max="7933" width="16.140625" style="3" customWidth="1"/>
    <col min="7934" max="7934" width="7.5703125" style="3" customWidth="1"/>
    <col min="7935" max="7935" width="9.85546875" style="3" customWidth="1"/>
    <col min="7936" max="7936" width="10.140625" style="3" customWidth="1"/>
    <col min="7937" max="7937" width="4.85546875" style="3" customWidth="1"/>
    <col min="7938" max="7939" width="6.140625" style="3" customWidth="1"/>
    <col min="7940" max="7943" width="6" style="3" customWidth="1"/>
    <col min="7944" max="7949" width="5.140625" style="3" customWidth="1"/>
    <col min="7950" max="7950" width="9.7109375" style="3" customWidth="1"/>
    <col min="7951" max="7951" width="11.7109375" style="3" customWidth="1"/>
    <col min="7952" max="7952" width="9.140625" style="3"/>
    <col min="7953" max="7953" width="9.85546875" style="3" customWidth="1"/>
    <col min="7954" max="7955" width="7.85546875" style="3" customWidth="1"/>
    <col min="7956" max="8186" width="9.140625" style="3"/>
    <col min="8187" max="8187" width="4.42578125" style="3" customWidth="1"/>
    <col min="8188" max="8188" width="12.85546875" style="3" customWidth="1"/>
    <col min="8189" max="8189" width="16.140625" style="3" customWidth="1"/>
    <col min="8190" max="8190" width="7.5703125" style="3" customWidth="1"/>
    <col min="8191" max="8191" width="9.85546875" style="3" customWidth="1"/>
    <col min="8192" max="8192" width="10.140625" style="3" customWidth="1"/>
    <col min="8193" max="8193" width="4.85546875" style="3" customWidth="1"/>
    <col min="8194" max="8195" width="6.140625" style="3" customWidth="1"/>
    <col min="8196" max="8199" width="6" style="3" customWidth="1"/>
    <col min="8200" max="8205" width="5.140625" style="3" customWidth="1"/>
    <col min="8206" max="8206" width="9.7109375" style="3" customWidth="1"/>
    <col min="8207" max="8207" width="11.7109375" style="3" customWidth="1"/>
    <col min="8208" max="8208" width="9.140625" style="3"/>
    <col min="8209" max="8209" width="9.85546875" style="3" customWidth="1"/>
    <col min="8210" max="8211" width="7.85546875" style="3" customWidth="1"/>
    <col min="8212" max="8442" width="9.140625" style="3"/>
    <col min="8443" max="8443" width="4.42578125" style="3" customWidth="1"/>
    <col min="8444" max="8444" width="12.85546875" style="3" customWidth="1"/>
    <col min="8445" max="8445" width="16.140625" style="3" customWidth="1"/>
    <col min="8446" max="8446" width="7.5703125" style="3" customWidth="1"/>
    <col min="8447" max="8447" width="9.85546875" style="3" customWidth="1"/>
    <col min="8448" max="8448" width="10.140625" style="3" customWidth="1"/>
    <col min="8449" max="8449" width="4.85546875" style="3" customWidth="1"/>
    <col min="8450" max="8451" width="6.140625" style="3" customWidth="1"/>
    <col min="8452" max="8455" width="6" style="3" customWidth="1"/>
    <col min="8456" max="8461" width="5.140625" style="3" customWidth="1"/>
    <col min="8462" max="8462" width="9.7109375" style="3" customWidth="1"/>
    <col min="8463" max="8463" width="11.7109375" style="3" customWidth="1"/>
    <col min="8464" max="8464" width="9.140625" style="3"/>
    <col min="8465" max="8465" width="9.85546875" style="3" customWidth="1"/>
    <col min="8466" max="8467" width="7.85546875" style="3" customWidth="1"/>
    <col min="8468" max="8698" width="9.140625" style="3"/>
    <col min="8699" max="8699" width="4.42578125" style="3" customWidth="1"/>
    <col min="8700" max="8700" width="12.85546875" style="3" customWidth="1"/>
    <col min="8701" max="8701" width="16.140625" style="3" customWidth="1"/>
    <col min="8702" max="8702" width="7.5703125" style="3" customWidth="1"/>
    <col min="8703" max="8703" width="9.85546875" style="3" customWidth="1"/>
    <col min="8704" max="8704" width="10.140625" style="3" customWidth="1"/>
    <col min="8705" max="8705" width="4.85546875" style="3" customWidth="1"/>
    <col min="8706" max="8707" width="6.140625" style="3" customWidth="1"/>
    <col min="8708" max="8711" width="6" style="3" customWidth="1"/>
    <col min="8712" max="8717" width="5.140625" style="3" customWidth="1"/>
    <col min="8718" max="8718" width="9.7109375" style="3" customWidth="1"/>
    <col min="8719" max="8719" width="11.7109375" style="3" customWidth="1"/>
    <col min="8720" max="8720" width="9.140625" style="3"/>
    <col min="8721" max="8721" width="9.85546875" style="3" customWidth="1"/>
    <col min="8722" max="8723" width="7.85546875" style="3" customWidth="1"/>
    <col min="8724" max="8954" width="9.140625" style="3"/>
    <col min="8955" max="8955" width="4.42578125" style="3" customWidth="1"/>
    <col min="8956" max="8956" width="12.85546875" style="3" customWidth="1"/>
    <col min="8957" max="8957" width="16.140625" style="3" customWidth="1"/>
    <col min="8958" max="8958" width="7.5703125" style="3" customWidth="1"/>
    <col min="8959" max="8959" width="9.85546875" style="3" customWidth="1"/>
    <col min="8960" max="8960" width="10.140625" style="3" customWidth="1"/>
    <col min="8961" max="8961" width="4.85546875" style="3" customWidth="1"/>
    <col min="8962" max="8963" width="6.140625" style="3" customWidth="1"/>
    <col min="8964" max="8967" width="6" style="3" customWidth="1"/>
    <col min="8968" max="8973" width="5.140625" style="3" customWidth="1"/>
    <col min="8974" max="8974" width="9.7109375" style="3" customWidth="1"/>
    <col min="8975" max="8975" width="11.7109375" style="3" customWidth="1"/>
    <col min="8976" max="8976" width="9.140625" style="3"/>
    <col min="8977" max="8977" width="9.85546875" style="3" customWidth="1"/>
    <col min="8978" max="8979" width="7.85546875" style="3" customWidth="1"/>
    <col min="8980" max="9210" width="9.140625" style="3"/>
    <col min="9211" max="9211" width="4.42578125" style="3" customWidth="1"/>
    <col min="9212" max="9212" width="12.85546875" style="3" customWidth="1"/>
    <col min="9213" max="9213" width="16.140625" style="3" customWidth="1"/>
    <col min="9214" max="9214" width="7.5703125" style="3" customWidth="1"/>
    <col min="9215" max="9215" width="9.85546875" style="3" customWidth="1"/>
    <col min="9216" max="9216" width="10.140625" style="3" customWidth="1"/>
    <col min="9217" max="9217" width="4.85546875" style="3" customWidth="1"/>
    <col min="9218" max="9219" width="6.140625" style="3" customWidth="1"/>
    <col min="9220" max="9223" width="6" style="3" customWidth="1"/>
    <col min="9224" max="9229" width="5.140625" style="3" customWidth="1"/>
    <col min="9230" max="9230" width="9.7109375" style="3" customWidth="1"/>
    <col min="9231" max="9231" width="11.7109375" style="3" customWidth="1"/>
    <col min="9232" max="9232" width="9.140625" style="3"/>
    <col min="9233" max="9233" width="9.85546875" style="3" customWidth="1"/>
    <col min="9234" max="9235" width="7.85546875" style="3" customWidth="1"/>
    <col min="9236" max="9466" width="9.140625" style="3"/>
    <col min="9467" max="9467" width="4.42578125" style="3" customWidth="1"/>
    <col min="9468" max="9468" width="12.85546875" style="3" customWidth="1"/>
    <col min="9469" max="9469" width="16.140625" style="3" customWidth="1"/>
    <col min="9470" max="9470" width="7.5703125" style="3" customWidth="1"/>
    <col min="9471" max="9471" width="9.85546875" style="3" customWidth="1"/>
    <col min="9472" max="9472" width="10.140625" style="3" customWidth="1"/>
    <col min="9473" max="9473" width="4.85546875" style="3" customWidth="1"/>
    <col min="9474" max="9475" width="6.140625" style="3" customWidth="1"/>
    <col min="9476" max="9479" width="6" style="3" customWidth="1"/>
    <col min="9480" max="9485" width="5.140625" style="3" customWidth="1"/>
    <col min="9486" max="9486" width="9.7109375" style="3" customWidth="1"/>
    <col min="9487" max="9487" width="11.7109375" style="3" customWidth="1"/>
    <col min="9488" max="9488" width="9.140625" style="3"/>
    <col min="9489" max="9489" width="9.85546875" style="3" customWidth="1"/>
    <col min="9490" max="9491" width="7.85546875" style="3" customWidth="1"/>
    <col min="9492" max="9722" width="9.140625" style="3"/>
    <col min="9723" max="9723" width="4.42578125" style="3" customWidth="1"/>
    <col min="9724" max="9724" width="12.85546875" style="3" customWidth="1"/>
    <col min="9725" max="9725" width="16.140625" style="3" customWidth="1"/>
    <col min="9726" max="9726" width="7.5703125" style="3" customWidth="1"/>
    <col min="9727" max="9727" width="9.85546875" style="3" customWidth="1"/>
    <col min="9728" max="9728" width="10.140625" style="3" customWidth="1"/>
    <col min="9729" max="9729" width="4.85546875" style="3" customWidth="1"/>
    <col min="9730" max="9731" width="6.140625" style="3" customWidth="1"/>
    <col min="9732" max="9735" width="6" style="3" customWidth="1"/>
    <col min="9736" max="9741" width="5.140625" style="3" customWidth="1"/>
    <col min="9742" max="9742" width="9.7109375" style="3" customWidth="1"/>
    <col min="9743" max="9743" width="11.7109375" style="3" customWidth="1"/>
    <col min="9744" max="9744" width="9.140625" style="3"/>
    <col min="9745" max="9745" width="9.85546875" style="3" customWidth="1"/>
    <col min="9746" max="9747" width="7.85546875" style="3" customWidth="1"/>
    <col min="9748" max="9978" width="9.140625" style="3"/>
    <col min="9979" max="9979" width="4.42578125" style="3" customWidth="1"/>
    <col min="9980" max="9980" width="12.85546875" style="3" customWidth="1"/>
    <col min="9981" max="9981" width="16.140625" style="3" customWidth="1"/>
    <col min="9982" max="9982" width="7.5703125" style="3" customWidth="1"/>
    <col min="9983" max="9983" width="9.85546875" style="3" customWidth="1"/>
    <col min="9984" max="9984" width="10.140625" style="3" customWidth="1"/>
    <col min="9985" max="9985" width="4.85546875" style="3" customWidth="1"/>
    <col min="9986" max="9987" width="6.140625" style="3" customWidth="1"/>
    <col min="9988" max="9991" width="6" style="3" customWidth="1"/>
    <col min="9992" max="9997" width="5.140625" style="3" customWidth="1"/>
    <col min="9998" max="9998" width="9.7109375" style="3" customWidth="1"/>
    <col min="9999" max="9999" width="11.7109375" style="3" customWidth="1"/>
    <col min="10000" max="10000" width="9.140625" style="3"/>
    <col min="10001" max="10001" width="9.85546875" style="3" customWidth="1"/>
    <col min="10002" max="10003" width="7.85546875" style="3" customWidth="1"/>
    <col min="10004" max="10234" width="9.140625" style="3"/>
    <col min="10235" max="10235" width="4.42578125" style="3" customWidth="1"/>
    <col min="10236" max="10236" width="12.85546875" style="3" customWidth="1"/>
    <col min="10237" max="10237" width="16.140625" style="3" customWidth="1"/>
    <col min="10238" max="10238" width="7.5703125" style="3" customWidth="1"/>
    <col min="10239" max="10239" width="9.85546875" style="3" customWidth="1"/>
    <col min="10240" max="10240" width="10.140625" style="3" customWidth="1"/>
    <col min="10241" max="10241" width="4.85546875" style="3" customWidth="1"/>
    <col min="10242" max="10243" width="6.140625" style="3" customWidth="1"/>
    <col min="10244" max="10247" width="6" style="3" customWidth="1"/>
    <col min="10248" max="10253" width="5.140625" style="3" customWidth="1"/>
    <col min="10254" max="10254" width="9.7109375" style="3" customWidth="1"/>
    <col min="10255" max="10255" width="11.7109375" style="3" customWidth="1"/>
    <col min="10256" max="10256" width="9.140625" style="3"/>
    <col min="10257" max="10257" width="9.85546875" style="3" customWidth="1"/>
    <col min="10258" max="10259" width="7.85546875" style="3" customWidth="1"/>
    <col min="10260" max="10490" width="9.140625" style="3"/>
    <col min="10491" max="10491" width="4.42578125" style="3" customWidth="1"/>
    <col min="10492" max="10492" width="12.85546875" style="3" customWidth="1"/>
    <col min="10493" max="10493" width="16.140625" style="3" customWidth="1"/>
    <col min="10494" max="10494" width="7.5703125" style="3" customWidth="1"/>
    <col min="10495" max="10495" width="9.85546875" style="3" customWidth="1"/>
    <col min="10496" max="10496" width="10.140625" style="3" customWidth="1"/>
    <col min="10497" max="10497" width="4.85546875" style="3" customWidth="1"/>
    <col min="10498" max="10499" width="6.140625" style="3" customWidth="1"/>
    <col min="10500" max="10503" width="6" style="3" customWidth="1"/>
    <col min="10504" max="10509" width="5.140625" style="3" customWidth="1"/>
    <col min="10510" max="10510" width="9.7109375" style="3" customWidth="1"/>
    <col min="10511" max="10511" width="11.7109375" style="3" customWidth="1"/>
    <col min="10512" max="10512" width="9.140625" style="3"/>
    <col min="10513" max="10513" width="9.85546875" style="3" customWidth="1"/>
    <col min="10514" max="10515" width="7.85546875" style="3" customWidth="1"/>
    <col min="10516" max="10746" width="9.140625" style="3"/>
    <col min="10747" max="10747" width="4.42578125" style="3" customWidth="1"/>
    <col min="10748" max="10748" width="12.85546875" style="3" customWidth="1"/>
    <col min="10749" max="10749" width="16.140625" style="3" customWidth="1"/>
    <col min="10750" max="10750" width="7.5703125" style="3" customWidth="1"/>
    <col min="10751" max="10751" width="9.85546875" style="3" customWidth="1"/>
    <col min="10752" max="10752" width="10.140625" style="3" customWidth="1"/>
    <col min="10753" max="10753" width="4.85546875" style="3" customWidth="1"/>
    <col min="10754" max="10755" width="6.140625" style="3" customWidth="1"/>
    <col min="10756" max="10759" width="6" style="3" customWidth="1"/>
    <col min="10760" max="10765" width="5.140625" style="3" customWidth="1"/>
    <col min="10766" max="10766" width="9.7109375" style="3" customWidth="1"/>
    <col min="10767" max="10767" width="11.7109375" style="3" customWidth="1"/>
    <col min="10768" max="10768" width="9.140625" style="3"/>
    <col min="10769" max="10769" width="9.85546875" style="3" customWidth="1"/>
    <col min="10770" max="10771" width="7.85546875" style="3" customWidth="1"/>
    <col min="10772" max="11002" width="9.140625" style="3"/>
    <col min="11003" max="11003" width="4.42578125" style="3" customWidth="1"/>
    <col min="11004" max="11004" width="12.85546875" style="3" customWidth="1"/>
    <col min="11005" max="11005" width="16.140625" style="3" customWidth="1"/>
    <col min="11006" max="11006" width="7.5703125" style="3" customWidth="1"/>
    <col min="11007" max="11007" width="9.85546875" style="3" customWidth="1"/>
    <col min="11008" max="11008" width="10.140625" style="3" customWidth="1"/>
    <col min="11009" max="11009" width="4.85546875" style="3" customWidth="1"/>
    <col min="11010" max="11011" width="6.140625" style="3" customWidth="1"/>
    <col min="11012" max="11015" width="6" style="3" customWidth="1"/>
    <col min="11016" max="11021" width="5.140625" style="3" customWidth="1"/>
    <col min="11022" max="11022" width="9.7109375" style="3" customWidth="1"/>
    <col min="11023" max="11023" width="11.7109375" style="3" customWidth="1"/>
    <col min="11024" max="11024" width="9.140625" style="3"/>
    <col min="11025" max="11025" width="9.85546875" style="3" customWidth="1"/>
    <col min="11026" max="11027" width="7.85546875" style="3" customWidth="1"/>
    <col min="11028" max="11258" width="9.140625" style="3"/>
    <col min="11259" max="11259" width="4.42578125" style="3" customWidth="1"/>
    <col min="11260" max="11260" width="12.85546875" style="3" customWidth="1"/>
    <col min="11261" max="11261" width="16.140625" style="3" customWidth="1"/>
    <col min="11262" max="11262" width="7.5703125" style="3" customWidth="1"/>
    <col min="11263" max="11263" width="9.85546875" style="3" customWidth="1"/>
    <col min="11264" max="11264" width="10.140625" style="3" customWidth="1"/>
    <col min="11265" max="11265" width="4.85546875" style="3" customWidth="1"/>
    <col min="11266" max="11267" width="6.140625" style="3" customWidth="1"/>
    <col min="11268" max="11271" width="6" style="3" customWidth="1"/>
    <col min="11272" max="11277" width="5.140625" style="3" customWidth="1"/>
    <col min="11278" max="11278" width="9.7109375" style="3" customWidth="1"/>
    <col min="11279" max="11279" width="11.7109375" style="3" customWidth="1"/>
    <col min="11280" max="11280" width="9.140625" style="3"/>
    <col min="11281" max="11281" width="9.85546875" style="3" customWidth="1"/>
    <col min="11282" max="11283" width="7.85546875" style="3" customWidth="1"/>
    <col min="11284" max="11514" width="9.140625" style="3"/>
    <col min="11515" max="11515" width="4.42578125" style="3" customWidth="1"/>
    <col min="11516" max="11516" width="12.85546875" style="3" customWidth="1"/>
    <col min="11517" max="11517" width="16.140625" style="3" customWidth="1"/>
    <col min="11518" max="11518" width="7.5703125" style="3" customWidth="1"/>
    <col min="11519" max="11519" width="9.85546875" style="3" customWidth="1"/>
    <col min="11520" max="11520" width="10.140625" style="3" customWidth="1"/>
    <col min="11521" max="11521" width="4.85546875" style="3" customWidth="1"/>
    <col min="11522" max="11523" width="6.140625" style="3" customWidth="1"/>
    <col min="11524" max="11527" width="6" style="3" customWidth="1"/>
    <col min="11528" max="11533" width="5.140625" style="3" customWidth="1"/>
    <col min="11534" max="11534" width="9.7109375" style="3" customWidth="1"/>
    <col min="11535" max="11535" width="11.7109375" style="3" customWidth="1"/>
    <col min="11536" max="11536" width="9.140625" style="3"/>
    <col min="11537" max="11537" width="9.85546875" style="3" customWidth="1"/>
    <col min="11538" max="11539" width="7.85546875" style="3" customWidth="1"/>
    <col min="11540" max="11770" width="9.140625" style="3"/>
    <col min="11771" max="11771" width="4.42578125" style="3" customWidth="1"/>
    <col min="11772" max="11772" width="12.85546875" style="3" customWidth="1"/>
    <col min="11773" max="11773" width="16.140625" style="3" customWidth="1"/>
    <col min="11774" max="11774" width="7.5703125" style="3" customWidth="1"/>
    <col min="11775" max="11775" width="9.85546875" style="3" customWidth="1"/>
    <col min="11776" max="11776" width="10.140625" style="3" customWidth="1"/>
    <col min="11777" max="11777" width="4.85546875" style="3" customWidth="1"/>
    <col min="11778" max="11779" width="6.140625" style="3" customWidth="1"/>
    <col min="11780" max="11783" width="6" style="3" customWidth="1"/>
    <col min="11784" max="11789" width="5.140625" style="3" customWidth="1"/>
    <col min="11790" max="11790" width="9.7109375" style="3" customWidth="1"/>
    <col min="11791" max="11791" width="11.7109375" style="3" customWidth="1"/>
    <col min="11792" max="11792" width="9.140625" style="3"/>
    <col min="11793" max="11793" width="9.85546875" style="3" customWidth="1"/>
    <col min="11794" max="11795" width="7.85546875" style="3" customWidth="1"/>
    <col min="11796" max="12026" width="9.140625" style="3"/>
    <col min="12027" max="12027" width="4.42578125" style="3" customWidth="1"/>
    <col min="12028" max="12028" width="12.85546875" style="3" customWidth="1"/>
    <col min="12029" max="12029" width="16.140625" style="3" customWidth="1"/>
    <col min="12030" max="12030" width="7.5703125" style="3" customWidth="1"/>
    <col min="12031" max="12031" width="9.85546875" style="3" customWidth="1"/>
    <col min="12032" max="12032" width="10.140625" style="3" customWidth="1"/>
    <col min="12033" max="12033" width="4.85546875" style="3" customWidth="1"/>
    <col min="12034" max="12035" width="6.140625" style="3" customWidth="1"/>
    <col min="12036" max="12039" width="6" style="3" customWidth="1"/>
    <col min="12040" max="12045" width="5.140625" style="3" customWidth="1"/>
    <col min="12046" max="12046" width="9.7109375" style="3" customWidth="1"/>
    <col min="12047" max="12047" width="11.7109375" style="3" customWidth="1"/>
    <col min="12048" max="12048" width="9.140625" style="3"/>
    <col min="12049" max="12049" width="9.85546875" style="3" customWidth="1"/>
    <col min="12050" max="12051" width="7.85546875" style="3" customWidth="1"/>
    <col min="12052" max="12282" width="9.140625" style="3"/>
    <col min="12283" max="12283" width="4.42578125" style="3" customWidth="1"/>
    <col min="12284" max="12284" width="12.85546875" style="3" customWidth="1"/>
    <col min="12285" max="12285" width="16.140625" style="3" customWidth="1"/>
    <col min="12286" max="12286" width="7.5703125" style="3" customWidth="1"/>
    <col min="12287" max="12287" width="9.85546875" style="3" customWidth="1"/>
    <col min="12288" max="12288" width="10.140625" style="3" customWidth="1"/>
    <col min="12289" max="12289" width="4.85546875" style="3" customWidth="1"/>
    <col min="12290" max="12291" width="6.140625" style="3" customWidth="1"/>
    <col min="12292" max="12295" width="6" style="3" customWidth="1"/>
    <col min="12296" max="12301" width="5.140625" style="3" customWidth="1"/>
    <col min="12302" max="12302" width="9.7109375" style="3" customWidth="1"/>
    <col min="12303" max="12303" width="11.7109375" style="3" customWidth="1"/>
    <col min="12304" max="12304" width="9.140625" style="3"/>
    <col min="12305" max="12305" width="9.85546875" style="3" customWidth="1"/>
    <col min="12306" max="12307" width="7.85546875" style="3" customWidth="1"/>
    <col min="12308" max="12538" width="9.140625" style="3"/>
    <col min="12539" max="12539" width="4.42578125" style="3" customWidth="1"/>
    <col min="12540" max="12540" width="12.85546875" style="3" customWidth="1"/>
    <col min="12541" max="12541" width="16.140625" style="3" customWidth="1"/>
    <col min="12542" max="12542" width="7.5703125" style="3" customWidth="1"/>
    <col min="12543" max="12543" width="9.85546875" style="3" customWidth="1"/>
    <col min="12544" max="12544" width="10.140625" style="3" customWidth="1"/>
    <col min="12545" max="12545" width="4.85546875" style="3" customWidth="1"/>
    <col min="12546" max="12547" width="6.140625" style="3" customWidth="1"/>
    <col min="12548" max="12551" width="6" style="3" customWidth="1"/>
    <col min="12552" max="12557" width="5.140625" style="3" customWidth="1"/>
    <col min="12558" max="12558" width="9.7109375" style="3" customWidth="1"/>
    <col min="12559" max="12559" width="11.7109375" style="3" customWidth="1"/>
    <col min="12560" max="12560" width="9.140625" style="3"/>
    <col min="12561" max="12561" width="9.85546875" style="3" customWidth="1"/>
    <col min="12562" max="12563" width="7.85546875" style="3" customWidth="1"/>
    <col min="12564" max="12794" width="9.140625" style="3"/>
    <col min="12795" max="12795" width="4.42578125" style="3" customWidth="1"/>
    <col min="12796" max="12796" width="12.85546875" style="3" customWidth="1"/>
    <col min="12797" max="12797" width="16.140625" style="3" customWidth="1"/>
    <col min="12798" max="12798" width="7.5703125" style="3" customWidth="1"/>
    <col min="12799" max="12799" width="9.85546875" style="3" customWidth="1"/>
    <col min="12800" max="12800" width="10.140625" style="3" customWidth="1"/>
    <col min="12801" max="12801" width="4.85546875" style="3" customWidth="1"/>
    <col min="12802" max="12803" width="6.140625" style="3" customWidth="1"/>
    <col min="12804" max="12807" width="6" style="3" customWidth="1"/>
    <col min="12808" max="12813" width="5.140625" style="3" customWidth="1"/>
    <col min="12814" max="12814" width="9.7109375" style="3" customWidth="1"/>
    <col min="12815" max="12815" width="11.7109375" style="3" customWidth="1"/>
    <col min="12816" max="12816" width="9.140625" style="3"/>
    <col min="12817" max="12817" width="9.85546875" style="3" customWidth="1"/>
    <col min="12818" max="12819" width="7.85546875" style="3" customWidth="1"/>
    <col min="12820" max="13050" width="9.140625" style="3"/>
    <col min="13051" max="13051" width="4.42578125" style="3" customWidth="1"/>
    <col min="13052" max="13052" width="12.85546875" style="3" customWidth="1"/>
    <col min="13053" max="13053" width="16.140625" style="3" customWidth="1"/>
    <col min="13054" max="13054" width="7.5703125" style="3" customWidth="1"/>
    <col min="13055" max="13055" width="9.85546875" style="3" customWidth="1"/>
    <col min="13056" max="13056" width="10.140625" style="3" customWidth="1"/>
    <col min="13057" max="13057" width="4.85546875" style="3" customWidth="1"/>
    <col min="13058" max="13059" width="6.140625" style="3" customWidth="1"/>
    <col min="13060" max="13063" width="6" style="3" customWidth="1"/>
    <col min="13064" max="13069" width="5.140625" style="3" customWidth="1"/>
    <col min="13070" max="13070" width="9.7109375" style="3" customWidth="1"/>
    <col min="13071" max="13071" width="11.7109375" style="3" customWidth="1"/>
    <col min="13072" max="13072" width="9.140625" style="3"/>
    <col min="13073" max="13073" width="9.85546875" style="3" customWidth="1"/>
    <col min="13074" max="13075" width="7.85546875" style="3" customWidth="1"/>
    <col min="13076" max="13306" width="9.140625" style="3"/>
    <col min="13307" max="13307" width="4.42578125" style="3" customWidth="1"/>
    <col min="13308" max="13308" width="12.85546875" style="3" customWidth="1"/>
    <col min="13309" max="13309" width="16.140625" style="3" customWidth="1"/>
    <col min="13310" max="13310" width="7.5703125" style="3" customWidth="1"/>
    <col min="13311" max="13311" width="9.85546875" style="3" customWidth="1"/>
    <col min="13312" max="13312" width="10.140625" style="3" customWidth="1"/>
    <col min="13313" max="13313" width="4.85546875" style="3" customWidth="1"/>
    <col min="13314" max="13315" width="6.140625" style="3" customWidth="1"/>
    <col min="13316" max="13319" width="6" style="3" customWidth="1"/>
    <col min="13320" max="13325" width="5.140625" style="3" customWidth="1"/>
    <col min="13326" max="13326" width="9.7109375" style="3" customWidth="1"/>
    <col min="13327" max="13327" width="11.7109375" style="3" customWidth="1"/>
    <col min="13328" max="13328" width="9.140625" style="3"/>
    <col min="13329" max="13329" width="9.85546875" style="3" customWidth="1"/>
    <col min="13330" max="13331" width="7.85546875" style="3" customWidth="1"/>
    <col min="13332" max="13562" width="9.140625" style="3"/>
    <col min="13563" max="13563" width="4.42578125" style="3" customWidth="1"/>
    <col min="13564" max="13564" width="12.85546875" style="3" customWidth="1"/>
    <col min="13565" max="13565" width="16.140625" style="3" customWidth="1"/>
    <col min="13566" max="13566" width="7.5703125" style="3" customWidth="1"/>
    <col min="13567" max="13567" width="9.85546875" style="3" customWidth="1"/>
    <col min="13568" max="13568" width="10.140625" style="3" customWidth="1"/>
    <col min="13569" max="13569" width="4.85546875" style="3" customWidth="1"/>
    <col min="13570" max="13571" width="6.140625" style="3" customWidth="1"/>
    <col min="13572" max="13575" width="6" style="3" customWidth="1"/>
    <col min="13576" max="13581" width="5.140625" style="3" customWidth="1"/>
    <col min="13582" max="13582" width="9.7109375" style="3" customWidth="1"/>
    <col min="13583" max="13583" width="11.7109375" style="3" customWidth="1"/>
    <col min="13584" max="13584" width="9.140625" style="3"/>
    <col min="13585" max="13585" width="9.85546875" style="3" customWidth="1"/>
    <col min="13586" max="13587" width="7.85546875" style="3" customWidth="1"/>
    <col min="13588" max="13818" width="9.140625" style="3"/>
    <col min="13819" max="13819" width="4.42578125" style="3" customWidth="1"/>
    <col min="13820" max="13820" width="12.85546875" style="3" customWidth="1"/>
    <col min="13821" max="13821" width="16.140625" style="3" customWidth="1"/>
    <col min="13822" max="13822" width="7.5703125" style="3" customWidth="1"/>
    <col min="13823" max="13823" width="9.85546875" style="3" customWidth="1"/>
    <col min="13824" max="13824" width="10.140625" style="3" customWidth="1"/>
    <col min="13825" max="13825" width="4.85546875" style="3" customWidth="1"/>
    <col min="13826" max="13827" width="6.140625" style="3" customWidth="1"/>
    <col min="13828" max="13831" width="6" style="3" customWidth="1"/>
    <col min="13832" max="13837" width="5.140625" style="3" customWidth="1"/>
    <col min="13838" max="13838" width="9.7109375" style="3" customWidth="1"/>
    <col min="13839" max="13839" width="11.7109375" style="3" customWidth="1"/>
    <col min="13840" max="13840" width="9.140625" style="3"/>
    <col min="13841" max="13841" width="9.85546875" style="3" customWidth="1"/>
    <col min="13842" max="13843" width="7.85546875" style="3" customWidth="1"/>
    <col min="13844" max="14074" width="9.140625" style="3"/>
    <col min="14075" max="14075" width="4.42578125" style="3" customWidth="1"/>
    <col min="14076" max="14076" width="12.85546875" style="3" customWidth="1"/>
    <col min="14077" max="14077" width="16.140625" style="3" customWidth="1"/>
    <col min="14078" max="14078" width="7.5703125" style="3" customWidth="1"/>
    <col min="14079" max="14079" width="9.85546875" style="3" customWidth="1"/>
    <col min="14080" max="14080" width="10.140625" style="3" customWidth="1"/>
    <col min="14081" max="14081" width="4.85546875" style="3" customWidth="1"/>
    <col min="14082" max="14083" width="6.140625" style="3" customWidth="1"/>
    <col min="14084" max="14087" width="6" style="3" customWidth="1"/>
    <col min="14088" max="14093" width="5.140625" style="3" customWidth="1"/>
    <col min="14094" max="14094" width="9.7109375" style="3" customWidth="1"/>
    <col min="14095" max="14095" width="11.7109375" style="3" customWidth="1"/>
    <col min="14096" max="14096" width="9.140625" style="3"/>
    <col min="14097" max="14097" width="9.85546875" style="3" customWidth="1"/>
    <col min="14098" max="14099" width="7.85546875" style="3" customWidth="1"/>
    <col min="14100" max="14330" width="9.140625" style="3"/>
    <col min="14331" max="14331" width="4.42578125" style="3" customWidth="1"/>
    <col min="14332" max="14332" width="12.85546875" style="3" customWidth="1"/>
    <col min="14333" max="14333" width="16.140625" style="3" customWidth="1"/>
    <col min="14334" max="14334" width="7.5703125" style="3" customWidth="1"/>
    <col min="14335" max="14335" width="9.85546875" style="3" customWidth="1"/>
    <col min="14336" max="14336" width="10.140625" style="3" customWidth="1"/>
    <col min="14337" max="14337" width="4.85546875" style="3" customWidth="1"/>
    <col min="14338" max="14339" width="6.140625" style="3" customWidth="1"/>
    <col min="14340" max="14343" width="6" style="3" customWidth="1"/>
    <col min="14344" max="14349" width="5.140625" style="3" customWidth="1"/>
    <col min="14350" max="14350" width="9.7109375" style="3" customWidth="1"/>
    <col min="14351" max="14351" width="11.7109375" style="3" customWidth="1"/>
    <col min="14352" max="14352" width="9.140625" style="3"/>
    <col min="14353" max="14353" width="9.85546875" style="3" customWidth="1"/>
    <col min="14354" max="14355" width="7.85546875" style="3" customWidth="1"/>
    <col min="14356" max="14586" width="9.140625" style="3"/>
    <col min="14587" max="14587" width="4.42578125" style="3" customWidth="1"/>
    <col min="14588" max="14588" width="12.85546875" style="3" customWidth="1"/>
    <col min="14589" max="14589" width="16.140625" style="3" customWidth="1"/>
    <col min="14590" max="14590" width="7.5703125" style="3" customWidth="1"/>
    <col min="14591" max="14591" width="9.85546875" style="3" customWidth="1"/>
    <col min="14592" max="14592" width="10.140625" style="3" customWidth="1"/>
    <col min="14593" max="14593" width="4.85546875" style="3" customWidth="1"/>
    <col min="14594" max="14595" width="6.140625" style="3" customWidth="1"/>
    <col min="14596" max="14599" width="6" style="3" customWidth="1"/>
    <col min="14600" max="14605" width="5.140625" style="3" customWidth="1"/>
    <col min="14606" max="14606" width="9.7109375" style="3" customWidth="1"/>
    <col min="14607" max="14607" width="11.7109375" style="3" customWidth="1"/>
    <col min="14608" max="14608" width="9.140625" style="3"/>
    <col min="14609" max="14609" width="9.85546875" style="3" customWidth="1"/>
    <col min="14610" max="14611" width="7.85546875" style="3" customWidth="1"/>
    <col min="14612" max="14842" width="9.140625" style="3"/>
    <col min="14843" max="14843" width="4.42578125" style="3" customWidth="1"/>
    <col min="14844" max="14844" width="12.85546875" style="3" customWidth="1"/>
    <col min="14845" max="14845" width="16.140625" style="3" customWidth="1"/>
    <col min="14846" max="14846" width="7.5703125" style="3" customWidth="1"/>
    <col min="14847" max="14847" width="9.85546875" style="3" customWidth="1"/>
    <col min="14848" max="14848" width="10.140625" style="3" customWidth="1"/>
    <col min="14849" max="14849" width="4.85546875" style="3" customWidth="1"/>
    <col min="14850" max="14851" width="6.140625" style="3" customWidth="1"/>
    <col min="14852" max="14855" width="6" style="3" customWidth="1"/>
    <col min="14856" max="14861" width="5.140625" style="3" customWidth="1"/>
    <col min="14862" max="14862" width="9.7109375" style="3" customWidth="1"/>
    <col min="14863" max="14863" width="11.7109375" style="3" customWidth="1"/>
    <col min="14864" max="14864" width="9.140625" style="3"/>
    <col min="14865" max="14865" width="9.85546875" style="3" customWidth="1"/>
    <col min="14866" max="14867" width="7.85546875" style="3" customWidth="1"/>
    <col min="14868" max="15098" width="9.140625" style="3"/>
    <col min="15099" max="15099" width="4.42578125" style="3" customWidth="1"/>
    <col min="15100" max="15100" width="12.85546875" style="3" customWidth="1"/>
    <col min="15101" max="15101" width="16.140625" style="3" customWidth="1"/>
    <col min="15102" max="15102" width="7.5703125" style="3" customWidth="1"/>
    <col min="15103" max="15103" width="9.85546875" style="3" customWidth="1"/>
    <col min="15104" max="15104" width="10.140625" style="3" customWidth="1"/>
    <col min="15105" max="15105" width="4.85546875" style="3" customWidth="1"/>
    <col min="15106" max="15107" width="6.140625" style="3" customWidth="1"/>
    <col min="15108" max="15111" width="6" style="3" customWidth="1"/>
    <col min="15112" max="15117" width="5.140625" style="3" customWidth="1"/>
    <col min="15118" max="15118" width="9.7109375" style="3" customWidth="1"/>
    <col min="15119" max="15119" width="11.7109375" style="3" customWidth="1"/>
    <col min="15120" max="15120" width="9.140625" style="3"/>
    <col min="15121" max="15121" width="9.85546875" style="3" customWidth="1"/>
    <col min="15122" max="15123" width="7.85546875" style="3" customWidth="1"/>
    <col min="15124" max="15354" width="9.140625" style="3"/>
    <col min="15355" max="15355" width="4.42578125" style="3" customWidth="1"/>
    <col min="15356" max="15356" width="12.85546875" style="3" customWidth="1"/>
    <col min="15357" max="15357" width="16.140625" style="3" customWidth="1"/>
    <col min="15358" max="15358" width="7.5703125" style="3" customWidth="1"/>
    <col min="15359" max="15359" width="9.85546875" style="3" customWidth="1"/>
    <col min="15360" max="15360" width="10.140625" style="3" customWidth="1"/>
    <col min="15361" max="15361" width="4.85546875" style="3" customWidth="1"/>
    <col min="15362" max="15363" width="6.140625" style="3" customWidth="1"/>
    <col min="15364" max="15367" width="6" style="3" customWidth="1"/>
    <col min="15368" max="15373" width="5.140625" style="3" customWidth="1"/>
    <col min="15374" max="15374" width="9.7109375" style="3" customWidth="1"/>
    <col min="15375" max="15375" width="11.7109375" style="3" customWidth="1"/>
    <col min="15376" max="15376" width="9.140625" style="3"/>
    <col min="15377" max="15377" width="9.85546875" style="3" customWidth="1"/>
    <col min="15378" max="15379" width="7.85546875" style="3" customWidth="1"/>
    <col min="15380" max="15610" width="9.140625" style="3"/>
    <col min="15611" max="15611" width="4.42578125" style="3" customWidth="1"/>
    <col min="15612" max="15612" width="12.85546875" style="3" customWidth="1"/>
    <col min="15613" max="15613" width="16.140625" style="3" customWidth="1"/>
    <col min="15614" max="15614" width="7.5703125" style="3" customWidth="1"/>
    <col min="15615" max="15615" width="9.85546875" style="3" customWidth="1"/>
    <col min="15616" max="15616" width="10.140625" style="3" customWidth="1"/>
    <col min="15617" max="15617" width="4.85546875" style="3" customWidth="1"/>
    <col min="15618" max="15619" width="6.140625" style="3" customWidth="1"/>
    <col min="15620" max="15623" width="6" style="3" customWidth="1"/>
    <col min="15624" max="15629" width="5.140625" style="3" customWidth="1"/>
    <col min="15630" max="15630" width="9.7109375" style="3" customWidth="1"/>
    <col min="15631" max="15631" width="11.7109375" style="3" customWidth="1"/>
    <col min="15632" max="15632" width="9.140625" style="3"/>
    <col min="15633" max="15633" width="9.85546875" style="3" customWidth="1"/>
    <col min="15634" max="15635" width="7.85546875" style="3" customWidth="1"/>
    <col min="15636" max="15866" width="9.140625" style="3"/>
    <col min="15867" max="15867" width="4.42578125" style="3" customWidth="1"/>
    <col min="15868" max="15868" width="12.85546875" style="3" customWidth="1"/>
    <col min="15869" max="15869" width="16.140625" style="3" customWidth="1"/>
    <col min="15870" max="15870" width="7.5703125" style="3" customWidth="1"/>
    <col min="15871" max="15871" width="9.85546875" style="3" customWidth="1"/>
    <col min="15872" max="15872" width="10.140625" style="3" customWidth="1"/>
    <col min="15873" max="15873" width="4.85546875" style="3" customWidth="1"/>
    <col min="15874" max="15875" width="6.140625" style="3" customWidth="1"/>
    <col min="15876" max="15879" width="6" style="3" customWidth="1"/>
    <col min="15880" max="15885" width="5.140625" style="3" customWidth="1"/>
    <col min="15886" max="15886" width="9.7109375" style="3" customWidth="1"/>
    <col min="15887" max="15887" width="11.7109375" style="3" customWidth="1"/>
    <col min="15888" max="15888" width="9.140625" style="3"/>
    <col min="15889" max="15889" width="9.85546875" style="3" customWidth="1"/>
    <col min="15890" max="15891" width="7.85546875" style="3" customWidth="1"/>
    <col min="15892" max="16122" width="9.140625" style="3"/>
    <col min="16123" max="16123" width="4.42578125" style="3" customWidth="1"/>
    <col min="16124" max="16124" width="12.85546875" style="3" customWidth="1"/>
    <col min="16125" max="16125" width="16.140625" style="3" customWidth="1"/>
    <col min="16126" max="16126" width="7.5703125" style="3" customWidth="1"/>
    <col min="16127" max="16127" width="9.85546875" style="3" customWidth="1"/>
    <col min="16128" max="16128" width="10.140625" style="3" customWidth="1"/>
    <col min="16129" max="16129" width="4.85546875" style="3" customWidth="1"/>
    <col min="16130" max="16131" width="6.140625" style="3" customWidth="1"/>
    <col min="16132" max="16135" width="6" style="3" customWidth="1"/>
    <col min="16136" max="16141" width="5.140625" style="3" customWidth="1"/>
    <col min="16142" max="16142" width="9.7109375" style="3" customWidth="1"/>
    <col min="16143" max="16143" width="11.7109375" style="3" customWidth="1"/>
    <col min="16144" max="16144" width="9.140625" style="3"/>
    <col min="16145" max="16145" width="9.85546875" style="3" customWidth="1"/>
    <col min="16146" max="16147" width="7.85546875" style="3" customWidth="1"/>
    <col min="16148" max="16384" width="9.140625" style="3"/>
  </cols>
  <sheetData>
    <row r="1" spans="1:24" x14ac:dyDescent="0.25">
      <c r="A1" s="213" t="s">
        <v>201</v>
      </c>
      <c r="B1" s="213"/>
      <c r="C1" s="213"/>
      <c r="D1" s="213"/>
      <c r="E1" s="213" t="s">
        <v>1355</v>
      </c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4" x14ac:dyDescent="0.25">
      <c r="A2" s="213" t="s">
        <v>183</v>
      </c>
      <c r="B2" s="213"/>
      <c r="C2" s="213"/>
      <c r="D2" s="213"/>
      <c r="E2" s="213" t="s">
        <v>1379</v>
      </c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4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24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4" ht="15.75" customHeight="1" x14ac:dyDescent="0.25">
      <c r="A5" s="214" t="s">
        <v>182</v>
      </c>
      <c r="B5" s="217" t="s">
        <v>203</v>
      </c>
      <c r="C5" s="220" t="s">
        <v>204</v>
      </c>
      <c r="D5" s="223" t="s">
        <v>184</v>
      </c>
      <c r="E5" s="214" t="s">
        <v>205</v>
      </c>
      <c r="F5" s="214" t="s">
        <v>206</v>
      </c>
      <c r="G5" s="201" t="s">
        <v>207</v>
      </c>
      <c r="H5" s="204" t="s">
        <v>208</v>
      </c>
      <c r="I5" s="207" t="s">
        <v>1380</v>
      </c>
      <c r="J5" s="207"/>
      <c r="K5" s="207"/>
      <c r="L5" s="207"/>
      <c r="M5" s="194" t="s">
        <v>209</v>
      </c>
      <c r="N5" s="193" t="s">
        <v>210</v>
      </c>
      <c r="O5" s="193" t="s">
        <v>211</v>
      </c>
      <c r="P5" s="193" t="s">
        <v>212</v>
      </c>
      <c r="Q5" s="193" t="s">
        <v>198</v>
      </c>
      <c r="R5" s="193" t="s">
        <v>199</v>
      </c>
      <c r="S5" s="194" t="s">
        <v>200</v>
      </c>
      <c r="T5" s="197" t="s">
        <v>213</v>
      </c>
      <c r="U5" s="200" t="s">
        <v>214</v>
      </c>
    </row>
    <row r="6" spans="1:24" ht="16.5" customHeight="1" x14ac:dyDescent="0.25">
      <c r="A6" s="215"/>
      <c r="B6" s="218"/>
      <c r="C6" s="221"/>
      <c r="D6" s="224"/>
      <c r="E6" s="215"/>
      <c r="F6" s="215"/>
      <c r="G6" s="202"/>
      <c r="H6" s="205"/>
      <c r="I6" s="208" t="s">
        <v>185</v>
      </c>
      <c r="J6" s="209" t="s">
        <v>186</v>
      </c>
      <c r="K6" s="209" t="s">
        <v>216</v>
      </c>
      <c r="L6" s="211" t="s">
        <v>217</v>
      </c>
      <c r="M6" s="195"/>
      <c r="N6" s="193" t="s">
        <v>218</v>
      </c>
      <c r="O6" s="193" t="s">
        <v>211</v>
      </c>
      <c r="P6" s="193" t="s">
        <v>212</v>
      </c>
      <c r="Q6" s="193" t="s">
        <v>198</v>
      </c>
      <c r="R6" s="193" t="s">
        <v>199</v>
      </c>
      <c r="S6" s="195"/>
      <c r="T6" s="198"/>
      <c r="U6" s="200" t="s">
        <v>219</v>
      </c>
    </row>
    <row r="7" spans="1:24" ht="47.25" customHeight="1" x14ac:dyDescent="0.25">
      <c r="A7" s="216"/>
      <c r="B7" s="219"/>
      <c r="C7" s="222"/>
      <c r="D7" s="225"/>
      <c r="E7" s="216"/>
      <c r="F7" s="216"/>
      <c r="G7" s="203"/>
      <c r="H7" s="206"/>
      <c r="I7" s="203"/>
      <c r="J7" s="210"/>
      <c r="K7" s="210"/>
      <c r="L7" s="212"/>
      <c r="M7" s="196"/>
      <c r="N7" s="193"/>
      <c r="O7" s="193"/>
      <c r="P7" s="193"/>
      <c r="Q7" s="193"/>
      <c r="R7" s="193"/>
      <c r="S7" s="196"/>
      <c r="T7" s="199"/>
      <c r="U7" s="200"/>
      <c r="W7" s="13" t="s">
        <v>220</v>
      </c>
      <c r="X7" s="13" t="s">
        <v>1381</v>
      </c>
    </row>
    <row r="8" spans="1:24" ht="13.5" customHeight="1" thickBot="1" x14ac:dyDescent="0.3">
      <c r="A8" s="14"/>
      <c r="B8" s="15"/>
      <c r="C8" s="16"/>
      <c r="D8" s="17"/>
      <c r="E8" s="15"/>
      <c r="F8" s="18"/>
      <c r="G8" s="19"/>
      <c r="H8" s="15"/>
      <c r="I8" s="16"/>
      <c r="J8" s="17"/>
      <c r="K8" s="15"/>
      <c r="L8" s="17"/>
      <c r="M8" s="15"/>
      <c r="N8" s="16"/>
      <c r="O8" s="17"/>
      <c r="P8" s="15"/>
      <c r="Q8" s="16"/>
      <c r="R8" s="17"/>
      <c r="S8" s="17"/>
      <c r="T8" s="15"/>
      <c r="U8" s="14"/>
    </row>
    <row r="9" spans="1:24" ht="20.25" customHeight="1" x14ac:dyDescent="0.25">
      <c r="A9" s="25" t="s">
        <v>1382</v>
      </c>
      <c r="B9" s="26"/>
      <c r="C9" s="26"/>
      <c r="D9" s="27"/>
      <c r="E9" s="28"/>
      <c r="F9" s="29"/>
      <c r="G9" s="30"/>
      <c r="H9" s="26"/>
      <c r="I9" s="30"/>
      <c r="J9" s="30"/>
      <c r="K9" s="30"/>
      <c r="L9" s="30"/>
      <c r="M9" s="30"/>
      <c r="N9" s="30"/>
      <c r="O9" s="30"/>
      <c r="P9" s="30"/>
      <c r="Q9" s="30"/>
      <c r="R9" s="26"/>
      <c r="S9" s="26"/>
      <c r="T9" s="31"/>
      <c r="U9" s="32"/>
      <c r="V9" s="20"/>
      <c r="W9" s="23"/>
      <c r="X9" s="23"/>
    </row>
    <row r="10" spans="1:24" s="20" customFormat="1" ht="20.25" customHeight="1" x14ac:dyDescent="0.25">
      <c r="A10" s="33">
        <v>1</v>
      </c>
      <c r="B10" s="166">
        <v>24217107612</v>
      </c>
      <c r="C10" s="34" t="s">
        <v>1400</v>
      </c>
      <c r="D10" s="35" t="s">
        <v>84</v>
      </c>
      <c r="E10" s="36">
        <v>36788</v>
      </c>
      <c r="F10" s="37" t="s">
        <v>187</v>
      </c>
      <c r="G10" s="38" t="s">
        <v>5</v>
      </c>
      <c r="H10" s="39">
        <v>7.05</v>
      </c>
      <c r="I10" s="39"/>
      <c r="J10" s="39">
        <v>7.9</v>
      </c>
      <c r="K10" s="39">
        <v>8.8000000000000007</v>
      </c>
      <c r="L10" s="39">
        <v>8.26</v>
      </c>
      <c r="M10" s="39">
        <v>7.09</v>
      </c>
      <c r="N10" s="39">
        <v>2.91</v>
      </c>
      <c r="O10" s="42" t="s">
        <v>24</v>
      </c>
      <c r="P10" s="42" t="s">
        <v>24</v>
      </c>
      <c r="Q10" s="42" t="s">
        <v>24</v>
      </c>
      <c r="R10" s="42" t="s">
        <v>24</v>
      </c>
      <c r="S10" s="42" t="s">
        <v>487</v>
      </c>
      <c r="T10" s="43"/>
      <c r="U10" s="44" t="s">
        <v>225</v>
      </c>
      <c r="W10" s="23">
        <v>0</v>
      </c>
      <c r="X10" s="23"/>
    </row>
    <row r="11" spans="1:24" s="20" customFormat="1" ht="20.25" customHeight="1" x14ac:dyDescent="0.25">
      <c r="A11" s="113">
        <v>2</v>
      </c>
      <c r="B11" s="167">
        <v>24217216692</v>
      </c>
      <c r="C11" s="45" t="s">
        <v>1401</v>
      </c>
      <c r="D11" s="46" t="s">
        <v>1118</v>
      </c>
      <c r="E11" s="47">
        <v>36382</v>
      </c>
      <c r="F11" s="48" t="s">
        <v>435</v>
      </c>
      <c r="G11" s="21" t="s">
        <v>5</v>
      </c>
      <c r="H11" s="134">
        <v>6.71</v>
      </c>
      <c r="I11" s="134"/>
      <c r="J11" s="134">
        <v>6.3</v>
      </c>
      <c r="K11" s="134">
        <v>8.6999999999999993</v>
      </c>
      <c r="L11" s="134">
        <v>7.26</v>
      </c>
      <c r="M11" s="134">
        <v>6.73</v>
      </c>
      <c r="N11" s="134">
        <v>2.67</v>
      </c>
      <c r="O11" s="136" t="s">
        <v>24</v>
      </c>
      <c r="P11" s="136" t="s">
        <v>24</v>
      </c>
      <c r="Q11" s="136" t="s">
        <v>24</v>
      </c>
      <c r="R11" s="136" t="s">
        <v>24</v>
      </c>
      <c r="S11" s="136" t="s">
        <v>226</v>
      </c>
      <c r="T11" s="123"/>
      <c r="U11" s="137" t="s">
        <v>225</v>
      </c>
      <c r="W11" s="23">
        <v>0</v>
      </c>
      <c r="X11" s="23"/>
    </row>
    <row r="12" spans="1:24" s="20" customFormat="1" ht="20.25" customHeight="1" x14ac:dyDescent="0.25">
      <c r="A12" s="113">
        <v>3</v>
      </c>
      <c r="B12" s="167">
        <v>24217107933</v>
      </c>
      <c r="C12" s="45" t="s">
        <v>406</v>
      </c>
      <c r="D12" s="46" t="s">
        <v>714</v>
      </c>
      <c r="E12" s="47">
        <v>36823</v>
      </c>
      <c r="F12" s="48" t="s">
        <v>231</v>
      </c>
      <c r="G12" s="21" t="s">
        <v>5</v>
      </c>
      <c r="H12" s="134">
        <v>6.67</v>
      </c>
      <c r="I12" s="134"/>
      <c r="J12" s="134">
        <v>7.1</v>
      </c>
      <c r="K12" s="134">
        <v>8.6999999999999993</v>
      </c>
      <c r="L12" s="134">
        <v>7.74</v>
      </c>
      <c r="M12" s="134">
        <v>6.71</v>
      </c>
      <c r="N12" s="134">
        <v>2.68</v>
      </c>
      <c r="O12" s="136">
        <v>0</v>
      </c>
      <c r="P12" s="136">
        <v>0</v>
      </c>
      <c r="Q12" s="136" t="s">
        <v>24</v>
      </c>
      <c r="R12" s="136" t="s">
        <v>24</v>
      </c>
      <c r="S12" s="136" t="s">
        <v>226</v>
      </c>
      <c r="T12" s="123"/>
      <c r="U12" s="137" t="s">
        <v>489</v>
      </c>
      <c r="W12" s="23">
        <v>0</v>
      </c>
      <c r="X12" s="23"/>
    </row>
    <row r="13" spans="1:24" s="20" customFormat="1" ht="20.25" customHeight="1" x14ac:dyDescent="0.25">
      <c r="A13" s="113">
        <v>4</v>
      </c>
      <c r="B13" s="167">
        <v>24217115225</v>
      </c>
      <c r="C13" s="45" t="s">
        <v>1402</v>
      </c>
      <c r="D13" s="46" t="s">
        <v>68</v>
      </c>
      <c r="E13" s="47">
        <v>36640</v>
      </c>
      <c r="F13" s="48" t="s">
        <v>188</v>
      </c>
      <c r="G13" s="21" t="s">
        <v>5</v>
      </c>
      <c r="H13" s="134">
        <v>6.56</v>
      </c>
      <c r="I13" s="134"/>
      <c r="J13" s="134">
        <v>8.4</v>
      </c>
      <c r="K13" s="134">
        <v>8.5</v>
      </c>
      <c r="L13" s="134">
        <v>8.44</v>
      </c>
      <c r="M13" s="134">
        <v>6.63</v>
      </c>
      <c r="N13" s="134">
        <v>2.65</v>
      </c>
      <c r="O13" s="136" t="s">
        <v>24</v>
      </c>
      <c r="P13" s="136" t="s">
        <v>24</v>
      </c>
      <c r="Q13" s="136" t="s">
        <v>24</v>
      </c>
      <c r="R13" s="136" t="s">
        <v>24</v>
      </c>
      <c r="S13" s="136" t="s">
        <v>1323</v>
      </c>
      <c r="T13" s="123"/>
      <c r="U13" s="137" t="s">
        <v>225</v>
      </c>
      <c r="W13" s="23">
        <v>0</v>
      </c>
      <c r="X13" s="23"/>
    </row>
    <row r="14" spans="1:24" s="20" customFormat="1" ht="20.25" customHeight="1" x14ac:dyDescent="0.25">
      <c r="A14" s="113">
        <v>5</v>
      </c>
      <c r="B14" s="167">
        <v>24207209712</v>
      </c>
      <c r="C14" s="45" t="s">
        <v>1403</v>
      </c>
      <c r="D14" s="46" t="s">
        <v>40</v>
      </c>
      <c r="E14" s="47">
        <v>36681</v>
      </c>
      <c r="F14" s="48" t="s">
        <v>187</v>
      </c>
      <c r="G14" s="21" t="s">
        <v>3</v>
      </c>
      <c r="H14" s="134">
        <v>6.66</v>
      </c>
      <c r="I14" s="134"/>
      <c r="J14" s="134">
        <v>8.6</v>
      </c>
      <c r="K14" s="134">
        <v>8.8000000000000007</v>
      </c>
      <c r="L14" s="134">
        <v>8.68</v>
      </c>
      <c r="M14" s="134">
        <v>6.74</v>
      </c>
      <c r="N14" s="134">
        <v>2.65</v>
      </c>
      <c r="O14" s="136">
        <v>0</v>
      </c>
      <c r="P14" s="136">
        <v>0</v>
      </c>
      <c r="Q14" s="136" t="s">
        <v>24</v>
      </c>
      <c r="R14" s="136" t="s">
        <v>24</v>
      </c>
      <c r="S14" s="136" t="s">
        <v>226</v>
      </c>
      <c r="T14" s="123"/>
      <c r="U14" s="137" t="s">
        <v>489</v>
      </c>
      <c r="W14" s="23">
        <v>0</v>
      </c>
      <c r="X14" s="23"/>
    </row>
    <row r="15" spans="1:24" s="20" customFormat="1" ht="20.25" customHeight="1" x14ac:dyDescent="0.25">
      <c r="A15" s="113">
        <v>6</v>
      </c>
      <c r="B15" s="167">
        <v>24207106221</v>
      </c>
      <c r="C15" s="45" t="s">
        <v>641</v>
      </c>
      <c r="D15" s="46" t="s">
        <v>9</v>
      </c>
      <c r="E15" s="47">
        <v>36581</v>
      </c>
      <c r="F15" s="48" t="s">
        <v>187</v>
      </c>
      <c r="G15" s="21" t="s">
        <v>3</v>
      </c>
      <c r="H15" s="134">
        <v>7.12</v>
      </c>
      <c r="I15" s="134"/>
      <c r="J15" s="134">
        <v>9.1</v>
      </c>
      <c r="K15" s="134">
        <v>7.5</v>
      </c>
      <c r="L15" s="134">
        <v>8.4600000000000009</v>
      </c>
      <c r="M15" s="134">
        <v>7.17</v>
      </c>
      <c r="N15" s="134">
        <v>2.96</v>
      </c>
      <c r="O15" s="136" t="s">
        <v>24</v>
      </c>
      <c r="P15" s="136" t="s">
        <v>24</v>
      </c>
      <c r="Q15" s="136" t="s">
        <v>24</v>
      </c>
      <c r="R15" s="136" t="s">
        <v>24</v>
      </c>
      <c r="S15" s="136" t="s">
        <v>487</v>
      </c>
      <c r="T15" s="123"/>
      <c r="U15" s="137" t="s">
        <v>225</v>
      </c>
      <c r="W15" s="23">
        <v>0</v>
      </c>
      <c r="X15" s="23"/>
    </row>
    <row r="16" spans="1:24" s="20" customFormat="1" ht="20.25" customHeight="1" x14ac:dyDescent="0.25">
      <c r="A16" s="113">
        <v>7</v>
      </c>
      <c r="B16" s="167">
        <v>24207115832</v>
      </c>
      <c r="C16" s="45" t="s">
        <v>330</v>
      </c>
      <c r="D16" s="46" t="s">
        <v>138</v>
      </c>
      <c r="E16" s="47">
        <v>36838</v>
      </c>
      <c r="F16" s="48" t="s">
        <v>187</v>
      </c>
      <c r="G16" s="21" t="s">
        <v>3</v>
      </c>
      <c r="H16" s="134">
        <v>7.09</v>
      </c>
      <c r="I16" s="134"/>
      <c r="J16" s="134">
        <v>7</v>
      </c>
      <c r="K16" s="134">
        <v>8.9</v>
      </c>
      <c r="L16" s="134">
        <v>7.76</v>
      </c>
      <c r="M16" s="134">
        <v>7.12</v>
      </c>
      <c r="N16" s="134">
        <v>2.9</v>
      </c>
      <c r="O16" s="136">
        <v>0</v>
      </c>
      <c r="P16" s="136">
        <v>0</v>
      </c>
      <c r="Q16" s="136" t="s">
        <v>24</v>
      </c>
      <c r="R16" s="136" t="s">
        <v>24</v>
      </c>
      <c r="S16" s="136" t="s">
        <v>1323</v>
      </c>
      <c r="T16" s="123"/>
      <c r="U16" s="137" t="s">
        <v>489</v>
      </c>
      <c r="W16" s="23">
        <v>0</v>
      </c>
      <c r="X16" s="23"/>
    </row>
    <row r="17" spans="1:24" s="20" customFormat="1" ht="20.25" customHeight="1" x14ac:dyDescent="0.25">
      <c r="A17" s="49">
        <v>8</v>
      </c>
      <c r="B17" s="168">
        <v>24207104994</v>
      </c>
      <c r="C17" s="50" t="s">
        <v>1141</v>
      </c>
      <c r="D17" s="51" t="s">
        <v>110</v>
      </c>
      <c r="E17" s="52">
        <v>36847</v>
      </c>
      <c r="F17" s="53" t="s">
        <v>187</v>
      </c>
      <c r="G17" s="54" t="s">
        <v>3</v>
      </c>
      <c r="H17" s="55">
        <v>7.48</v>
      </c>
      <c r="I17" s="55"/>
      <c r="J17" s="55">
        <v>9.1999999999999993</v>
      </c>
      <c r="K17" s="55">
        <v>7.6</v>
      </c>
      <c r="L17" s="55">
        <v>8.56</v>
      </c>
      <c r="M17" s="55">
        <v>7.52</v>
      </c>
      <c r="N17" s="55">
        <v>3.15</v>
      </c>
      <c r="O17" s="58" t="s">
        <v>24</v>
      </c>
      <c r="P17" s="58" t="s">
        <v>24</v>
      </c>
      <c r="Q17" s="58" t="s">
        <v>24</v>
      </c>
      <c r="R17" s="58" t="s">
        <v>24</v>
      </c>
      <c r="S17" s="58" t="s">
        <v>487</v>
      </c>
      <c r="T17" s="59"/>
      <c r="U17" s="60" t="s">
        <v>225</v>
      </c>
      <c r="W17" s="23">
        <v>0</v>
      </c>
      <c r="X17" s="23"/>
    </row>
    <row r="18" spans="1:24" ht="20.25" customHeight="1" x14ac:dyDescent="0.25">
      <c r="A18" s="25" t="s">
        <v>1383</v>
      </c>
      <c r="B18" s="26"/>
      <c r="C18" s="26"/>
      <c r="D18" s="27"/>
      <c r="E18" s="28"/>
      <c r="F18" s="29"/>
      <c r="G18" s="30"/>
      <c r="H18" s="26"/>
      <c r="I18" s="30"/>
      <c r="J18" s="30"/>
      <c r="K18" s="30"/>
      <c r="L18" s="30"/>
      <c r="M18" s="30"/>
      <c r="N18" s="30"/>
      <c r="O18" s="30"/>
      <c r="P18" s="30"/>
      <c r="Q18" s="30"/>
      <c r="R18" s="26"/>
      <c r="S18" s="26"/>
      <c r="T18" s="31"/>
      <c r="U18" s="32"/>
      <c r="V18" s="20"/>
      <c r="W18" s="23"/>
      <c r="X18" s="23"/>
    </row>
    <row r="19" spans="1:24" s="20" customFormat="1" ht="20.25" customHeight="1" x14ac:dyDescent="0.25">
      <c r="A19" s="33">
        <v>1</v>
      </c>
      <c r="B19" s="166">
        <v>24217100797</v>
      </c>
      <c r="C19" s="34" t="s">
        <v>1404</v>
      </c>
      <c r="D19" s="35" t="s">
        <v>143</v>
      </c>
      <c r="E19" s="36">
        <v>36766</v>
      </c>
      <c r="F19" s="37" t="s">
        <v>187</v>
      </c>
      <c r="G19" s="38" t="s">
        <v>5</v>
      </c>
      <c r="H19" s="39">
        <v>6.93</v>
      </c>
      <c r="I19" s="39"/>
      <c r="J19" s="39">
        <v>6.6</v>
      </c>
      <c r="K19" s="39">
        <v>7.5</v>
      </c>
      <c r="L19" s="39">
        <v>6.96</v>
      </c>
      <c r="M19" s="39">
        <v>6.93</v>
      </c>
      <c r="N19" s="39">
        <v>2.87</v>
      </c>
      <c r="O19" s="42" t="s">
        <v>24</v>
      </c>
      <c r="P19" s="42" t="s">
        <v>24</v>
      </c>
      <c r="Q19" s="42" t="s">
        <v>24</v>
      </c>
      <c r="R19" s="42" t="s">
        <v>24</v>
      </c>
      <c r="S19" s="42" t="s">
        <v>500</v>
      </c>
      <c r="T19" s="43"/>
      <c r="U19" s="44" t="s">
        <v>489</v>
      </c>
      <c r="W19" s="23">
        <v>3</v>
      </c>
      <c r="X19" s="23"/>
    </row>
    <row r="20" spans="1:24" s="20" customFormat="1" ht="20.25" customHeight="1" x14ac:dyDescent="0.25">
      <c r="A20" s="113">
        <v>2</v>
      </c>
      <c r="B20" s="167">
        <v>24207107672</v>
      </c>
      <c r="C20" s="45" t="s">
        <v>740</v>
      </c>
      <c r="D20" s="46" t="s">
        <v>16</v>
      </c>
      <c r="E20" s="47">
        <v>36810</v>
      </c>
      <c r="F20" s="48" t="s">
        <v>187</v>
      </c>
      <c r="G20" s="21" t="s">
        <v>3</v>
      </c>
      <c r="H20" s="134">
        <v>6.48</v>
      </c>
      <c r="I20" s="134"/>
      <c r="J20" s="134">
        <v>6.4</v>
      </c>
      <c r="K20" s="134" t="s">
        <v>179</v>
      </c>
      <c r="L20" s="134">
        <v>3.84</v>
      </c>
      <c r="M20" s="134">
        <v>6.39</v>
      </c>
      <c r="N20" s="134">
        <v>2.54</v>
      </c>
      <c r="O20" s="136">
        <v>0</v>
      </c>
      <c r="P20" s="136">
        <v>0</v>
      </c>
      <c r="Q20" s="136">
        <v>0</v>
      </c>
      <c r="R20" s="136" t="s">
        <v>24</v>
      </c>
      <c r="S20" s="136" t="s">
        <v>1323</v>
      </c>
      <c r="T20" s="123"/>
      <c r="U20" s="137" t="s">
        <v>543</v>
      </c>
      <c r="W20" s="23">
        <v>6</v>
      </c>
      <c r="X20" s="23"/>
    </row>
    <row r="21" spans="1:24" s="20" customFormat="1" ht="20.25" customHeight="1" x14ac:dyDescent="0.25">
      <c r="A21" s="113">
        <v>3</v>
      </c>
      <c r="B21" s="167">
        <v>24207214504</v>
      </c>
      <c r="C21" s="45" t="s">
        <v>229</v>
      </c>
      <c r="D21" s="46" t="s">
        <v>167</v>
      </c>
      <c r="E21" s="47">
        <v>36776</v>
      </c>
      <c r="F21" s="48" t="s">
        <v>187</v>
      </c>
      <c r="G21" s="21" t="s">
        <v>3</v>
      </c>
      <c r="H21" s="134">
        <v>6.87</v>
      </c>
      <c r="I21" s="134"/>
      <c r="J21" s="134">
        <v>0</v>
      </c>
      <c r="K21" s="134" t="s">
        <v>179</v>
      </c>
      <c r="L21" s="134">
        <v>0</v>
      </c>
      <c r="M21" s="134">
        <v>6.63</v>
      </c>
      <c r="N21" s="134">
        <v>2.75</v>
      </c>
      <c r="O21" s="136">
        <v>0</v>
      </c>
      <c r="P21" s="136">
        <v>0</v>
      </c>
      <c r="Q21" s="136">
        <v>0</v>
      </c>
      <c r="R21" s="136" t="s">
        <v>24</v>
      </c>
      <c r="S21" s="136" t="s">
        <v>1323</v>
      </c>
      <c r="T21" s="123"/>
      <c r="U21" s="137" t="s">
        <v>543</v>
      </c>
      <c r="W21" s="23">
        <v>13</v>
      </c>
      <c r="X21" s="23"/>
    </row>
    <row r="22" spans="1:24" s="20" customFormat="1" ht="20.25" customHeight="1" x14ac:dyDescent="0.25">
      <c r="A22" s="113">
        <v>4</v>
      </c>
      <c r="B22" s="167">
        <v>24217106014</v>
      </c>
      <c r="C22" s="45" t="s">
        <v>1405</v>
      </c>
      <c r="D22" s="46" t="s">
        <v>84</v>
      </c>
      <c r="E22" s="47">
        <v>36567</v>
      </c>
      <c r="F22" s="48" t="s">
        <v>242</v>
      </c>
      <c r="G22" s="21" t="s">
        <v>5</v>
      </c>
      <c r="H22" s="134">
        <v>6.22</v>
      </c>
      <c r="I22" s="134"/>
      <c r="J22" s="134">
        <v>0</v>
      </c>
      <c r="K22" s="134">
        <v>7.3</v>
      </c>
      <c r="L22" s="134">
        <v>2.92</v>
      </c>
      <c r="M22" s="134">
        <v>6.1</v>
      </c>
      <c r="N22" s="134">
        <v>2.38</v>
      </c>
      <c r="O22" s="136">
        <v>0</v>
      </c>
      <c r="P22" s="136" t="s">
        <v>24</v>
      </c>
      <c r="Q22" s="136">
        <v>0</v>
      </c>
      <c r="R22" s="136" t="s">
        <v>24</v>
      </c>
      <c r="S22" s="136" t="s">
        <v>487</v>
      </c>
      <c r="T22" s="123"/>
      <c r="U22" s="137" t="s">
        <v>543</v>
      </c>
      <c r="W22" s="23">
        <v>10</v>
      </c>
      <c r="X22" s="23"/>
    </row>
    <row r="23" spans="1:24" s="20" customFormat="1" ht="20.25" customHeight="1" x14ac:dyDescent="0.25">
      <c r="A23" s="49">
        <v>5</v>
      </c>
      <c r="B23" s="168">
        <v>24217115597</v>
      </c>
      <c r="C23" s="50" t="s">
        <v>406</v>
      </c>
      <c r="D23" s="51" t="s">
        <v>128</v>
      </c>
      <c r="E23" s="52">
        <v>36779</v>
      </c>
      <c r="F23" s="53" t="s">
        <v>187</v>
      </c>
      <c r="G23" s="54" t="s">
        <v>5</v>
      </c>
      <c r="H23" s="55">
        <v>6.72</v>
      </c>
      <c r="I23" s="55"/>
      <c r="J23" s="55">
        <v>9</v>
      </c>
      <c r="K23" s="55">
        <v>9.3000000000000007</v>
      </c>
      <c r="L23" s="55">
        <v>9.1199999999999992</v>
      </c>
      <c r="M23" s="55">
        <v>6.81</v>
      </c>
      <c r="N23" s="55">
        <v>2.76</v>
      </c>
      <c r="O23" s="58" t="s">
        <v>24</v>
      </c>
      <c r="P23" s="58" t="s">
        <v>24</v>
      </c>
      <c r="Q23" s="58" t="s">
        <v>24</v>
      </c>
      <c r="R23" s="58" t="s">
        <v>24</v>
      </c>
      <c r="S23" s="58" t="s">
        <v>500</v>
      </c>
      <c r="T23" s="59"/>
      <c r="U23" s="60" t="s">
        <v>489</v>
      </c>
      <c r="W23" s="23">
        <v>3</v>
      </c>
      <c r="X23" s="23"/>
    </row>
    <row r="24" spans="1:24" ht="20.25" customHeight="1" x14ac:dyDescent="0.25">
      <c r="A24" s="25" t="s">
        <v>1385</v>
      </c>
      <c r="B24" s="26"/>
      <c r="C24" s="26"/>
      <c r="D24" s="27"/>
      <c r="E24" s="28"/>
      <c r="F24" s="29"/>
      <c r="G24" s="30"/>
      <c r="H24" s="26"/>
      <c r="I24" s="30"/>
      <c r="J24" s="30"/>
      <c r="K24" s="30"/>
      <c r="L24" s="30"/>
      <c r="M24" s="30"/>
      <c r="N24" s="30"/>
      <c r="O24" s="30"/>
      <c r="P24" s="30"/>
      <c r="Q24" s="30"/>
      <c r="R24" s="26"/>
      <c r="S24" s="26"/>
      <c r="T24" s="31"/>
      <c r="U24" s="32"/>
      <c r="V24" s="20"/>
      <c r="W24" s="23"/>
      <c r="X24" s="23"/>
    </row>
    <row r="25" spans="1:24" s="20" customFormat="1" ht="20.25" customHeight="1" x14ac:dyDescent="0.25">
      <c r="A25" s="33">
        <v>1</v>
      </c>
      <c r="B25" s="166">
        <v>23207110170</v>
      </c>
      <c r="C25" s="34" t="s">
        <v>284</v>
      </c>
      <c r="D25" s="35" t="s">
        <v>743</v>
      </c>
      <c r="E25" s="36">
        <v>36188</v>
      </c>
      <c r="F25" s="37" t="s">
        <v>187</v>
      </c>
      <c r="G25" s="38" t="s">
        <v>3</v>
      </c>
      <c r="H25" s="39">
        <v>7.2</v>
      </c>
      <c r="I25" s="39"/>
      <c r="J25" s="39">
        <v>8.4</v>
      </c>
      <c r="K25" s="39">
        <v>7</v>
      </c>
      <c r="L25" s="39">
        <v>7.84</v>
      </c>
      <c r="M25" s="39">
        <v>7.22</v>
      </c>
      <c r="N25" s="39">
        <v>3</v>
      </c>
      <c r="O25" s="42" t="s">
        <v>24</v>
      </c>
      <c r="P25" s="42" t="s">
        <v>24</v>
      </c>
      <c r="Q25" s="42" t="s">
        <v>24</v>
      </c>
      <c r="R25" s="42" t="s">
        <v>24</v>
      </c>
      <c r="S25" s="42" t="s">
        <v>226</v>
      </c>
      <c r="T25" s="43"/>
      <c r="U25" s="44" t="s">
        <v>225</v>
      </c>
      <c r="W25" s="23">
        <v>0</v>
      </c>
      <c r="X25" s="23"/>
    </row>
    <row r="26" spans="1:24" s="20" customFormat="1" ht="20.25" customHeight="1" x14ac:dyDescent="0.25">
      <c r="A26" s="113">
        <v>2</v>
      </c>
      <c r="B26" s="167">
        <v>24207108572</v>
      </c>
      <c r="C26" s="45" t="s">
        <v>1390</v>
      </c>
      <c r="D26" s="46" t="s">
        <v>497</v>
      </c>
      <c r="E26" s="47">
        <v>36553</v>
      </c>
      <c r="F26" s="48" t="s">
        <v>187</v>
      </c>
      <c r="G26" s="21" t="s">
        <v>3</v>
      </c>
      <c r="H26" s="134">
        <v>6.86</v>
      </c>
      <c r="I26" s="134"/>
      <c r="J26" s="134">
        <v>8.4</v>
      </c>
      <c r="K26" s="134">
        <v>8.5</v>
      </c>
      <c r="L26" s="134">
        <v>8.44</v>
      </c>
      <c r="M26" s="134">
        <v>6.91</v>
      </c>
      <c r="N26" s="134">
        <v>2.79</v>
      </c>
      <c r="O26" s="136" t="s">
        <v>24</v>
      </c>
      <c r="P26" s="136" t="s">
        <v>24</v>
      </c>
      <c r="Q26" s="136" t="s">
        <v>24</v>
      </c>
      <c r="R26" s="136" t="s">
        <v>24</v>
      </c>
      <c r="S26" s="136" t="s">
        <v>226</v>
      </c>
      <c r="T26" s="123"/>
      <c r="U26" s="137" t="s">
        <v>225</v>
      </c>
      <c r="W26" s="23">
        <v>0</v>
      </c>
      <c r="X26" s="23"/>
    </row>
    <row r="27" spans="1:24" s="20" customFormat="1" ht="20.25" customHeight="1" x14ac:dyDescent="0.25">
      <c r="A27" s="113">
        <v>3</v>
      </c>
      <c r="B27" s="167">
        <v>24217102151</v>
      </c>
      <c r="C27" s="45" t="s">
        <v>584</v>
      </c>
      <c r="D27" s="46" t="s">
        <v>136</v>
      </c>
      <c r="E27" s="47">
        <v>36688</v>
      </c>
      <c r="F27" s="48" t="s">
        <v>188</v>
      </c>
      <c r="G27" s="21" t="s">
        <v>5</v>
      </c>
      <c r="H27" s="134">
        <v>7</v>
      </c>
      <c r="I27" s="134"/>
      <c r="J27" s="134">
        <v>9</v>
      </c>
      <c r="K27" s="134">
        <v>7.2</v>
      </c>
      <c r="L27" s="134">
        <v>8.2799999999999994</v>
      </c>
      <c r="M27" s="134">
        <v>7.04</v>
      </c>
      <c r="N27" s="134">
        <v>2.89</v>
      </c>
      <c r="O27" s="136" t="s">
        <v>24</v>
      </c>
      <c r="P27" s="136" t="s">
        <v>24</v>
      </c>
      <c r="Q27" s="136" t="s">
        <v>24</v>
      </c>
      <c r="R27" s="136" t="s">
        <v>24</v>
      </c>
      <c r="S27" s="136" t="s">
        <v>487</v>
      </c>
      <c r="T27" s="123"/>
      <c r="U27" s="137" t="s">
        <v>225</v>
      </c>
      <c r="W27" s="23">
        <v>0</v>
      </c>
      <c r="X27" s="23"/>
    </row>
    <row r="28" spans="1:24" s="20" customFormat="1" ht="20.25" customHeight="1" x14ac:dyDescent="0.25">
      <c r="A28" s="113">
        <v>4</v>
      </c>
      <c r="B28" s="167">
        <v>24207102116</v>
      </c>
      <c r="C28" s="45" t="s">
        <v>1394</v>
      </c>
      <c r="D28" s="46" t="s">
        <v>87</v>
      </c>
      <c r="E28" s="47">
        <v>36528</v>
      </c>
      <c r="F28" s="48" t="s">
        <v>231</v>
      </c>
      <c r="G28" s="21" t="s">
        <v>3</v>
      </c>
      <c r="H28" s="134">
        <v>7.7</v>
      </c>
      <c r="I28" s="134"/>
      <c r="J28" s="134">
        <v>8.4</v>
      </c>
      <c r="K28" s="134">
        <v>7.5</v>
      </c>
      <c r="L28" s="134">
        <v>8.0399999999999991</v>
      </c>
      <c r="M28" s="134">
        <v>7.71</v>
      </c>
      <c r="N28" s="134">
        <v>3.28</v>
      </c>
      <c r="O28" s="136" t="s">
        <v>24</v>
      </c>
      <c r="P28" s="136" t="s">
        <v>24</v>
      </c>
      <c r="Q28" s="136" t="s">
        <v>24</v>
      </c>
      <c r="R28" s="136" t="s">
        <v>24</v>
      </c>
      <c r="S28" s="136" t="s">
        <v>487</v>
      </c>
      <c r="T28" s="123"/>
      <c r="U28" s="137" t="s">
        <v>225</v>
      </c>
      <c r="W28" s="23">
        <v>0</v>
      </c>
      <c r="X28" s="23"/>
    </row>
    <row r="29" spans="1:24" s="20" customFormat="1" ht="20.25" customHeight="1" x14ac:dyDescent="0.25">
      <c r="A29" s="113">
        <v>5</v>
      </c>
      <c r="B29" s="167">
        <v>24217213141</v>
      </c>
      <c r="C29" s="45" t="s">
        <v>727</v>
      </c>
      <c r="D29" s="46" t="s">
        <v>1396</v>
      </c>
      <c r="E29" s="47">
        <v>36881</v>
      </c>
      <c r="F29" s="48" t="s">
        <v>187</v>
      </c>
      <c r="G29" s="21" t="s">
        <v>5</v>
      </c>
      <c r="H29" s="134">
        <v>7.66</v>
      </c>
      <c r="I29" s="134"/>
      <c r="J29" s="134">
        <v>8.6</v>
      </c>
      <c r="K29" s="134">
        <v>8.4</v>
      </c>
      <c r="L29" s="134">
        <v>8.52</v>
      </c>
      <c r="M29" s="134">
        <v>7.69</v>
      </c>
      <c r="N29" s="134">
        <v>3.25</v>
      </c>
      <c r="O29" s="136" t="s">
        <v>24</v>
      </c>
      <c r="P29" s="136" t="s">
        <v>24</v>
      </c>
      <c r="Q29" s="136" t="s">
        <v>24</v>
      </c>
      <c r="R29" s="136" t="s">
        <v>24</v>
      </c>
      <c r="S29" s="136" t="s">
        <v>226</v>
      </c>
      <c r="T29" s="123"/>
      <c r="U29" s="137" t="s">
        <v>225</v>
      </c>
      <c r="W29" s="23">
        <v>0</v>
      </c>
      <c r="X29" s="23"/>
    </row>
    <row r="30" spans="1:24" s="20" customFormat="1" ht="20.25" customHeight="1" x14ac:dyDescent="0.25">
      <c r="A30" s="113">
        <v>7</v>
      </c>
      <c r="B30" s="167">
        <v>24207107606</v>
      </c>
      <c r="C30" s="45" t="s">
        <v>654</v>
      </c>
      <c r="D30" s="46" t="s">
        <v>91</v>
      </c>
      <c r="E30" s="47">
        <v>36720</v>
      </c>
      <c r="F30" s="48" t="s">
        <v>331</v>
      </c>
      <c r="G30" s="21" t="s">
        <v>3</v>
      </c>
      <c r="H30" s="134">
        <v>7.92</v>
      </c>
      <c r="I30" s="134"/>
      <c r="J30" s="134">
        <v>9</v>
      </c>
      <c r="K30" s="134">
        <v>8.9</v>
      </c>
      <c r="L30" s="134">
        <v>8.9600000000000009</v>
      </c>
      <c r="M30" s="134">
        <v>7.95</v>
      </c>
      <c r="N30" s="134">
        <v>3.4</v>
      </c>
      <c r="O30" s="136" t="s">
        <v>24</v>
      </c>
      <c r="P30" s="136" t="s">
        <v>24</v>
      </c>
      <c r="Q30" s="136" t="s">
        <v>24</v>
      </c>
      <c r="R30" s="136" t="s">
        <v>24</v>
      </c>
      <c r="S30" s="136" t="s">
        <v>487</v>
      </c>
      <c r="T30" s="123"/>
      <c r="U30" s="137" t="s">
        <v>225</v>
      </c>
      <c r="W30" s="23">
        <v>0</v>
      </c>
      <c r="X30" s="23"/>
    </row>
    <row r="31" spans="1:24" s="20" customFormat="1" ht="20.25" customHeight="1" x14ac:dyDescent="0.25">
      <c r="A31" s="113">
        <v>8</v>
      </c>
      <c r="B31" s="167">
        <v>24207105750</v>
      </c>
      <c r="C31" s="45" t="s">
        <v>1106</v>
      </c>
      <c r="D31" s="46" t="s">
        <v>745</v>
      </c>
      <c r="E31" s="47">
        <v>36592</v>
      </c>
      <c r="F31" s="48" t="s">
        <v>188</v>
      </c>
      <c r="G31" s="21" t="s">
        <v>3</v>
      </c>
      <c r="H31" s="134">
        <v>7.23</v>
      </c>
      <c r="I31" s="134"/>
      <c r="J31" s="134">
        <v>8.1999999999999993</v>
      </c>
      <c r="K31" s="134">
        <v>8.9</v>
      </c>
      <c r="L31" s="134">
        <v>8.48</v>
      </c>
      <c r="M31" s="134">
        <v>7.28</v>
      </c>
      <c r="N31" s="134">
        <v>3.02</v>
      </c>
      <c r="O31" s="136" t="s">
        <v>24</v>
      </c>
      <c r="P31" s="136" t="s">
        <v>24</v>
      </c>
      <c r="Q31" s="136" t="s">
        <v>24</v>
      </c>
      <c r="R31" s="136" t="s">
        <v>24</v>
      </c>
      <c r="S31" s="136" t="s">
        <v>487</v>
      </c>
      <c r="T31" s="123"/>
      <c r="U31" s="137" t="s">
        <v>225</v>
      </c>
      <c r="W31" s="23">
        <v>0</v>
      </c>
      <c r="X31" s="23"/>
    </row>
    <row r="32" spans="1:24" s="20" customFormat="1" ht="20.25" customHeight="1" x14ac:dyDescent="0.25">
      <c r="A32" s="113">
        <v>9</v>
      </c>
      <c r="B32" s="167">
        <v>24207104533</v>
      </c>
      <c r="C32" s="45" t="s">
        <v>1324</v>
      </c>
      <c r="D32" s="46" t="s">
        <v>159</v>
      </c>
      <c r="E32" s="47">
        <v>36779</v>
      </c>
      <c r="F32" s="48" t="s">
        <v>188</v>
      </c>
      <c r="G32" s="21" t="s">
        <v>3</v>
      </c>
      <c r="H32" s="134">
        <v>6.6</v>
      </c>
      <c r="I32" s="134"/>
      <c r="J32" s="134">
        <v>8.3000000000000007</v>
      </c>
      <c r="K32" s="134">
        <v>7.9</v>
      </c>
      <c r="L32" s="134">
        <v>8.14</v>
      </c>
      <c r="M32" s="134">
        <v>6.66</v>
      </c>
      <c r="N32" s="134">
        <v>2.63</v>
      </c>
      <c r="O32" s="136" t="s">
        <v>24</v>
      </c>
      <c r="P32" s="136" t="s">
        <v>24</v>
      </c>
      <c r="Q32" s="136" t="s">
        <v>24</v>
      </c>
      <c r="R32" s="136" t="s">
        <v>24</v>
      </c>
      <c r="S32" s="136" t="s">
        <v>226</v>
      </c>
      <c r="T32" s="123"/>
      <c r="U32" s="137" t="s">
        <v>225</v>
      </c>
      <c r="W32" s="23">
        <v>0</v>
      </c>
      <c r="X32" s="23"/>
    </row>
    <row r="33" spans="1:24" s="20" customFormat="1" ht="20.25" customHeight="1" x14ac:dyDescent="0.25">
      <c r="A33" s="113">
        <v>10</v>
      </c>
      <c r="B33" s="167">
        <v>24215101722</v>
      </c>
      <c r="C33" s="45" t="s">
        <v>149</v>
      </c>
      <c r="D33" s="46" t="s">
        <v>1389</v>
      </c>
      <c r="E33" s="47">
        <v>36855</v>
      </c>
      <c r="F33" s="48" t="s">
        <v>231</v>
      </c>
      <c r="G33" s="21" t="s">
        <v>5</v>
      </c>
      <c r="H33" s="134">
        <v>6.91</v>
      </c>
      <c r="I33" s="134"/>
      <c r="J33" s="134">
        <v>7.7</v>
      </c>
      <c r="K33" s="134">
        <v>7.9</v>
      </c>
      <c r="L33" s="134">
        <v>7.78</v>
      </c>
      <c r="M33" s="134">
        <v>6.94</v>
      </c>
      <c r="N33" s="134">
        <v>2.81</v>
      </c>
      <c r="O33" s="136">
        <v>0</v>
      </c>
      <c r="P33" s="136">
        <v>0</v>
      </c>
      <c r="Q33" s="136" t="s">
        <v>24</v>
      </c>
      <c r="R33" s="136" t="s">
        <v>24</v>
      </c>
      <c r="S33" s="136" t="s">
        <v>487</v>
      </c>
      <c r="T33" s="123"/>
      <c r="U33" s="137" t="s">
        <v>489</v>
      </c>
      <c r="W33" s="23">
        <v>0</v>
      </c>
      <c r="X33" s="23"/>
    </row>
    <row r="34" spans="1:24" s="20" customFormat="1" ht="20.25" customHeight="1" x14ac:dyDescent="0.25">
      <c r="A34" s="113">
        <v>11</v>
      </c>
      <c r="B34" s="167">
        <v>24207100205</v>
      </c>
      <c r="C34" s="45" t="s">
        <v>494</v>
      </c>
      <c r="D34" s="46" t="s">
        <v>116</v>
      </c>
      <c r="E34" s="47">
        <v>36747</v>
      </c>
      <c r="F34" s="48" t="s">
        <v>236</v>
      </c>
      <c r="G34" s="21" t="s">
        <v>3</v>
      </c>
      <c r="H34" s="134">
        <v>7.11</v>
      </c>
      <c r="I34" s="134"/>
      <c r="J34" s="134">
        <v>8.4</v>
      </c>
      <c r="K34" s="134">
        <v>9.1999999999999993</v>
      </c>
      <c r="L34" s="134">
        <v>8.7200000000000006</v>
      </c>
      <c r="M34" s="134">
        <v>7.17</v>
      </c>
      <c r="N34" s="134">
        <v>2.97</v>
      </c>
      <c r="O34" s="136">
        <v>0</v>
      </c>
      <c r="P34" s="136" t="s">
        <v>24</v>
      </c>
      <c r="Q34" s="136" t="s">
        <v>24</v>
      </c>
      <c r="R34" s="136" t="s">
        <v>24</v>
      </c>
      <c r="S34" s="136" t="s">
        <v>487</v>
      </c>
      <c r="T34" s="123"/>
      <c r="U34" s="137" t="s">
        <v>489</v>
      </c>
      <c r="W34" s="23">
        <v>0</v>
      </c>
      <c r="X34" s="23"/>
    </row>
    <row r="35" spans="1:24" s="20" customFormat="1" ht="20.25" customHeight="1" x14ac:dyDescent="0.25">
      <c r="A35" s="113">
        <v>13</v>
      </c>
      <c r="B35" s="167">
        <v>24207101399</v>
      </c>
      <c r="C35" s="45" t="s">
        <v>368</v>
      </c>
      <c r="D35" s="46" t="s">
        <v>9</v>
      </c>
      <c r="E35" s="47">
        <v>36641</v>
      </c>
      <c r="F35" s="48" t="s">
        <v>238</v>
      </c>
      <c r="G35" s="21" t="s">
        <v>3</v>
      </c>
      <c r="H35" s="134">
        <v>7.3</v>
      </c>
      <c r="I35" s="134"/>
      <c r="J35" s="134">
        <v>8.9</v>
      </c>
      <c r="K35" s="134">
        <v>7.9</v>
      </c>
      <c r="L35" s="134">
        <v>8.5</v>
      </c>
      <c r="M35" s="134">
        <v>7.34</v>
      </c>
      <c r="N35" s="134">
        <v>3.08</v>
      </c>
      <c r="O35" s="136">
        <v>0</v>
      </c>
      <c r="P35" s="136" t="s">
        <v>24</v>
      </c>
      <c r="Q35" s="136" t="s">
        <v>24</v>
      </c>
      <c r="R35" s="136" t="s">
        <v>24</v>
      </c>
      <c r="S35" s="136" t="s">
        <v>226</v>
      </c>
      <c r="T35" s="123"/>
      <c r="U35" s="137" t="s">
        <v>489</v>
      </c>
      <c r="W35" s="23">
        <v>0</v>
      </c>
      <c r="X35" s="23"/>
    </row>
    <row r="36" spans="1:24" s="20" customFormat="1" ht="20.25" customHeight="1" x14ac:dyDescent="0.25">
      <c r="A36" s="113">
        <v>14</v>
      </c>
      <c r="B36" s="167">
        <v>24207101644</v>
      </c>
      <c r="C36" s="45" t="s">
        <v>960</v>
      </c>
      <c r="D36" s="46" t="s">
        <v>99</v>
      </c>
      <c r="E36" s="47">
        <v>36694</v>
      </c>
      <c r="F36" s="48" t="s">
        <v>231</v>
      </c>
      <c r="G36" s="21" t="s">
        <v>3</v>
      </c>
      <c r="H36" s="134">
        <v>6.65</v>
      </c>
      <c r="I36" s="134"/>
      <c r="J36" s="134">
        <v>8</v>
      </c>
      <c r="K36" s="134">
        <v>8.1</v>
      </c>
      <c r="L36" s="134">
        <v>8.0399999999999991</v>
      </c>
      <c r="M36" s="134">
        <v>6.7</v>
      </c>
      <c r="N36" s="134">
        <v>2.69</v>
      </c>
      <c r="O36" s="136" t="s">
        <v>24</v>
      </c>
      <c r="P36" s="136" t="s">
        <v>24</v>
      </c>
      <c r="Q36" s="136" t="s">
        <v>24</v>
      </c>
      <c r="R36" s="136" t="s">
        <v>24</v>
      </c>
      <c r="S36" s="136" t="s">
        <v>487</v>
      </c>
      <c r="T36" s="123"/>
      <c r="U36" s="137" t="s">
        <v>225</v>
      </c>
      <c r="W36" s="23">
        <v>0</v>
      </c>
      <c r="X36" s="23"/>
    </row>
    <row r="37" spans="1:24" s="20" customFormat="1" ht="20.25" customHeight="1" x14ac:dyDescent="0.25">
      <c r="A37" s="113">
        <v>15</v>
      </c>
      <c r="B37" s="167">
        <v>24207102859</v>
      </c>
      <c r="C37" s="45" t="s">
        <v>1387</v>
      </c>
      <c r="D37" s="46" t="s">
        <v>37</v>
      </c>
      <c r="E37" s="47">
        <v>36741</v>
      </c>
      <c r="F37" s="48" t="s">
        <v>234</v>
      </c>
      <c r="G37" s="21" t="s">
        <v>3</v>
      </c>
      <c r="H37" s="134">
        <v>7.41</v>
      </c>
      <c r="I37" s="134"/>
      <c r="J37" s="134">
        <v>9</v>
      </c>
      <c r="K37" s="134">
        <v>8.3000000000000007</v>
      </c>
      <c r="L37" s="134">
        <v>8.7200000000000006</v>
      </c>
      <c r="M37" s="134">
        <v>7.46</v>
      </c>
      <c r="N37" s="134">
        <v>3.11</v>
      </c>
      <c r="O37" s="136" t="s">
        <v>24</v>
      </c>
      <c r="P37" s="136" t="s">
        <v>24</v>
      </c>
      <c r="Q37" s="136" t="s">
        <v>24</v>
      </c>
      <c r="R37" s="136" t="s">
        <v>24</v>
      </c>
      <c r="S37" s="136" t="s">
        <v>487</v>
      </c>
      <c r="T37" s="123"/>
      <c r="U37" s="137" t="s">
        <v>225</v>
      </c>
      <c r="W37" s="23">
        <v>0</v>
      </c>
      <c r="X37" s="23"/>
    </row>
    <row r="38" spans="1:24" s="20" customFormat="1" ht="20.25" customHeight="1" x14ac:dyDescent="0.25">
      <c r="A38" s="113">
        <v>16</v>
      </c>
      <c r="B38" s="167">
        <v>24217103516</v>
      </c>
      <c r="C38" s="45" t="s">
        <v>1397</v>
      </c>
      <c r="D38" s="46" t="s">
        <v>142</v>
      </c>
      <c r="E38" s="47">
        <v>36466</v>
      </c>
      <c r="F38" s="48" t="s">
        <v>187</v>
      </c>
      <c r="G38" s="21" t="s">
        <v>5</v>
      </c>
      <c r="H38" s="134">
        <v>6.8</v>
      </c>
      <c r="I38" s="134"/>
      <c r="J38" s="134">
        <v>7.9</v>
      </c>
      <c r="K38" s="134">
        <v>7.5</v>
      </c>
      <c r="L38" s="134">
        <v>7.74</v>
      </c>
      <c r="M38" s="134">
        <v>6.83</v>
      </c>
      <c r="N38" s="134">
        <v>2.77</v>
      </c>
      <c r="O38" s="136" t="s">
        <v>24</v>
      </c>
      <c r="P38" s="136" t="s">
        <v>24</v>
      </c>
      <c r="Q38" s="136" t="s">
        <v>24</v>
      </c>
      <c r="R38" s="136" t="s">
        <v>24</v>
      </c>
      <c r="S38" s="136" t="s">
        <v>226</v>
      </c>
      <c r="T38" s="123"/>
      <c r="U38" s="137" t="s">
        <v>225</v>
      </c>
      <c r="W38" s="23">
        <v>0</v>
      </c>
      <c r="X38" s="23"/>
    </row>
    <row r="39" spans="1:24" s="20" customFormat="1" ht="20.25" customHeight="1" x14ac:dyDescent="0.25">
      <c r="A39" s="113">
        <v>17</v>
      </c>
      <c r="B39" s="167">
        <v>24207108097</v>
      </c>
      <c r="C39" s="45" t="s">
        <v>1334</v>
      </c>
      <c r="D39" s="46" t="s">
        <v>102</v>
      </c>
      <c r="E39" s="47">
        <v>36891</v>
      </c>
      <c r="F39" s="48" t="s">
        <v>247</v>
      </c>
      <c r="G39" s="21" t="s">
        <v>3</v>
      </c>
      <c r="H39" s="134">
        <v>7.85</v>
      </c>
      <c r="I39" s="134"/>
      <c r="J39" s="134">
        <v>8.1999999999999993</v>
      </c>
      <c r="K39" s="134">
        <v>8.8000000000000007</v>
      </c>
      <c r="L39" s="134">
        <v>8.44</v>
      </c>
      <c r="M39" s="134">
        <v>7.87</v>
      </c>
      <c r="N39" s="134">
        <v>3.41</v>
      </c>
      <c r="O39" s="136">
        <v>0</v>
      </c>
      <c r="P39" s="136" t="s">
        <v>24</v>
      </c>
      <c r="Q39" s="136" t="s">
        <v>24</v>
      </c>
      <c r="R39" s="136" t="s">
        <v>24</v>
      </c>
      <c r="S39" s="136" t="s">
        <v>487</v>
      </c>
      <c r="T39" s="123"/>
      <c r="U39" s="137" t="s">
        <v>489</v>
      </c>
      <c r="W39" s="23">
        <v>0</v>
      </c>
      <c r="X39" s="23"/>
    </row>
    <row r="40" spans="1:24" s="20" customFormat="1" ht="20.25" customHeight="1" x14ac:dyDescent="0.25">
      <c r="A40" s="113">
        <v>18</v>
      </c>
      <c r="B40" s="167">
        <v>24217102032</v>
      </c>
      <c r="C40" s="45" t="s">
        <v>1395</v>
      </c>
      <c r="D40" s="46" t="s">
        <v>705</v>
      </c>
      <c r="E40" s="47">
        <v>36858</v>
      </c>
      <c r="F40" s="48" t="s">
        <v>187</v>
      </c>
      <c r="G40" s="21" t="s">
        <v>5</v>
      </c>
      <c r="H40" s="134">
        <v>7.58</v>
      </c>
      <c r="I40" s="134"/>
      <c r="J40" s="134">
        <v>8</v>
      </c>
      <c r="K40" s="134">
        <v>7.3</v>
      </c>
      <c r="L40" s="134">
        <v>7.72</v>
      </c>
      <c r="M40" s="134">
        <v>7.59</v>
      </c>
      <c r="N40" s="134">
        <v>3.24</v>
      </c>
      <c r="O40" s="136" t="s">
        <v>24</v>
      </c>
      <c r="P40" s="136" t="s">
        <v>24</v>
      </c>
      <c r="Q40" s="136" t="s">
        <v>24</v>
      </c>
      <c r="R40" s="136" t="s">
        <v>24</v>
      </c>
      <c r="S40" s="136" t="s">
        <v>487</v>
      </c>
      <c r="T40" s="123"/>
      <c r="U40" s="137" t="s">
        <v>225</v>
      </c>
      <c r="W40" s="23">
        <v>0</v>
      </c>
      <c r="X40" s="23"/>
    </row>
    <row r="41" spans="1:24" s="20" customFormat="1" ht="20.25" customHeight="1" x14ac:dyDescent="0.25">
      <c r="A41" s="113">
        <v>19</v>
      </c>
      <c r="B41" s="167">
        <v>24207205882</v>
      </c>
      <c r="C41" s="45" t="s">
        <v>486</v>
      </c>
      <c r="D41" s="46" t="s">
        <v>87</v>
      </c>
      <c r="E41" s="47">
        <v>36699</v>
      </c>
      <c r="F41" s="48" t="s">
        <v>331</v>
      </c>
      <c r="G41" s="21" t="s">
        <v>3</v>
      </c>
      <c r="H41" s="134">
        <v>6.87</v>
      </c>
      <c r="I41" s="134"/>
      <c r="J41" s="134">
        <v>9.1</v>
      </c>
      <c r="K41" s="134">
        <v>6.9</v>
      </c>
      <c r="L41" s="134">
        <v>8.2200000000000006</v>
      </c>
      <c r="M41" s="134">
        <v>6.92</v>
      </c>
      <c r="N41" s="134">
        <v>2.79</v>
      </c>
      <c r="O41" s="136" t="s">
        <v>24</v>
      </c>
      <c r="P41" s="136" t="s">
        <v>24</v>
      </c>
      <c r="Q41" s="136" t="s">
        <v>24</v>
      </c>
      <c r="R41" s="136" t="s">
        <v>24</v>
      </c>
      <c r="S41" s="136" t="s">
        <v>487</v>
      </c>
      <c r="T41" s="123"/>
      <c r="U41" s="137" t="s">
        <v>225</v>
      </c>
      <c r="W41" s="23">
        <v>0</v>
      </c>
      <c r="X41" s="23"/>
    </row>
    <row r="42" spans="1:24" s="20" customFormat="1" ht="20.25" customHeight="1" x14ac:dyDescent="0.25">
      <c r="A42" s="113">
        <v>20</v>
      </c>
      <c r="B42" s="167">
        <v>24217106217</v>
      </c>
      <c r="C42" s="45" t="s">
        <v>310</v>
      </c>
      <c r="D42" s="46" t="s">
        <v>1393</v>
      </c>
      <c r="E42" s="47">
        <v>36624</v>
      </c>
      <c r="F42" s="48" t="s">
        <v>188</v>
      </c>
      <c r="G42" s="21" t="s">
        <v>5</v>
      </c>
      <c r="H42" s="134">
        <v>7.04</v>
      </c>
      <c r="I42" s="134"/>
      <c r="J42" s="134">
        <v>8.1999999999999993</v>
      </c>
      <c r="K42" s="134">
        <v>6.9</v>
      </c>
      <c r="L42" s="134">
        <v>7.68</v>
      </c>
      <c r="M42" s="134">
        <v>7.07</v>
      </c>
      <c r="N42" s="134">
        <v>2.9</v>
      </c>
      <c r="O42" s="136" t="s">
        <v>24</v>
      </c>
      <c r="P42" s="136" t="s">
        <v>24</v>
      </c>
      <c r="Q42" s="136" t="s">
        <v>24</v>
      </c>
      <c r="R42" s="136" t="s">
        <v>24</v>
      </c>
      <c r="S42" s="136" t="s">
        <v>487</v>
      </c>
      <c r="T42" s="123"/>
      <c r="U42" s="137" t="s">
        <v>225</v>
      </c>
      <c r="W42" s="23">
        <v>0</v>
      </c>
      <c r="X42" s="23"/>
    </row>
    <row r="43" spans="1:24" s="20" customFormat="1" ht="20.25" customHeight="1" x14ac:dyDescent="0.25">
      <c r="A43" s="113">
        <v>21</v>
      </c>
      <c r="B43" s="167">
        <v>24207108369</v>
      </c>
      <c r="C43" s="45" t="s">
        <v>1399</v>
      </c>
      <c r="D43" s="46" t="s">
        <v>162</v>
      </c>
      <c r="E43" s="47">
        <v>36817</v>
      </c>
      <c r="F43" s="48" t="s">
        <v>187</v>
      </c>
      <c r="G43" s="21" t="s">
        <v>3</v>
      </c>
      <c r="H43" s="134">
        <v>6.1</v>
      </c>
      <c r="I43" s="134"/>
      <c r="J43" s="134">
        <v>6</v>
      </c>
      <c r="K43" s="134">
        <v>0</v>
      </c>
      <c r="L43" s="134">
        <v>3.6</v>
      </c>
      <c r="M43" s="134">
        <v>6.01</v>
      </c>
      <c r="N43" s="134">
        <v>2.2599999999999998</v>
      </c>
      <c r="O43" s="136">
        <v>0</v>
      </c>
      <c r="P43" s="136">
        <v>0</v>
      </c>
      <c r="Q43" s="136" t="s">
        <v>24</v>
      </c>
      <c r="R43" s="136">
        <v>0</v>
      </c>
      <c r="S43" s="136" t="s">
        <v>226</v>
      </c>
      <c r="T43" s="123"/>
      <c r="U43" s="137" t="s">
        <v>543</v>
      </c>
      <c r="W43" s="23">
        <v>2</v>
      </c>
      <c r="X43" s="23"/>
    </row>
    <row r="44" spans="1:24" s="20" customFormat="1" ht="20.25" customHeight="1" x14ac:dyDescent="0.25">
      <c r="A44" s="113">
        <v>22</v>
      </c>
      <c r="B44" s="167">
        <v>24207106831</v>
      </c>
      <c r="C44" s="45" t="s">
        <v>1398</v>
      </c>
      <c r="D44" s="46" t="s">
        <v>732</v>
      </c>
      <c r="E44" s="47">
        <v>36683</v>
      </c>
      <c r="F44" s="48" t="s">
        <v>187</v>
      </c>
      <c r="G44" s="21" t="s">
        <v>3</v>
      </c>
      <c r="H44" s="134">
        <v>6.09</v>
      </c>
      <c r="I44" s="134"/>
      <c r="J44" s="134">
        <v>6.8</v>
      </c>
      <c r="K44" s="134">
        <v>7.1</v>
      </c>
      <c r="L44" s="134">
        <v>6.92</v>
      </c>
      <c r="M44" s="134">
        <v>6.12</v>
      </c>
      <c r="N44" s="134">
        <v>2.31</v>
      </c>
      <c r="O44" s="136" t="s">
        <v>24</v>
      </c>
      <c r="P44" s="136" t="s">
        <v>24</v>
      </c>
      <c r="Q44" s="136" t="s">
        <v>24</v>
      </c>
      <c r="R44" s="136" t="s">
        <v>24</v>
      </c>
      <c r="S44" s="136" t="s">
        <v>226</v>
      </c>
      <c r="T44" s="123"/>
      <c r="U44" s="137" t="s">
        <v>225</v>
      </c>
      <c r="W44" s="23">
        <v>0</v>
      </c>
      <c r="X44" s="23"/>
    </row>
    <row r="45" spans="1:24" s="20" customFormat="1" ht="20.25" customHeight="1" x14ac:dyDescent="0.25">
      <c r="A45" s="113">
        <v>23</v>
      </c>
      <c r="B45" s="167">
        <v>24207107097</v>
      </c>
      <c r="C45" s="45" t="s">
        <v>946</v>
      </c>
      <c r="D45" s="46" t="s">
        <v>170</v>
      </c>
      <c r="E45" s="47">
        <v>36817</v>
      </c>
      <c r="F45" s="48" t="s">
        <v>188</v>
      </c>
      <c r="G45" s="21" t="s">
        <v>3</v>
      </c>
      <c r="H45" s="134">
        <v>6.3</v>
      </c>
      <c r="I45" s="134"/>
      <c r="J45" s="134">
        <v>8.9</v>
      </c>
      <c r="K45" s="134">
        <v>0</v>
      </c>
      <c r="L45" s="134">
        <v>5.34</v>
      </c>
      <c r="M45" s="134">
        <v>6.27</v>
      </c>
      <c r="N45" s="134">
        <v>2.4300000000000002</v>
      </c>
      <c r="O45" s="136">
        <v>0</v>
      </c>
      <c r="P45" s="136">
        <v>0</v>
      </c>
      <c r="Q45" s="136" t="s">
        <v>24</v>
      </c>
      <c r="R45" s="136" t="s">
        <v>24</v>
      </c>
      <c r="S45" s="136" t="s">
        <v>226</v>
      </c>
      <c r="T45" s="123"/>
      <c r="U45" s="137" t="s">
        <v>543</v>
      </c>
      <c r="W45" s="23">
        <v>2</v>
      </c>
      <c r="X45" s="23"/>
    </row>
    <row r="46" spans="1:24" s="20" customFormat="1" ht="20.25" customHeight="1" x14ac:dyDescent="0.25">
      <c r="A46" s="113">
        <v>24</v>
      </c>
      <c r="B46" s="167">
        <v>24217108180</v>
      </c>
      <c r="C46" s="45" t="s">
        <v>1202</v>
      </c>
      <c r="D46" s="46" t="s">
        <v>132</v>
      </c>
      <c r="E46" s="47">
        <v>36771</v>
      </c>
      <c r="F46" s="48" t="s">
        <v>277</v>
      </c>
      <c r="G46" s="21" t="s">
        <v>5</v>
      </c>
      <c r="H46" s="134">
        <v>6.94</v>
      </c>
      <c r="I46" s="134"/>
      <c r="J46" s="134">
        <v>7.7</v>
      </c>
      <c r="K46" s="134">
        <v>7.6</v>
      </c>
      <c r="L46" s="134">
        <v>7.66</v>
      </c>
      <c r="M46" s="134">
        <v>6.96</v>
      </c>
      <c r="N46" s="134">
        <v>2.84</v>
      </c>
      <c r="O46" s="136" t="s">
        <v>24</v>
      </c>
      <c r="P46" s="136" t="s">
        <v>24</v>
      </c>
      <c r="Q46" s="136" t="s">
        <v>24</v>
      </c>
      <c r="R46" s="136" t="s">
        <v>24</v>
      </c>
      <c r="S46" s="136" t="s">
        <v>500</v>
      </c>
      <c r="T46" s="123"/>
      <c r="U46" s="137" t="s">
        <v>225</v>
      </c>
      <c r="W46" s="23">
        <v>0</v>
      </c>
      <c r="X46" s="23"/>
    </row>
    <row r="47" spans="1:24" s="20" customFormat="1" ht="20.25" customHeight="1" x14ac:dyDescent="0.25">
      <c r="A47" s="113">
        <v>25</v>
      </c>
      <c r="B47" s="167">
        <v>24207102830</v>
      </c>
      <c r="C47" s="45" t="s">
        <v>318</v>
      </c>
      <c r="D47" s="46" t="s">
        <v>65</v>
      </c>
      <c r="E47" s="47">
        <v>36779</v>
      </c>
      <c r="F47" s="48" t="s">
        <v>188</v>
      </c>
      <c r="G47" s="21" t="s">
        <v>3</v>
      </c>
      <c r="H47" s="134">
        <v>6.82</v>
      </c>
      <c r="I47" s="134"/>
      <c r="J47" s="134">
        <v>8.9</v>
      </c>
      <c r="K47" s="134">
        <v>6</v>
      </c>
      <c r="L47" s="134">
        <v>7.74</v>
      </c>
      <c r="M47" s="134">
        <v>6.85</v>
      </c>
      <c r="N47" s="134">
        <v>2.8</v>
      </c>
      <c r="O47" s="136" t="s">
        <v>24</v>
      </c>
      <c r="P47" s="136" t="s">
        <v>24</v>
      </c>
      <c r="Q47" s="136" t="s">
        <v>24</v>
      </c>
      <c r="R47" s="136" t="s">
        <v>24</v>
      </c>
      <c r="S47" s="136" t="s">
        <v>487</v>
      </c>
      <c r="T47" s="123"/>
      <c r="U47" s="137" t="s">
        <v>225</v>
      </c>
      <c r="W47" s="23">
        <v>0</v>
      </c>
      <c r="X47" s="23"/>
    </row>
    <row r="48" spans="1:24" s="20" customFormat="1" ht="20.25" customHeight="1" x14ac:dyDescent="0.25">
      <c r="A48" s="113">
        <v>26</v>
      </c>
      <c r="B48" s="167">
        <v>24207105795</v>
      </c>
      <c r="C48" s="45" t="s">
        <v>1392</v>
      </c>
      <c r="D48" s="46" t="s">
        <v>18</v>
      </c>
      <c r="E48" s="47">
        <v>36752</v>
      </c>
      <c r="F48" s="48" t="s">
        <v>188</v>
      </c>
      <c r="G48" s="21" t="s">
        <v>3</v>
      </c>
      <c r="H48" s="134">
        <v>7.09</v>
      </c>
      <c r="I48" s="134"/>
      <c r="J48" s="134">
        <v>9.1999999999999993</v>
      </c>
      <c r="K48" s="134">
        <v>5.5</v>
      </c>
      <c r="L48" s="134">
        <v>7.72</v>
      </c>
      <c r="M48" s="134">
        <v>7.12</v>
      </c>
      <c r="N48" s="134">
        <v>2.94</v>
      </c>
      <c r="O48" s="136" t="s">
        <v>24</v>
      </c>
      <c r="P48" s="136" t="s">
        <v>24</v>
      </c>
      <c r="Q48" s="136">
        <v>0</v>
      </c>
      <c r="R48" s="136" t="s">
        <v>24</v>
      </c>
      <c r="S48" s="136" t="s">
        <v>487</v>
      </c>
      <c r="T48" s="123"/>
      <c r="U48" s="137" t="s">
        <v>489</v>
      </c>
      <c r="W48" s="23">
        <v>0</v>
      </c>
      <c r="X48" s="23"/>
    </row>
    <row r="49" spans="1:24" s="20" customFormat="1" ht="20.25" customHeight="1" x14ac:dyDescent="0.25">
      <c r="A49" s="113">
        <v>27</v>
      </c>
      <c r="B49" s="167">
        <v>24207105794</v>
      </c>
      <c r="C49" s="45" t="s">
        <v>1391</v>
      </c>
      <c r="D49" s="46" t="s">
        <v>162</v>
      </c>
      <c r="E49" s="47">
        <v>36615</v>
      </c>
      <c r="F49" s="48" t="s">
        <v>188</v>
      </c>
      <c r="G49" s="21" t="s">
        <v>3</v>
      </c>
      <c r="H49" s="134">
        <v>6.95</v>
      </c>
      <c r="I49" s="134"/>
      <c r="J49" s="134">
        <v>9.4</v>
      </c>
      <c r="K49" s="134">
        <v>6.1</v>
      </c>
      <c r="L49" s="134">
        <v>8.08</v>
      </c>
      <c r="M49" s="134">
        <v>6.99</v>
      </c>
      <c r="N49" s="134">
        <v>2.82</v>
      </c>
      <c r="O49" s="136" t="s">
        <v>24</v>
      </c>
      <c r="P49" s="136" t="s">
        <v>24</v>
      </c>
      <c r="Q49" s="136" t="s">
        <v>24</v>
      </c>
      <c r="R49" s="136" t="s">
        <v>24</v>
      </c>
      <c r="S49" s="136" t="s">
        <v>487</v>
      </c>
      <c r="T49" s="123"/>
      <c r="U49" s="137" t="s">
        <v>225</v>
      </c>
      <c r="W49" s="23">
        <v>0</v>
      </c>
      <c r="X49" s="23"/>
    </row>
    <row r="50" spans="1:24" s="20" customFormat="1" ht="20.25" customHeight="1" x14ac:dyDescent="0.25">
      <c r="A50" s="113">
        <v>1</v>
      </c>
      <c r="B50" s="125">
        <v>24207102674</v>
      </c>
      <c r="C50" s="45" t="s">
        <v>1386</v>
      </c>
      <c r="D50" s="46" t="s">
        <v>157</v>
      </c>
      <c r="E50" s="47">
        <v>36702</v>
      </c>
      <c r="F50" s="48" t="s">
        <v>188</v>
      </c>
      <c r="G50" s="21" t="s">
        <v>3</v>
      </c>
      <c r="H50" s="134">
        <v>8.86</v>
      </c>
      <c r="I50" s="134">
        <v>8.5</v>
      </c>
      <c r="J50" s="121"/>
      <c r="K50" s="134">
        <v>8.4</v>
      </c>
      <c r="L50" s="134">
        <v>8.4600000000000009</v>
      </c>
      <c r="M50" s="134">
        <v>8.84</v>
      </c>
      <c r="N50" s="134">
        <v>3.87</v>
      </c>
      <c r="O50" s="136" t="s">
        <v>24</v>
      </c>
      <c r="P50" s="136" t="s">
        <v>24</v>
      </c>
      <c r="Q50" s="136" t="s">
        <v>24</v>
      </c>
      <c r="R50" s="136" t="s">
        <v>24</v>
      </c>
      <c r="S50" s="136" t="s">
        <v>500</v>
      </c>
      <c r="T50" s="123"/>
      <c r="U50" s="137" t="s">
        <v>225</v>
      </c>
      <c r="W50" s="23">
        <v>0</v>
      </c>
      <c r="X50" s="23"/>
    </row>
    <row r="51" spans="1:24" s="20" customFormat="1" ht="20.25" customHeight="1" x14ac:dyDescent="0.25">
      <c r="A51" s="49">
        <v>2</v>
      </c>
      <c r="B51" s="138">
        <v>24207210047</v>
      </c>
      <c r="C51" s="50" t="s">
        <v>1033</v>
      </c>
      <c r="D51" s="51" t="s">
        <v>45</v>
      </c>
      <c r="E51" s="52">
        <v>36507</v>
      </c>
      <c r="F51" s="53" t="s">
        <v>188</v>
      </c>
      <c r="G51" s="54" t="s">
        <v>3</v>
      </c>
      <c r="H51" s="55">
        <v>8.7899999999999991</v>
      </c>
      <c r="I51" s="55">
        <v>8.9</v>
      </c>
      <c r="J51" s="57"/>
      <c r="K51" s="55">
        <v>9</v>
      </c>
      <c r="L51" s="55">
        <v>8.94</v>
      </c>
      <c r="M51" s="55">
        <v>8.7899999999999991</v>
      </c>
      <c r="N51" s="55">
        <v>3.81</v>
      </c>
      <c r="O51" s="58" t="s">
        <v>24</v>
      </c>
      <c r="P51" s="58" t="s">
        <v>24</v>
      </c>
      <c r="Q51" s="58" t="s">
        <v>24</v>
      </c>
      <c r="R51" s="58" t="s">
        <v>24</v>
      </c>
      <c r="S51" s="58" t="s">
        <v>487</v>
      </c>
      <c r="T51" s="59"/>
      <c r="U51" s="60" t="s">
        <v>225</v>
      </c>
      <c r="W51" s="23">
        <v>0</v>
      </c>
      <c r="X51" s="23"/>
    </row>
    <row r="53" spans="1:24" s="61" customFormat="1" ht="15" customHeight="1" x14ac:dyDescent="0.2">
      <c r="B53" s="62"/>
      <c r="E53" s="63"/>
      <c r="F53" s="64"/>
      <c r="G53" s="63"/>
      <c r="H53" s="65"/>
      <c r="I53" s="66"/>
      <c r="J53" s="66"/>
      <c r="K53" s="66"/>
      <c r="L53" s="67"/>
      <c r="M53" s="67"/>
      <c r="N53" s="67"/>
      <c r="Q53" s="68"/>
      <c r="R53" s="68"/>
      <c r="T53" s="69" t="s">
        <v>498</v>
      </c>
      <c r="U53" s="69"/>
      <c r="V53" s="70"/>
      <c r="W53" s="71"/>
      <c r="X53" s="72"/>
    </row>
    <row r="54" spans="1:24" s="73" customFormat="1" ht="15" customHeight="1" x14ac:dyDescent="0.2">
      <c r="B54" s="74" t="s">
        <v>222</v>
      </c>
      <c r="D54" s="92" t="s">
        <v>223</v>
      </c>
      <c r="H54" s="75" t="s">
        <v>1011</v>
      </c>
      <c r="I54" s="76"/>
      <c r="J54" s="75"/>
      <c r="M54" s="92" t="s">
        <v>190</v>
      </c>
      <c r="T54" s="92" t="s">
        <v>192</v>
      </c>
      <c r="U54" s="92"/>
      <c r="V54" s="70"/>
      <c r="W54" s="71"/>
      <c r="X54" s="77"/>
    </row>
    <row r="55" spans="1:24" s="81" customFormat="1" ht="18" customHeight="1" x14ac:dyDescent="0.3">
      <c r="A55" s="78"/>
      <c r="B55" s="79"/>
      <c r="C55" s="78"/>
      <c r="D55" s="78"/>
      <c r="E55" s="80"/>
      <c r="G55" s="82"/>
      <c r="H55" s="80"/>
      <c r="I55" s="83"/>
      <c r="J55" s="84"/>
      <c r="M55" s="84"/>
      <c r="O55" s="78"/>
      <c r="P55" s="78"/>
      <c r="Q55" s="78"/>
      <c r="R55" s="78"/>
      <c r="S55" s="78"/>
      <c r="T55" s="78"/>
      <c r="U55" s="80"/>
      <c r="V55" s="70"/>
      <c r="W55" s="71"/>
      <c r="X55" s="85"/>
    </row>
    <row r="56" spans="1:24" s="81" customFormat="1" ht="18" customHeight="1" x14ac:dyDescent="0.3">
      <c r="A56" s="78"/>
      <c r="B56" s="79"/>
      <c r="C56" s="78"/>
      <c r="D56" s="78"/>
      <c r="E56" s="80"/>
      <c r="G56" s="82"/>
      <c r="H56" s="80"/>
      <c r="I56" s="83"/>
      <c r="J56" s="84"/>
      <c r="M56" s="84"/>
      <c r="O56" s="78"/>
      <c r="P56" s="78"/>
      <c r="Q56" s="78"/>
      <c r="R56" s="78"/>
      <c r="S56" s="78"/>
      <c r="T56" s="78"/>
      <c r="U56" s="80"/>
      <c r="V56" s="70"/>
      <c r="W56" s="71"/>
      <c r="X56" s="85"/>
    </row>
    <row r="57" spans="1:24" s="81" customFormat="1" ht="18" customHeight="1" x14ac:dyDescent="0.3">
      <c r="A57" s="78"/>
      <c r="B57" s="79"/>
      <c r="C57" s="78"/>
      <c r="D57" s="78"/>
      <c r="E57" s="80"/>
      <c r="G57" s="82"/>
      <c r="H57" s="80"/>
      <c r="I57" s="83"/>
      <c r="J57" s="84"/>
      <c r="M57" s="84"/>
      <c r="O57" s="78"/>
      <c r="P57" s="78"/>
      <c r="Q57" s="78"/>
      <c r="R57" s="78"/>
      <c r="S57" s="78"/>
      <c r="T57" s="78"/>
      <c r="U57" s="80"/>
      <c r="V57" s="70"/>
      <c r="W57" s="71"/>
      <c r="X57" s="85"/>
    </row>
    <row r="58" spans="1:24" s="81" customFormat="1" ht="18" customHeight="1" x14ac:dyDescent="0.3">
      <c r="A58" s="78"/>
      <c r="B58" s="79"/>
      <c r="C58" s="78"/>
      <c r="D58" s="78"/>
      <c r="E58" s="80"/>
      <c r="G58" s="82"/>
      <c r="H58" s="80"/>
      <c r="I58" s="83"/>
      <c r="J58" s="84"/>
      <c r="M58" s="84"/>
      <c r="O58" s="78"/>
      <c r="P58" s="78"/>
      <c r="Q58" s="78"/>
      <c r="R58" s="78"/>
      <c r="S58" s="78"/>
      <c r="T58" s="78"/>
      <c r="U58" s="80"/>
      <c r="V58" s="70"/>
      <c r="W58" s="71"/>
      <c r="X58" s="85"/>
    </row>
    <row r="59" spans="1:24" s="73" customFormat="1" ht="12.75" x14ac:dyDescent="0.2">
      <c r="A59" s="86"/>
      <c r="B59" s="87" t="s">
        <v>195</v>
      </c>
      <c r="C59" s="86"/>
      <c r="E59" s="92"/>
      <c r="G59" s="92"/>
      <c r="H59" s="92"/>
      <c r="I59" s="76"/>
      <c r="J59" s="75"/>
      <c r="M59" s="92" t="s">
        <v>196</v>
      </c>
      <c r="T59" s="92" t="s">
        <v>191</v>
      </c>
      <c r="U59" s="92"/>
      <c r="V59" s="70"/>
      <c r="W59" s="71"/>
      <c r="X59" s="77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V26:W43 W44:W49">
    <cfRule type="cellIs" dxfId="443" priority="381" operator="greaterThan">
      <formula>0</formula>
    </cfRule>
  </conditionalFormatting>
  <conditionalFormatting sqref="X1:X8 X24:X49">
    <cfRule type="containsText" dxfId="442" priority="380" operator="containsText" text="h">
      <formula>NOT(ISERROR(SEARCH("h",X1)))</formula>
    </cfRule>
  </conditionalFormatting>
  <conditionalFormatting sqref="R25:R49">
    <cfRule type="containsText" dxfId="441" priority="379" operator="containsText" text="N">
      <formula>NOT(ISERROR(SEARCH("N",R25)))</formula>
    </cfRule>
  </conditionalFormatting>
  <conditionalFormatting sqref="O1:R8 O25:R49">
    <cfRule type="cellIs" dxfId="440" priority="377" operator="equal">
      <formula>"Nợ"</formula>
    </cfRule>
    <cfRule type="cellIs" dxfId="439" priority="378" operator="equal">
      <formula>"Hỏng"</formula>
    </cfRule>
  </conditionalFormatting>
  <conditionalFormatting sqref="O25:R49 J25:M49 H25:H49">
    <cfRule type="cellIs" dxfId="438" priority="376" stopIfTrue="1" operator="lessThan">
      <formula>5.5</formula>
    </cfRule>
  </conditionalFormatting>
  <conditionalFormatting sqref="O25:R49 L25:M49">
    <cfRule type="cellIs" dxfId="437" priority="375" operator="lessThan">
      <formula>5.5</formula>
    </cfRule>
  </conditionalFormatting>
  <conditionalFormatting sqref="O25:R49">
    <cfRule type="cellIs" dxfId="436" priority="374" operator="equal">
      <formula>"Ko Đạt"</formula>
    </cfRule>
  </conditionalFormatting>
  <conditionalFormatting sqref="L25:L49">
    <cfRule type="cellIs" dxfId="435" priority="373" operator="lessThan">
      <formula>1</formula>
    </cfRule>
  </conditionalFormatting>
  <conditionalFormatting sqref="U25:U49">
    <cfRule type="cellIs" dxfId="434" priority="371" operator="greaterThan">
      <formula>"HOÃN CN"</formula>
    </cfRule>
    <cfRule type="cellIs" dxfId="433" priority="372" operator="greaterThan">
      <formula>"Hoãn CN"</formula>
    </cfRule>
  </conditionalFormatting>
  <conditionalFormatting sqref="U25:U49">
    <cfRule type="cellIs" dxfId="432" priority="370" operator="notEqual">
      <formula>"CNTN"</formula>
    </cfRule>
  </conditionalFormatting>
  <conditionalFormatting sqref="O25:R49">
    <cfRule type="containsText" dxfId="431" priority="369" operator="containsText" text="Nợ">
      <formula>NOT(ISERROR(SEARCH("Nợ",O25)))</formula>
    </cfRule>
  </conditionalFormatting>
  <conditionalFormatting sqref="V9:W17">
    <cfRule type="cellIs" dxfId="430" priority="63" operator="greaterThan">
      <formula>0</formula>
    </cfRule>
  </conditionalFormatting>
  <conditionalFormatting sqref="X9:X17">
    <cfRule type="containsText" dxfId="429" priority="62" operator="containsText" text="h">
      <formula>NOT(ISERROR(SEARCH("h",X9)))</formula>
    </cfRule>
  </conditionalFormatting>
  <conditionalFormatting sqref="R10:R17">
    <cfRule type="containsText" dxfId="428" priority="61" operator="containsText" text="N">
      <formula>NOT(ISERROR(SEARCH("N",R10)))</formula>
    </cfRule>
  </conditionalFormatting>
  <conditionalFormatting sqref="O10:R17">
    <cfRule type="cellIs" dxfId="427" priority="59" operator="equal">
      <formula>"Nợ"</formula>
    </cfRule>
    <cfRule type="cellIs" dxfId="426" priority="60" operator="equal">
      <formula>"Hỏng"</formula>
    </cfRule>
  </conditionalFormatting>
  <conditionalFormatting sqref="O10:R17 J10:M17 H10:H17">
    <cfRule type="cellIs" dxfId="425" priority="58" stopIfTrue="1" operator="lessThan">
      <formula>5.5</formula>
    </cfRule>
  </conditionalFormatting>
  <conditionalFormatting sqref="O10:R17 L10:M17">
    <cfRule type="cellIs" dxfId="424" priority="57" operator="lessThan">
      <formula>5.5</formula>
    </cfRule>
  </conditionalFormatting>
  <conditionalFormatting sqref="O10:R17">
    <cfRule type="cellIs" dxfId="423" priority="56" operator="equal">
      <formula>"Ko Đạt"</formula>
    </cfRule>
  </conditionalFormatting>
  <conditionalFormatting sqref="L10:L17">
    <cfRule type="cellIs" dxfId="422" priority="55" operator="lessThan">
      <formula>1</formula>
    </cfRule>
  </conditionalFormatting>
  <conditionalFormatting sqref="U10:U17">
    <cfRule type="cellIs" dxfId="421" priority="53" operator="greaterThan">
      <formula>"HOÃN CN"</formula>
    </cfRule>
    <cfRule type="cellIs" dxfId="420" priority="54" operator="greaterThan">
      <formula>"Hoãn CN"</formula>
    </cfRule>
  </conditionalFormatting>
  <conditionalFormatting sqref="U10:U17">
    <cfRule type="cellIs" dxfId="419" priority="52" operator="notEqual">
      <formula>"CNTN"</formula>
    </cfRule>
  </conditionalFormatting>
  <conditionalFormatting sqref="O10:R17">
    <cfRule type="containsText" dxfId="418" priority="51" operator="containsText" text="Nợ">
      <formula>NOT(ISERROR(SEARCH("Nợ",O10)))</formula>
    </cfRule>
  </conditionalFormatting>
  <conditionalFormatting sqref="R9">
    <cfRule type="containsText" dxfId="417" priority="50" operator="containsText" text="N">
      <formula>NOT(ISERROR(SEARCH("N",R9)))</formula>
    </cfRule>
  </conditionalFormatting>
  <conditionalFormatting sqref="O9:R9">
    <cfRule type="cellIs" dxfId="416" priority="48" operator="equal">
      <formula>"Nợ"</formula>
    </cfRule>
    <cfRule type="cellIs" dxfId="415" priority="49" operator="equal">
      <formula>"Hỏng"</formula>
    </cfRule>
  </conditionalFormatting>
  <conditionalFormatting sqref="P9:R9">
    <cfRule type="containsText" dxfId="414" priority="47" operator="containsText" text="Nợ">
      <formula>NOT(ISERROR(SEARCH("Nợ",P9)))</formula>
    </cfRule>
  </conditionalFormatting>
  <conditionalFormatting sqref="V18:W23">
    <cfRule type="cellIs" dxfId="413" priority="46" operator="greaterThan">
      <formula>0</formula>
    </cfRule>
  </conditionalFormatting>
  <conditionalFormatting sqref="X18:X23">
    <cfRule type="containsText" dxfId="412" priority="45" operator="containsText" text="h">
      <formula>NOT(ISERROR(SEARCH("h",X18)))</formula>
    </cfRule>
  </conditionalFormatting>
  <conditionalFormatting sqref="R18">
    <cfRule type="containsText" dxfId="411" priority="44" operator="containsText" text="N">
      <formula>NOT(ISERROR(SEARCH("N",R18)))</formula>
    </cfRule>
  </conditionalFormatting>
  <conditionalFormatting sqref="O18:R18">
    <cfRule type="cellIs" dxfId="410" priority="42" operator="equal">
      <formula>"Nợ"</formula>
    </cfRule>
    <cfRule type="cellIs" dxfId="409" priority="43" operator="equal">
      <formula>"Hỏng"</formula>
    </cfRule>
  </conditionalFormatting>
  <conditionalFormatting sqref="P18:R18">
    <cfRule type="containsText" dxfId="408" priority="41" operator="containsText" text="Nợ">
      <formula>NOT(ISERROR(SEARCH("Nợ",P18)))</formula>
    </cfRule>
  </conditionalFormatting>
  <conditionalFormatting sqref="R19:R23">
    <cfRule type="containsText" dxfId="407" priority="40" operator="containsText" text="N">
      <formula>NOT(ISERROR(SEARCH("N",R19)))</formula>
    </cfRule>
  </conditionalFormatting>
  <conditionalFormatting sqref="O19:R23">
    <cfRule type="cellIs" dxfId="406" priority="38" operator="equal">
      <formula>"Nợ"</formula>
    </cfRule>
    <cfRule type="cellIs" dxfId="405" priority="39" operator="equal">
      <formula>"Hỏng"</formula>
    </cfRule>
  </conditionalFormatting>
  <conditionalFormatting sqref="O19:R23 L19:M23 H19:H23">
    <cfRule type="cellIs" dxfId="404" priority="37" stopIfTrue="1" operator="lessThan">
      <formula>5.5</formula>
    </cfRule>
  </conditionalFormatting>
  <conditionalFormatting sqref="O19:R23 L19:M23">
    <cfRule type="cellIs" dxfId="403" priority="36" operator="lessThan">
      <formula>5.5</formula>
    </cfRule>
  </conditionalFormatting>
  <conditionalFormatting sqref="O19:R23">
    <cfRule type="cellIs" dxfId="402" priority="35" operator="equal">
      <formula>"Ko Đạt"</formula>
    </cfRule>
  </conditionalFormatting>
  <conditionalFormatting sqref="L19:L23">
    <cfRule type="cellIs" dxfId="401" priority="34" operator="lessThan">
      <formula>1</formula>
    </cfRule>
  </conditionalFormatting>
  <conditionalFormatting sqref="U19:U23">
    <cfRule type="cellIs" dxfId="400" priority="32" operator="greaterThan">
      <formula>"HOÃN CN"</formula>
    </cfRule>
    <cfRule type="cellIs" dxfId="399" priority="33" operator="greaterThan">
      <formula>"Hoãn CN"</formula>
    </cfRule>
  </conditionalFormatting>
  <conditionalFormatting sqref="U19:U23">
    <cfRule type="cellIs" dxfId="398" priority="31" operator="notEqual">
      <formula>"CNTN"</formula>
    </cfRule>
  </conditionalFormatting>
  <conditionalFormatting sqref="O19:R23">
    <cfRule type="containsText" dxfId="397" priority="30" operator="containsText" text="Nợ">
      <formula>NOT(ISERROR(SEARCH("Nợ",O19)))</formula>
    </cfRule>
  </conditionalFormatting>
  <conditionalFormatting sqref="K19:K23">
    <cfRule type="cellIs" dxfId="396" priority="29" stopIfTrue="1" operator="lessThan">
      <formula>5.5</formula>
    </cfRule>
  </conditionalFormatting>
  <conditionalFormatting sqref="J19:J23">
    <cfRule type="cellIs" dxfId="395" priority="28" stopIfTrue="1" operator="lessThan">
      <formula>5.5</formula>
    </cfRule>
  </conditionalFormatting>
  <conditionalFormatting sqref="V24:W25">
    <cfRule type="cellIs" dxfId="394" priority="27" operator="greaterThan">
      <formula>0</formula>
    </cfRule>
  </conditionalFormatting>
  <conditionalFormatting sqref="R24">
    <cfRule type="containsText" dxfId="393" priority="26" operator="containsText" text="N">
      <formula>NOT(ISERROR(SEARCH("N",R24)))</formula>
    </cfRule>
  </conditionalFormatting>
  <conditionalFormatting sqref="O24:R24">
    <cfRule type="cellIs" dxfId="392" priority="24" operator="equal">
      <formula>"Nợ"</formula>
    </cfRule>
    <cfRule type="cellIs" dxfId="391" priority="25" operator="equal">
      <formula>"Hỏng"</formula>
    </cfRule>
  </conditionalFormatting>
  <conditionalFormatting sqref="P24:R24">
    <cfRule type="containsText" dxfId="390" priority="23" operator="containsText" text="Nợ">
      <formula>NOT(ISERROR(SEARCH("Nợ",P24)))</formula>
    </cfRule>
  </conditionalFormatting>
  <conditionalFormatting sqref="X53:X59">
    <cfRule type="containsText" dxfId="389" priority="22" operator="containsText" text="h">
      <formula>NOT(ISERROR(SEARCH("h",X53)))</formula>
    </cfRule>
  </conditionalFormatting>
  <conditionalFormatting sqref="O53:R59">
    <cfRule type="cellIs" dxfId="388" priority="20" operator="equal">
      <formula>"Nợ"</formula>
    </cfRule>
    <cfRule type="cellIs" dxfId="387" priority="21" operator="equal">
      <formula>"Hỏng"</formula>
    </cfRule>
  </conditionalFormatting>
  <conditionalFormatting sqref="T53:T54">
    <cfRule type="cellIs" dxfId="386" priority="18" operator="equal">
      <formula>"Nợ"</formula>
    </cfRule>
    <cfRule type="cellIs" dxfId="385" priority="19" operator="equal">
      <formula>"Hỏng"</formula>
    </cfRule>
  </conditionalFormatting>
  <conditionalFormatting sqref="V44">
    <cfRule type="cellIs" dxfId="384" priority="17" operator="greaterThan">
      <formula>0</formula>
    </cfRule>
  </conditionalFormatting>
  <conditionalFormatting sqref="V45:V49">
    <cfRule type="cellIs" dxfId="383" priority="16" operator="greaterThan">
      <formula>0</formula>
    </cfRule>
  </conditionalFormatting>
  <conditionalFormatting sqref="W51">
    <cfRule type="cellIs" dxfId="382" priority="15" operator="greaterThan">
      <formula>0</formula>
    </cfRule>
  </conditionalFormatting>
  <conditionalFormatting sqref="X50:X51">
    <cfRule type="containsText" dxfId="381" priority="14" operator="containsText" text="h">
      <formula>NOT(ISERROR(SEARCH("h",X50)))</formula>
    </cfRule>
  </conditionalFormatting>
  <conditionalFormatting sqref="R50:R51">
    <cfRule type="containsText" dxfId="380" priority="13" operator="containsText" text="N">
      <formula>NOT(ISERROR(SEARCH("N",R50)))</formula>
    </cfRule>
  </conditionalFormatting>
  <conditionalFormatting sqref="O50:R51">
    <cfRule type="cellIs" dxfId="379" priority="11" operator="equal">
      <formula>"Nợ"</formula>
    </cfRule>
    <cfRule type="cellIs" dxfId="378" priority="12" operator="equal">
      <formula>"Hỏng"</formula>
    </cfRule>
  </conditionalFormatting>
  <conditionalFormatting sqref="O50:R51 L50:M51 H50:I51">
    <cfRule type="cellIs" dxfId="377" priority="10" stopIfTrue="1" operator="lessThan">
      <formula>5.5</formula>
    </cfRule>
  </conditionalFormatting>
  <conditionalFormatting sqref="O50:R51 L50:M51">
    <cfRule type="cellIs" dxfId="376" priority="9" operator="lessThan">
      <formula>5.5</formula>
    </cfRule>
  </conditionalFormatting>
  <conditionalFormatting sqref="O50:R51">
    <cfRule type="cellIs" dxfId="375" priority="8" operator="equal">
      <formula>"Ko Đạt"</formula>
    </cfRule>
  </conditionalFormatting>
  <conditionalFormatting sqref="L50:L51">
    <cfRule type="cellIs" dxfId="374" priority="7" operator="lessThan">
      <formula>1</formula>
    </cfRule>
  </conditionalFormatting>
  <conditionalFormatting sqref="U50:U51">
    <cfRule type="cellIs" dxfId="373" priority="5" operator="greaterThan">
      <formula>"HOÃN CN"</formula>
    </cfRule>
    <cfRule type="cellIs" dxfId="372" priority="6" operator="greaterThan">
      <formula>"Hoãn CN"</formula>
    </cfRule>
  </conditionalFormatting>
  <conditionalFormatting sqref="U50:U51">
    <cfRule type="cellIs" dxfId="371" priority="4" operator="notEqual">
      <formula>"CNTN"</formula>
    </cfRule>
  </conditionalFormatting>
  <conditionalFormatting sqref="O50:R51">
    <cfRule type="containsText" dxfId="370" priority="3" operator="containsText" text="Nợ">
      <formula>NOT(ISERROR(SEARCH("Nợ",O50)))</formula>
    </cfRule>
  </conditionalFormatting>
  <conditionalFormatting sqref="V50:W50 V51">
    <cfRule type="cellIs" dxfId="369" priority="2" operator="greaterThan">
      <formula>0</formula>
    </cfRule>
  </conditionalFormatting>
  <conditionalFormatting sqref="K50:K51">
    <cfRule type="cellIs" dxfId="368" priority="1" stopIfTrue="1" operator="lessThan">
      <formula>5.5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K26DLL</vt:lpstr>
      <vt:lpstr>K25DLK</vt:lpstr>
      <vt:lpstr>K25DLL</vt:lpstr>
      <vt:lpstr>K25PSU-DLK</vt:lpstr>
      <vt:lpstr>K25PSU-DLL</vt:lpstr>
      <vt:lpstr>K25PSU-DLH</vt:lpstr>
      <vt:lpstr>K24DLK</vt:lpstr>
      <vt:lpstr>K24DLL</vt:lpstr>
      <vt:lpstr>K24PSU-DLK</vt:lpstr>
      <vt:lpstr>K24PSU-DLL</vt:lpstr>
      <vt:lpstr>K23DLK</vt:lpstr>
      <vt:lpstr>K23DLL</vt:lpstr>
      <vt:lpstr>K23PSU-DLK</vt:lpstr>
      <vt:lpstr>K23PSU-DLL</vt:lpstr>
      <vt:lpstr>K22DLK</vt:lpstr>
      <vt:lpstr>K21DLL</vt:lpstr>
      <vt:lpstr>K20DLK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2022-10-26T03:52:00Z</cp:lastPrinted>
  <dcterms:created xsi:type="dcterms:W3CDTF">2022-09-28T09:36:29Z</dcterms:created>
  <dcterms:modified xsi:type="dcterms:W3CDTF">2023-06-15T00:25:39Z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