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activeTab="1"/>
  </bookViews>
  <sheets>
    <sheet name="HOÃN TTTN" sheetId="1" r:id="rId1"/>
    <sheet name="TÊN ĐỀ TÀI" sheetId="3" r:id="rId2"/>
  </sheets>
  <externalReferences>
    <externalReference r:id="rId3"/>
    <externalReference r:id="rId4"/>
    <externalReference r:id="rId5"/>
  </externalReferences>
  <calcPr calcId="152511"/>
</workbook>
</file>

<file path=xl/calcChain.xml><?xml version="1.0" encoding="utf-8"?>
<calcChain xmlns="http://schemas.openxmlformats.org/spreadsheetml/2006/main">
  <c r="S137" i="3" l="1"/>
  <c r="R137" i="3"/>
  <c r="P137" i="3"/>
  <c r="O137" i="3"/>
  <c r="N137" i="3"/>
  <c r="M137" i="3"/>
  <c r="L137" i="3"/>
  <c r="J137" i="3"/>
  <c r="H137" i="3"/>
  <c r="G137" i="3"/>
  <c r="F137" i="3"/>
  <c r="E137" i="3"/>
  <c r="C137" i="3"/>
  <c r="S151" i="3"/>
  <c r="R151" i="3"/>
  <c r="P151" i="3"/>
  <c r="O151" i="3"/>
  <c r="N151" i="3"/>
  <c r="M151" i="3"/>
  <c r="L151" i="3"/>
  <c r="J151" i="3"/>
  <c r="H151" i="3"/>
  <c r="G151" i="3"/>
  <c r="F151" i="3"/>
  <c r="E151" i="3"/>
  <c r="C151" i="3"/>
  <c r="S117" i="3"/>
  <c r="R117" i="3"/>
  <c r="P117" i="3"/>
  <c r="O117" i="3"/>
  <c r="N117" i="3"/>
  <c r="M117" i="3"/>
  <c r="L117" i="3"/>
  <c r="J117" i="3"/>
  <c r="H117" i="3"/>
  <c r="G117" i="3"/>
  <c r="F117" i="3"/>
  <c r="E117" i="3"/>
  <c r="C117" i="3"/>
  <c r="S70" i="3"/>
  <c r="R70" i="3"/>
  <c r="P70" i="3"/>
  <c r="O70" i="3"/>
  <c r="N70" i="3"/>
  <c r="M70" i="3"/>
  <c r="L70" i="3"/>
  <c r="J70" i="3"/>
  <c r="H70" i="3"/>
  <c r="G70" i="3"/>
  <c r="F70" i="3"/>
  <c r="E70" i="3"/>
  <c r="C70" i="3"/>
  <c r="S136" i="3"/>
  <c r="R136" i="3"/>
  <c r="P136" i="3"/>
  <c r="O136" i="3"/>
  <c r="N136" i="3"/>
  <c r="M136" i="3"/>
  <c r="L136" i="3"/>
  <c r="J136" i="3"/>
  <c r="H136" i="3"/>
  <c r="G136" i="3"/>
  <c r="F136" i="3"/>
  <c r="E136" i="3"/>
  <c r="C136" i="3"/>
  <c r="S135" i="3"/>
  <c r="R135" i="3"/>
  <c r="P135" i="3"/>
  <c r="O135" i="3"/>
  <c r="N135" i="3"/>
  <c r="M135" i="3"/>
  <c r="L135" i="3"/>
  <c r="J135" i="3"/>
  <c r="H135" i="3"/>
  <c r="G135" i="3"/>
  <c r="F135" i="3"/>
  <c r="E135" i="3"/>
  <c r="C135" i="3"/>
  <c r="S116" i="3"/>
  <c r="R116" i="3"/>
  <c r="P116" i="3"/>
  <c r="O116" i="3"/>
  <c r="N116" i="3"/>
  <c r="M116" i="3"/>
  <c r="L116" i="3"/>
  <c r="J116" i="3"/>
  <c r="H116" i="3"/>
  <c r="G116" i="3"/>
  <c r="F116" i="3"/>
  <c r="E116" i="3"/>
  <c r="C116" i="3"/>
  <c r="S115" i="3"/>
  <c r="R115" i="3"/>
  <c r="P115" i="3"/>
  <c r="O115" i="3"/>
  <c r="N115" i="3"/>
  <c r="M115" i="3"/>
  <c r="L115" i="3"/>
  <c r="J115" i="3"/>
  <c r="H115" i="3"/>
  <c r="G115" i="3"/>
  <c r="F115" i="3"/>
  <c r="E115" i="3"/>
  <c r="C115" i="3"/>
  <c r="S114" i="3"/>
  <c r="R114" i="3"/>
  <c r="P114" i="3"/>
  <c r="O114" i="3"/>
  <c r="N114" i="3"/>
  <c r="M114" i="3"/>
  <c r="L114" i="3"/>
  <c r="J114" i="3"/>
  <c r="H114" i="3"/>
  <c r="G114" i="3"/>
  <c r="F114" i="3"/>
  <c r="E114" i="3"/>
  <c r="C114" i="3"/>
  <c r="S28" i="3"/>
  <c r="R28" i="3"/>
  <c r="P28" i="3"/>
  <c r="O28" i="3"/>
  <c r="N28" i="3"/>
  <c r="M28" i="3"/>
  <c r="L28" i="3"/>
  <c r="J28" i="3"/>
  <c r="H28" i="3"/>
  <c r="G28" i="3"/>
  <c r="F28" i="3"/>
  <c r="E28" i="3"/>
  <c r="C28" i="3"/>
  <c r="S27" i="3"/>
  <c r="R27" i="3"/>
  <c r="P27" i="3"/>
  <c r="O27" i="3"/>
  <c r="N27" i="3"/>
  <c r="M27" i="3"/>
  <c r="L27" i="3"/>
  <c r="J27" i="3"/>
  <c r="H27" i="3"/>
  <c r="G27" i="3"/>
  <c r="F27" i="3"/>
  <c r="E27" i="3"/>
  <c r="C27" i="3"/>
  <c r="S113" i="3"/>
  <c r="R113" i="3"/>
  <c r="P113" i="3"/>
  <c r="O113" i="3"/>
  <c r="N113" i="3"/>
  <c r="M113" i="3"/>
  <c r="L113" i="3"/>
  <c r="J113" i="3"/>
  <c r="H113" i="3"/>
  <c r="G113" i="3"/>
  <c r="F113" i="3"/>
  <c r="E113" i="3"/>
  <c r="C113" i="3"/>
  <c r="S61" i="3"/>
  <c r="R61" i="3"/>
  <c r="P61" i="3"/>
  <c r="O61" i="3"/>
  <c r="N61" i="3"/>
  <c r="M61" i="3"/>
  <c r="L61" i="3"/>
  <c r="J61" i="3"/>
  <c r="H61" i="3"/>
  <c r="G61" i="3"/>
  <c r="F61" i="3"/>
  <c r="E61" i="3"/>
  <c r="C61" i="3"/>
  <c r="S26" i="3"/>
  <c r="R26" i="3"/>
  <c r="P26" i="3"/>
  <c r="O26" i="3"/>
  <c r="N26" i="3"/>
  <c r="M26" i="3"/>
  <c r="L26" i="3"/>
  <c r="J26" i="3"/>
  <c r="H26" i="3"/>
  <c r="G26" i="3"/>
  <c r="F26" i="3"/>
  <c r="E26" i="3"/>
  <c r="C26" i="3"/>
  <c r="S112" i="3"/>
  <c r="R112" i="3"/>
  <c r="P112" i="3"/>
  <c r="O112" i="3"/>
  <c r="N112" i="3"/>
  <c r="M112" i="3"/>
  <c r="L112" i="3"/>
  <c r="J112" i="3"/>
  <c r="H112" i="3"/>
  <c r="G112" i="3"/>
  <c r="F112" i="3"/>
  <c r="E112" i="3"/>
  <c r="C112" i="3"/>
  <c r="S134" i="3"/>
  <c r="R134" i="3"/>
  <c r="P134" i="3"/>
  <c r="O134" i="3"/>
  <c r="N134" i="3"/>
  <c r="M134" i="3"/>
  <c r="L134" i="3"/>
  <c r="J134" i="3"/>
  <c r="H134" i="3"/>
  <c r="G134" i="3"/>
  <c r="F134" i="3"/>
  <c r="E134" i="3"/>
  <c r="C134" i="3"/>
  <c r="S103" i="3"/>
  <c r="R103" i="3"/>
  <c r="P103" i="3"/>
  <c r="O103" i="3"/>
  <c r="N103" i="3"/>
  <c r="M103" i="3"/>
  <c r="L103" i="3"/>
  <c r="J103" i="3"/>
  <c r="H103" i="3"/>
  <c r="G103" i="3"/>
  <c r="F103" i="3"/>
  <c r="E103" i="3"/>
  <c r="C103" i="3"/>
  <c r="S60" i="3"/>
  <c r="R60" i="3"/>
  <c r="P60" i="3"/>
  <c r="O60" i="3"/>
  <c r="N60" i="3"/>
  <c r="M60" i="3"/>
  <c r="L60" i="3"/>
  <c r="J60" i="3"/>
  <c r="H60" i="3"/>
  <c r="G60" i="3"/>
  <c r="F60" i="3"/>
  <c r="E60" i="3"/>
  <c r="C60" i="3"/>
  <c r="S111" i="3"/>
  <c r="R111" i="3"/>
  <c r="P111" i="3"/>
  <c r="O111" i="3"/>
  <c r="N111" i="3"/>
  <c r="M111" i="3"/>
  <c r="L111" i="3"/>
  <c r="J111" i="3"/>
  <c r="H111" i="3"/>
  <c r="G111" i="3"/>
  <c r="F111" i="3"/>
  <c r="E111" i="3"/>
  <c r="C111" i="3"/>
  <c r="S110" i="3"/>
  <c r="R110" i="3"/>
  <c r="P110" i="3"/>
  <c r="O110" i="3"/>
  <c r="N110" i="3"/>
  <c r="M110" i="3"/>
  <c r="L110" i="3"/>
  <c r="J110" i="3"/>
  <c r="H110" i="3"/>
  <c r="G110" i="3"/>
  <c r="F110" i="3"/>
  <c r="E110" i="3"/>
  <c r="C110" i="3"/>
  <c r="S133" i="3"/>
  <c r="R133" i="3"/>
  <c r="P133" i="3"/>
  <c r="O133" i="3"/>
  <c r="N133" i="3"/>
  <c r="M133" i="3"/>
  <c r="L133" i="3"/>
  <c r="J133" i="3"/>
  <c r="H133" i="3"/>
  <c r="G133" i="3"/>
  <c r="F133" i="3"/>
  <c r="E133" i="3"/>
  <c r="C133" i="3"/>
  <c r="S69" i="3"/>
  <c r="R69" i="3"/>
  <c r="P69" i="3"/>
  <c r="O69" i="3"/>
  <c r="N69" i="3"/>
  <c r="M69" i="3"/>
  <c r="L69" i="3"/>
  <c r="J69" i="3"/>
  <c r="H69" i="3"/>
  <c r="G69" i="3"/>
  <c r="F69" i="3"/>
  <c r="E69" i="3"/>
  <c r="C69" i="3"/>
  <c r="S86" i="3"/>
  <c r="R86" i="3"/>
  <c r="P86" i="3"/>
  <c r="O86" i="3"/>
  <c r="N86" i="3"/>
  <c r="M86" i="3"/>
  <c r="L86" i="3"/>
  <c r="J86" i="3"/>
  <c r="H86" i="3"/>
  <c r="G86" i="3"/>
  <c r="F86" i="3"/>
  <c r="E86" i="3"/>
  <c r="C86" i="3"/>
  <c r="S109" i="3"/>
  <c r="R109" i="3"/>
  <c r="P109" i="3"/>
  <c r="O109" i="3"/>
  <c r="N109" i="3"/>
  <c r="M109" i="3"/>
  <c r="L109" i="3"/>
  <c r="J109" i="3"/>
  <c r="H109" i="3"/>
  <c r="G109" i="3"/>
  <c r="F109" i="3"/>
  <c r="E109" i="3"/>
  <c r="C109" i="3"/>
  <c r="S25" i="3"/>
  <c r="R25" i="3"/>
  <c r="P25" i="3"/>
  <c r="O25" i="3"/>
  <c r="N25" i="3"/>
  <c r="M25" i="3"/>
  <c r="L25" i="3"/>
  <c r="J25" i="3"/>
  <c r="H25" i="3"/>
  <c r="G25" i="3"/>
  <c r="F25" i="3"/>
  <c r="E25" i="3"/>
  <c r="C25" i="3"/>
  <c r="S59" i="3"/>
  <c r="R59" i="3"/>
  <c r="P59" i="3"/>
  <c r="O59" i="3"/>
  <c r="N59" i="3"/>
  <c r="M59" i="3"/>
  <c r="L59" i="3"/>
  <c r="J59" i="3"/>
  <c r="H59" i="3"/>
  <c r="G59" i="3"/>
  <c r="F59" i="3"/>
  <c r="E59" i="3"/>
  <c r="C59" i="3"/>
  <c r="S102" i="3"/>
  <c r="R102" i="3"/>
  <c r="P102" i="3"/>
  <c r="N102" i="3"/>
  <c r="M102" i="3"/>
  <c r="L102" i="3"/>
  <c r="J102" i="3"/>
  <c r="H102" i="3"/>
  <c r="G102" i="3"/>
  <c r="F102" i="3"/>
  <c r="E102" i="3"/>
  <c r="C102" i="3"/>
  <c r="S40" i="3"/>
  <c r="R40" i="3"/>
  <c r="P40" i="3"/>
  <c r="O40" i="3"/>
  <c r="N40" i="3"/>
  <c r="M40" i="3"/>
  <c r="L40" i="3"/>
  <c r="J40" i="3"/>
  <c r="H40" i="3"/>
  <c r="G40" i="3"/>
  <c r="F40" i="3"/>
  <c r="E40" i="3"/>
  <c r="C40" i="3"/>
  <c r="S68" i="3"/>
  <c r="R68" i="3"/>
  <c r="P68" i="3"/>
  <c r="O68" i="3"/>
  <c r="N68" i="3"/>
  <c r="M68" i="3"/>
  <c r="L68" i="3"/>
  <c r="J68" i="3"/>
  <c r="H68" i="3"/>
  <c r="G68" i="3"/>
  <c r="F68" i="3"/>
  <c r="E68" i="3"/>
  <c r="C68" i="3"/>
  <c r="S79" i="3"/>
  <c r="R79" i="3"/>
  <c r="P79" i="3"/>
  <c r="O79" i="3"/>
  <c r="N79" i="3"/>
  <c r="M79" i="3"/>
  <c r="L79" i="3"/>
  <c r="J79" i="3"/>
  <c r="H79" i="3"/>
  <c r="G79" i="3"/>
  <c r="F79" i="3"/>
  <c r="E79" i="3"/>
  <c r="C79" i="3"/>
  <c r="S39" i="3"/>
  <c r="R39" i="3"/>
  <c r="P39" i="3"/>
  <c r="O39" i="3"/>
  <c r="N39" i="3"/>
  <c r="M39" i="3"/>
  <c r="L39" i="3"/>
  <c r="J39" i="3"/>
  <c r="H39" i="3"/>
  <c r="G39" i="3"/>
  <c r="F39" i="3"/>
  <c r="E39" i="3"/>
  <c r="C39" i="3"/>
  <c r="S38" i="3"/>
  <c r="R38" i="3"/>
  <c r="P38" i="3"/>
  <c r="O38" i="3"/>
  <c r="N38" i="3"/>
  <c r="M38" i="3"/>
  <c r="L38" i="3"/>
  <c r="J38" i="3"/>
  <c r="H38" i="3"/>
  <c r="G38" i="3"/>
  <c r="F38" i="3"/>
  <c r="E38" i="3"/>
  <c r="C38" i="3"/>
  <c r="S37" i="3"/>
  <c r="R37" i="3"/>
  <c r="P37" i="3"/>
  <c r="O37" i="3"/>
  <c r="N37" i="3"/>
  <c r="M37" i="3"/>
  <c r="L37" i="3"/>
  <c r="J37" i="3"/>
  <c r="H37" i="3"/>
  <c r="G37" i="3"/>
  <c r="F37" i="3"/>
  <c r="E37" i="3"/>
  <c r="C37" i="3"/>
  <c r="S91" i="3"/>
  <c r="R91" i="3"/>
  <c r="P91" i="3"/>
  <c r="O91" i="3"/>
  <c r="N91" i="3"/>
  <c r="M91" i="3"/>
  <c r="L91" i="3"/>
  <c r="J91" i="3"/>
  <c r="H91" i="3"/>
  <c r="G91" i="3"/>
  <c r="F91" i="3"/>
  <c r="E91" i="3"/>
  <c r="C91" i="3"/>
  <c r="S58" i="3"/>
  <c r="R58" i="3"/>
  <c r="P58" i="3"/>
  <c r="O58" i="3"/>
  <c r="N58" i="3"/>
  <c r="M58" i="3"/>
  <c r="L58" i="3"/>
  <c r="J58" i="3"/>
  <c r="H58" i="3"/>
  <c r="G58" i="3"/>
  <c r="F58" i="3"/>
  <c r="E58" i="3"/>
  <c r="C58" i="3"/>
  <c r="S57" i="3"/>
  <c r="R57" i="3"/>
  <c r="P57" i="3"/>
  <c r="O57" i="3"/>
  <c r="N57" i="3"/>
  <c r="M57" i="3"/>
  <c r="L57" i="3"/>
  <c r="J57" i="3"/>
  <c r="H57" i="3"/>
  <c r="G57" i="3"/>
  <c r="F57" i="3"/>
  <c r="E57" i="3"/>
  <c r="C57" i="3"/>
  <c r="S24" i="3"/>
  <c r="R24" i="3"/>
  <c r="P24" i="3"/>
  <c r="O24" i="3"/>
  <c r="N24" i="3"/>
  <c r="M24" i="3"/>
  <c r="L24" i="3"/>
  <c r="J24" i="3"/>
  <c r="H24" i="3"/>
  <c r="G24" i="3"/>
  <c r="F24" i="3"/>
  <c r="E24" i="3"/>
  <c r="C24" i="3"/>
  <c r="S16" i="3"/>
  <c r="R16" i="3"/>
  <c r="P16" i="3"/>
  <c r="O16" i="3"/>
  <c r="N16" i="3"/>
  <c r="M16" i="3"/>
  <c r="L16" i="3"/>
  <c r="J16" i="3"/>
  <c r="H16" i="3"/>
  <c r="G16" i="3"/>
  <c r="F16" i="3"/>
  <c r="E16" i="3"/>
  <c r="C16" i="3"/>
  <c r="S56" i="3"/>
  <c r="R56" i="3"/>
  <c r="P56" i="3"/>
  <c r="O56" i="3"/>
  <c r="N56" i="3"/>
  <c r="M56" i="3"/>
  <c r="L56" i="3"/>
  <c r="J56" i="3"/>
  <c r="H56" i="3"/>
  <c r="G56" i="3"/>
  <c r="F56" i="3"/>
  <c r="E56" i="3"/>
  <c r="C56" i="3"/>
  <c r="S90" i="3"/>
  <c r="R90" i="3"/>
  <c r="P90" i="3"/>
  <c r="O90" i="3"/>
  <c r="N90" i="3"/>
  <c r="M90" i="3"/>
  <c r="L90" i="3"/>
  <c r="J90" i="3"/>
  <c r="H90" i="3"/>
  <c r="G90" i="3"/>
  <c r="F90" i="3"/>
  <c r="E90" i="3"/>
  <c r="C90" i="3"/>
  <c r="S51" i="3"/>
  <c r="R51" i="3"/>
  <c r="P51" i="3"/>
  <c r="O51" i="3"/>
  <c r="N51" i="3"/>
  <c r="M51" i="3"/>
  <c r="L51" i="3"/>
  <c r="J51" i="3"/>
  <c r="H51" i="3"/>
  <c r="G51" i="3"/>
  <c r="F51" i="3"/>
  <c r="E51" i="3"/>
  <c r="C51" i="3"/>
  <c r="S50" i="3"/>
  <c r="R50" i="3"/>
  <c r="P50" i="3"/>
  <c r="O50" i="3"/>
  <c r="N50" i="3"/>
  <c r="M50" i="3"/>
  <c r="L50" i="3"/>
  <c r="J50" i="3"/>
  <c r="H50" i="3"/>
  <c r="G50" i="3"/>
  <c r="F50" i="3"/>
  <c r="E50" i="3"/>
  <c r="C50" i="3"/>
  <c r="S49" i="3"/>
  <c r="R49" i="3"/>
  <c r="P49" i="3"/>
  <c r="O49" i="3"/>
  <c r="N49" i="3"/>
  <c r="M49" i="3"/>
  <c r="L49" i="3"/>
  <c r="J49" i="3"/>
  <c r="H49" i="3"/>
  <c r="G49" i="3"/>
  <c r="F49" i="3"/>
  <c r="E49" i="3"/>
  <c r="C49" i="3"/>
  <c r="S67" i="3"/>
  <c r="R67" i="3"/>
  <c r="P67" i="3"/>
  <c r="O67" i="3"/>
  <c r="N67" i="3"/>
  <c r="M67" i="3"/>
  <c r="L67" i="3"/>
  <c r="J67" i="3"/>
  <c r="H67" i="3"/>
  <c r="G67" i="3"/>
  <c r="F67" i="3"/>
  <c r="E67" i="3"/>
  <c r="C67" i="3"/>
  <c r="S78" i="3"/>
  <c r="R78" i="3"/>
  <c r="P78" i="3"/>
  <c r="O78" i="3"/>
  <c r="N78" i="3"/>
  <c r="M78" i="3"/>
  <c r="L78" i="3"/>
  <c r="J78" i="3"/>
  <c r="H78" i="3"/>
  <c r="G78" i="3"/>
  <c r="F78" i="3"/>
  <c r="E78" i="3"/>
  <c r="C78" i="3"/>
  <c r="S101" i="3"/>
  <c r="R101" i="3"/>
  <c r="P101" i="3"/>
  <c r="O101" i="3"/>
  <c r="N101" i="3"/>
  <c r="M101" i="3"/>
  <c r="L101" i="3"/>
  <c r="J101" i="3"/>
  <c r="H101" i="3"/>
  <c r="G101" i="3"/>
  <c r="F101" i="3"/>
  <c r="E101" i="3"/>
  <c r="C101" i="3"/>
  <c r="S100" i="3"/>
  <c r="R100" i="3"/>
  <c r="P100" i="3"/>
  <c r="O100" i="3"/>
  <c r="N100" i="3"/>
  <c r="M100" i="3"/>
  <c r="L100" i="3"/>
  <c r="J100" i="3"/>
  <c r="H100" i="3"/>
  <c r="G100" i="3"/>
  <c r="F100" i="3"/>
  <c r="E100" i="3"/>
  <c r="C100" i="3"/>
  <c r="S23" i="3"/>
  <c r="R23" i="3"/>
  <c r="P23" i="3"/>
  <c r="O23" i="3"/>
  <c r="N23" i="3"/>
  <c r="M23" i="3"/>
  <c r="L23" i="3"/>
  <c r="J23" i="3"/>
  <c r="H23" i="3"/>
  <c r="G23" i="3"/>
  <c r="F23" i="3"/>
  <c r="E23" i="3"/>
  <c r="C23" i="3"/>
  <c r="S99" i="3"/>
  <c r="R99" i="3"/>
  <c r="P99" i="3"/>
  <c r="O99" i="3"/>
  <c r="N99" i="3"/>
  <c r="M99" i="3"/>
  <c r="L99" i="3"/>
  <c r="J99" i="3"/>
  <c r="H99" i="3"/>
  <c r="G99" i="3"/>
  <c r="F99" i="3"/>
  <c r="E99" i="3"/>
  <c r="C99" i="3"/>
  <c r="S98" i="3"/>
  <c r="R98" i="3"/>
  <c r="P98" i="3"/>
  <c r="O98" i="3"/>
  <c r="N98" i="3"/>
  <c r="M98" i="3"/>
  <c r="L98" i="3"/>
  <c r="J98" i="3"/>
  <c r="H98" i="3"/>
  <c r="G98" i="3"/>
  <c r="F98" i="3"/>
  <c r="E98" i="3"/>
  <c r="C98" i="3"/>
  <c r="S89" i="3"/>
  <c r="R89" i="3"/>
  <c r="P89" i="3"/>
  <c r="O89" i="3"/>
  <c r="N89" i="3"/>
  <c r="M89" i="3"/>
  <c r="L89" i="3"/>
  <c r="J89" i="3"/>
  <c r="H89" i="3"/>
  <c r="G89" i="3"/>
  <c r="F89" i="3"/>
  <c r="E89" i="3"/>
  <c r="C89" i="3"/>
  <c r="S97" i="3"/>
  <c r="R97" i="3"/>
  <c r="P97" i="3"/>
  <c r="O97" i="3"/>
  <c r="N97" i="3"/>
  <c r="M97" i="3"/>
  <c r="L97" i="3"/>
  <c r="J97" i="3"/>
  <c r="H97" i="3"/>
  <c r="G97" i="3"/>
  <c r="F97" i="3"/>
  <c r="E97" i="3"/>
  <c r="C97" i="3"/>
  <c r="S132" i="3"/>
  <c r="R132" i="3"/>
  <c r="P132" i="3"/>
  <c r="O132" i="3"/>
  <c r="N132" i="3"/>
  <c r="M132" i="3"/>
  <c r="L132" i="3"/>
  <c r="J132" i="3"/>
  <c r="H132" i="3"/>
  <c r="G132" i="3"/>
  <c r="F132" i="3"/>
  <c r="E132" i="3"/>
  <c r="C132" i="3"/>
  <c r="S131" i="3"/>
  <c r="R131" i="3"/>
  <c r="P131" i="3"/>
  <c r="O131" i="3"/>
  <c r="N131" i="3"/>
  <c r="M131" i="3"/>
  <c r="L131" i="3"/>
  <c r="J131" i="3"/>
  <c r="H131" i="3"/>
  <c r="G131" i="3"/>
  <c r="F131" i="3"/>
  <c r="E131" i="3"/>
  <c r="C131" i="3"/>
  <c r="S130" i="3"/>
  <c r="R130" i="3"/>
  <c r="P130" i="3"/>
  <c r="O130" i="3"/>
  <c r="N130" i="3"/>
  <c r="M130" i="3"/>
  <c r="L130" i="3"/>
  <c r="J130" i="3"/>
  <c r="H130" i="3"/>
  <c r="G130" i="3"/>
  <c r="F130" i="3"/>
  <c r="E130" i="3"/>
  <c r="C130" i="3"/>
  <c r="S96" i="3"/>
  <c r="R96" i="3"/>
  <c r="P96" i="3"/>
  <c r="O96" i="3"/>
  <c r="N96" i="3"/>
  <c r="M96" i="3"/>
  <c r="L96" i="3"/>
  <c r="J96" i="3"/>
  <c r="H96" i="3"/>
  <c r="G96" i="3"/>
  <c r="F96" i="3"/>
  <c r="E96" i="3"/>
  <c r="C96" i="3"/>
  <c r="S55" i="3"/>
  <c r="R55" i="3"/>
  <c r="P55" i="3"/>
  <c r="O55" i="3"/>
  <c r="N55" i="3"/>
  <c r="M55" i="3"/>
  <c r="L55" i="3"/>
  <c r="J55" i="3"/>
  <c r="H55" i="3"/>
  <c r="G55" i="3"/>
  <c r="F55" i="3"/>
  <c r="E55" i="3"/>
  <c r="C55" i="3"/>
  <c r="S85" i="3"/>
  <c r="R85" i="3"/>
  <c r="P85" i="3"/>
  <c r="O85" i="3"/>
  <c r="N85" i="3"/>
  <c r="M85" i="3"/>
  <c r="L85" i="3"/>
  <c r="J85" i="3"/>
  <c r="H85" i="3"/>
  <c r="G85" i="3"/>
  <c r="F85" i="3"/>
  <c r="E85" i="3"/>
  <c r="C85" i="3"/>
  <c r="S95" i="3"/>
  <c r="R95" i="3"/>
  <c r="P95" i="3"/>
  <c r="O95" i="3"/>
  <c r="N95" i="3"/>
  <c r="M95" i="3"/>
  <c r="L95" i="3"/>
  <c r="J95" i="3"/>
  <c r="H95" i="3"/>
  <c r="G95" i="3"/>
  <c r="F95" i="3"/>
  <c r="E95" i="3"/>
  <c r="C95" i="3"/>
  <c r="S36" i="3"/>
  <c r="R36" i="3"/>
  <c r="P36" i="3"/>
  <c r="O36" i="3"/>
  <c r="N36" i="3"/>
  <c r="M36" i="3"/>
  <c r="L36" i="3"/>
  <c r="J36" i="3"/>
  <c r="H36" i="3"/>
  <c r="G36" i="3"/>
  <c r="F36" i="3"/>
  <c r="E36" i="3"/>
  <c r="C36" i="3"/>
  <c r="S84" i="3"/>
  <c r="R84" i="3"/>
  <c r="P84" i="3"/>
  <c r="O84" i="3"/>
  <c r="N84" i="3"/>
  <c r="M84" i="3"/>
  <c r="L84" i="3"/>
  <c r="J84" i="3"/>
  <c r="H84" i="3"/>
  <c r="G84" i="3"/>
  <c r="F84" i="3"/>
  <c r="E84" i="3"/>
  <c r="C84" i="3"/>
  <c r="S77" i="3"/>
  <c r="R77" i="3"/>
  <c r="P77" i="3"/>
  <c r="O77" i="3"/>
  <c r="N77" i="3"/>
  <c r="M77" i="3"/>
  <c r="L77" i="3"/>
  <c r="J77" i="3"/>
  <c r="H77" i="3"/>
  <c r="G77" i="3"/>
  <c r="F77" i="3"/>
  <c r="E77" i="3"/>
  <c r="C77" i="3"/>
  <c r="S15" i="3"/>
  <c r="R15" i="3"/>
  <c r="P15" i="3"/>
  <c r="O15" i="3"/>
  <c r="N15" i="3"/>
  <c r="M15" i="3"/>
  <c r="L15" i="3"/>
  <c r="J15" i="3"/>
  <c r="H15" i="3"/>
  <c r="G15" i="3"/>
  <c r="F15" i="3"/>
  <c r="E15" i="3"/>
  <c r="C15" i="3"/>
  <c r="S35" i="3"/>
  <c r="R35" i="3"/>
  <c r="P35" i="3"/>
  <c r="O35" i="3"/>
  <c r="N35" i="3"/>
  <c r="M35" i="3"/>
  <c r="L35" i="3"/>
  <c r="J35" i="3"/>
  <c r="H35" i="3"/>
  <c r="G35" i="3"/>
  <c r="F35" i="3"/>
  <c r="E35" i="3"/>
  <c r="C35" i="3"/>
  <c r="S83" i="3"/>
  <c r="R83" i="3"/>
  <c r="P83" i="3"/>
  <c r="O83" i="3"/>
  <c r="N83" i="3"/>
  <c r="M83" i="3"/>
  <c r="L83" i="3"/>
  <c r="J83" i="3"/>
  <c r="H83" i="3"/>
  <c r="G83" i="3"/>
  <c r="F83" i="3"/>
  <c r="E83" i="3"/>
  <c r="C83" i="3"/>
  <c r="S14" i="3"/>
  <c r="R14" i="3"/>
  <c r="P14" i="3"/>
  <c r="O14" i="3"/>
  <c r="N14" i="3"/>
  <c r="M14" i="3"/>
  <c r="L14" i="3"/>
  <c r="J14" i="3"/>
  <c r="H14" i="3"/>
  <c r="G14" i="3"/>
  <c r="F14" i="3"/>
  <c r="E14" i="3"/>
  <c r="C14" i="3"/>
  <c r="S94" i="3"/>
  <c r="R94" i="3"/>
  <c r="P94" i="3"/>
  <c r="O94" i="3"/>
  <c r="N94" i="3"/>
  <c r="M94" i="3"/>
  <c r="L94" i="3"/>
  <c r="J94" i="3"/>
  <c r="H94" i="3"/>
  <c r="G94" i="3"/>
  <c r="F94" i="3"/>
  <c r="E94" i="3"/>
  <c r="C94" i="3"/>
  <c r="S129" i="3"/>
  <c r="R129" i="3"/>
  <c r="P129" i="3"/>
  <c r="O129" i="3"/>
  <c r="N129" i="3"/>
  <c r="M129" i="3"/>
  <c r="L129" i="3"/>
  <c r="J129" i="3"/>
  <c r="H129" i="3"/>
  <c r="G129" i="3"/>
  <c r="F129" i="3"/>
  <c r="E129" i="3"/>
  <c r="C129" i="3"/>
  <c r="S13" i="3"/>
  <c r="R13" i="3"/>
  <c r="P13" i="3"/>
  <c r="O13" i="3"/>
  <c r="N13" i="3"/>
  <c r="M13" i="3"/>
  <c r="L13" i="3"/>
  <c r="J13" i="3"/>
  <c r="H13" i="3"/>
  <c r="G13" i="3"/>
  <c r="F13" i="3"/>
  <c r="E13" i="3"/>
  <c r="C13" i="3"/>
  <c r="S12" i="3"/>
  <c r="R12" i="3"/>
  <c r="P12" i="3"/>
  <c r="O12" i="3"/>
  <c r="N12" i="3"/>
  <c r="L12" i="3"/>
  <c r="J12" i="3"/>
  <c r="H12" i="3"/>
  <c r="G12" i="3"/>
  <c r="F12" i="3"/>
  <c r="E12" i="3"/>
  <c r="C12" i="3"/>
  <c r="S82" i="3"/>
  <c r="R82" i="3"/>
  <c r="P82" i="3"/>
  <c r="O82" i="3"/>
  <c r="N82" i="3"/>
  <c r="M82" i="3"/>
  <c r="L82" i="3"/>
  <c r="J82" i="3"/>
  <c r="H82" i="3"/>
  <c r="G82" i="3"/>
  <c r="F82" i="3"/>
  <c r="E82" i="3"/>
  <c r="C82" i="3"/>
  <c r="S81" i="3"/>
  <c r="R81" i="3"/>
  <c r="P81" i="3"/>
  <c r="O81" i="3"/>
  <c r="N81" i="3"/>
  <c r="M81" i="3"/>
  <c r="L81" i="3"/>
  <c r="J81" i="3"/>
  <c r="H81" i="3"/>
  <c r="G81" i="3"/>
  <c r="F81" i="3"/>
  <c r="E81" i="3"/>
  <c r="C81" i="3"/>
  <c r="S34" i="3"/>
  <c r="R34" i="3"/>
  <c r="P34" i="3"/>
  <c r="O34" i="3"/>
  <c r="N34" i="3"/>
  <c r="M34" i="3"/>
  <c r="L34" i="3"/>
  <c r="J34" i="3"/>
  <c r="H34" i="3"/>
  <c r="G34" i="3"/>
  <c r="F34" i="3"/>
  <c r="E34" i="3"/>
  <c r="C34" i="3"/>
  <c r="S33" i="3"/>
  <c r="R33" i="3"/>
  <c r="P33" i="3"/>
  <c r="O33" i="3"/>
  <c r="N33" i="3"/>
  <c r="M33" i="3"/>
  <c r="L33" i="3"/>
  <c r="J33" i="3"/>
  <c r="H33" i="3"/>
  <c r="G33" i="3"/>
  <c r="F33" i="3"/>
  <c r="E33" i="3"/>
  <c r="C33" i="3"/>
  <c r="S66" i="3"/>
  <c r="R66" i="3"/>
  <c r="P66" i="3"/>
  <c r="O66" i="3"/>
  <c r="N66" i="3"/>
  <c r="M66" i="3"/>
  <c r="L66" i="3"/>
  <c r="J66" i="3"/>
  <c r="H66" i="3"/>
  <c r="G66" i="3"/>
  <c r="F66" i="3"/>
  <c r="E66" i="3"/>
  <c r="C66" i="3"/>
  <c r="S76" i="3"/>
  <c r="R76" i="3"/>
  <c r="P76" i="3"/>
  <c r="O76" i="3"/>
  <c r="N76" i="3"/>
  <c r="M76" i="3"/>
  <c r="L76" i="3"/>
  <c r="J76" i="3"/>
  <c r="H76" i="3"/>
  <c r="G76" i="3"/>
  <c r="F76" i="3"/>
  <c r="E76" i="3"/>
  <c r="C76" i="3"/>
  <c r="S11" i="3"/>
  <c r="R11" i="3"/>
  <c r="P11" i="3"/>
  <c r="O11" i="3"/>
  <c r="N11" i="3"/>
  <c r="M11" i="3"/>
  <c r="L11" i="3"/>
  <c r="J11" i="3"/>
  <c r="H11" i="3"/>
  <c r="G11" i="3"/>
  <c r="F11" i="3"/>
  <c r="E11" i="3"/>
  <c r="C11" i="3"/>
  <c r="S22" i="3"/>
  <c r="R22" i="3"/>
  <c r="P22" i="3"/>
  <c r="O22" i="3"/>
  <c r="N22" i="3"/>
  <c r="M22" i="3"/>
  <c r="L22" i="3"/>
  <c r="J22" i="3"/>
  <c r="H22" i="3"/>
  <c r="G22" i="3"/>
  <c r="F22" i="3"/>
  <c r="E22" i="3"/>
  <c r="C22" i="3"/>
  <c r="S10" i="3"/>
  <c r="R10" i="3"/>
  <c r="P10" i="3"/>
  <c r="O10" i="3"/>
  <c r="N10" i="3"/>
  <c r="M10" i="3"/>
  <c r="L10" i="3"/>
  <c r="J10" i="3"/>
  <c r="H10" i="3"/>
  <c r="G10" i="3"/>
  <c r="F10" i="3"/>
  <c r="E10" i="3"/>
  <c r="C10" i="3"/>
  <c r="S75" i="3"/>
  <c r="R75" i="3"/>
  <c r="P75" i="3"/>
  <c r="O75" i="3"/>
  <c r="N75" i="3"/>
  <c r="M75" i="3"/>
  <c r="L75" i="3"/>
  <c r="J75" i="3"/>
  <c r="H75" i="3"/>
  <c r="G75" i="3"/>
  <c r="F75" i="3"/>
  <c r="E75" i="3"/>
  <c r="C75" i="3"/>
  <c r="S74" i="3"/>
  <c r="R74" i="3"/>
  <c r="P74" i="3"/>
  <c r="O74" i="3"/>
  <c r="N74" i="3"/>
  <c r="M74" i="3"/>
  <c r="L74" i="3"/>
  <c r="J74" i="3"/>
  <c r="H74" i="3"/>
  <c r="G74" i="3"/>
  <c r="F74" i="3"/>
  <c r="E74" i="3"/>
  <c r="C74" i="3"/>
  <c r="S21" i="3"/>
  <c r="R21" i="3"/>
  <c r="P21" i="3"/>
  <c r="O21" i="3"/>
  <c r="N21" i="3"/>
  <c r="M21" i="3"/>
  <c r="L21" i="3"/>
  <c r="J21" i="3"/>
  <c r="H21" i="3"/>
  <c r="G21" i="3"/>
  <c r="F21" i="3"/>
  <c r="E21" i="3"/>
  <c r="C21" i="3"/>
  <c r="S108" i="3"/>
  <c r="R108" i="3"/>
  <c r="P108" i="3"/>
  <c r="O108" i="3"/>
  <c r="N108" i="3"/>
  <c r="M108" i="3"/>
  <c r="L108" i="3"/>
  <c r="J108" i="3"/>
  <c r="H108" i="3"/>
  <c r="G108" i="3"/>
  <c r="F108" i="3"/>
  <c r="E108" i="3"/>
  <c r="C108" i="3"/>
  <c r="S88" i="3"/>
  <c r="R88" i="3"/>
  <c r="P88" i="3"/>
  <c r="O88" i="3"/>
  <c r="N88" i="3"/>
  <c r="M88" i="3"/>
  <c r="L88" i="3"/>
  <c r="J88" i="3"/>
  <c r="H88" i="3"/>
  <c r="G88" i="3"/>
  <c r="F88" i="3"/>
  <c r="E88" i="3"/>
  <c r="C88" i="3"/>
  <c r="S107" i="3"/>
  <c r="R107" i="3"/>
  <c r="P107" i="3"/>
  <c r="O107" i="3"/>
  <c r="N107" i="3"/>
  <c r="L107" i="3"/>
  <c r="J107" i="3"/>
  <c r="H107" i="3"/>
  <c r="G107" i="3"/>
  <c r="F107" i="3"/>
  <c r="E107" i="3"/>
  <c r="C107" i="3"/>
  <c r="S93" i="3"/>
  <c r="R93" i="3"/>
  <c r="P93" i="3"/>
  <c r="O93" i="3"/>
  <c r="N93" i="3"/>
  <c r="M93" i="3"/>
  <c r="L93" i="3"/>
  <c r="J93" i="3"/>
  <c r="H93" i="3"/>
  <c r="G93" i="3"/>
  <c r="F93" i="3"/>
  <c r="E93" i="3"/>
  <c r="C93" i="3"/>
  <c r="S150" i="3"/>
  <c r="R150" i="3"/>
  <c r="P150" i="3"/>
  <c r="O150" i="3"/>
  <c r="N150" i="3"/>
  <c r="M150" i="3"/>
  <c r="L150" i="3"/>
  <c r="J150" i="3"/>
  <c r="H150" i="3"/>
  <c r="G150" i="3"/>
  <c r="F150" i="3"/>
  <c r="E150" i="3"/>
  <c r="C150" i="3"/>
  <c r="S128" i="3"/>
  <c r="R128" i="3"/>
  <c r="P128" i="3"/>
  <c r="O128" i="3"/>
  <c r="N128" i="3"/>
  <c r="M128" i="3"/>
  <c r="L128" i="3"/>
  <c r="J128" i="3"/>
  <c r="H128" i="3"/>
  <c r="G128" i="3"/>
  <c r="F128" i="3"/>
  <c r="E128" i="3"/>
  <c r="C128" i="3"/>
  <c r="S92" i="3"/>
  <c r="R92" i="3"/>
  <c r="P92" i="3"/>
  <c r="O92" i="3"/>
  <c r="N92" i="3"/>
  <c r="M92" i="3"/>
  <c r="L92" i="3"/>
  <c r="J92" i="3"/>
  <c r="H92" i="3"/>
  <c r="G92" i="3"/>
  <c r="F92" i="3"/>
  <c r="E92" i="3"/>
  <c r="C92" i="3"/>
  <c r="S127" i="3"/>
  <c r="R127" i="3"/>
  <c r="P127" i="3"/>
  <c r="O127" i="3"/>
  <c r="N127" i="3"/>
  <c r="M127" i="3"/>
  <c r="L127" i="3"/>
  <c r="J127" i="3"/>
  <c r="H127" i="3"/>
  <c r="G127" i="3"/>
  <c r="F127" i="3"/>
  <c r="E127" i="3"/>
  <c r="C127" i="3"/>
  <c r="S106" i="3"/>
  <c r="R106" i="3"/>
  <c r="P106" i="3"/>
  <c r="O106" i="3"/>
  <c r="N106" i="3"/>
  <c r="M106" i="3"/>
  <c r="L106" i="3"/>
  <c r="J106" i="3"/>
  <c r="H106" i="3"/>
  <c r="G106" i="3"/>
  <c r="F106" i="3"/>
  <c r="E106" i="3"/>
  <c r="C106" i="3"/>
  <c r="S20" i="3"/>
  <c r="R20" i="3"/>
  <c r="P20" i="3"/>
  <c r="O20" i="3"/>
  <c r="N20" i="3"/>
  <c r="M20" i="3"/>
  <c r="L20" i="3"/>
  <c r="J20" i="3"/>
  <c r="H20" i="3"/>
  <c r="G20" i="3"/>
  <c r="F20" i="3"/>
  <c r="E20" i="3"/>
  <c r="C20" i="3"/>
  <c r="S19" i="3"/>
  <c r="R19" i="3"/>
  <c r="P19" i="3"/>
  <c r="O19" i="3"/>
  <c r="N19" i="3"/>
  <c r="M19" i="3"/>
  <c r="L19" i="3"/>
  <c r="J19" i="3"/>
  <c r="H19" i="3"/>
  <c r="G19" i="3"/>
  <c r="F19" i="3"/>
  <c r="E19" i="3"/>
  <c r="C19" i="3"/>
  <c r="S18" i="3"/>
  <c r="R18" i="3"/>
  <c r="P18" i="3"/>
  <c r="O18" i="3"/>
  <c r="N18" i="3"/>
  <c r="M18" i="3"/>
  <c r="L18" i="3"/>
  <c r="J18" i="3"/>
  <c r="H18" i="3"/>
  <c r="G18" i="3"/>
  <c r="F18" i="3"/>
  <c r="E18" i="3"/>
  <c r="C18" i="3"/>
  <c r="S126" i="3"/>
  <c r="R126" i="3"/>
  <c r="P126" i="3"/>
  <c r="O126" i="3"/>
  <c r="N126" i="3"/>
  <c r="M126" i="3"/>
  <c r="L126" i="3"/>
  <c r="J126" i="3"/>
  <c r="H126" i="3"/>
  <c r="G126" i="3"/>
  <c r="F126" i="3"/>
  <c r="E126" i="3"/>
  <c r="C126" i="3"/>
  <c r="S17" i="3"/>
  <c r="R17" i="3"/>
  <c r="P17" i="3"/>
  <c r="O17" i="3"/>
  <c r="N17" i="3"/>
  <c r="M17" i="3"/>
  <c r="L17" i="3"/>
  <c r="J17" i="3"/>
  <c r="H17" i="3"/>
  <c r="G17" i="3"/>
  <c r="F17" i="3"/>
  <c r="E17" i="3"/>
  <c r="C17" i="3"/>
  <c r="S48" i="3"/>
  <c r="R48" i="3"/>
  <c r="P48" i="3"/>
  <c r="O48" i="3"/>
  <c r="N48" i="3"/>
  <c r="M48" i="3"/>
  <c r="L48" i="3"/>
  <c r="J48" i="3"/>
  <c r="H48" i="3"/>
  <c r="G48" i="3"/>
  <c r="F48" i="3"/>
  <c r="E48" i="3"/>
  <c r="C48" i="3"/>
  <c r="S47" i="3"/>
  <c r="R47" i="3"/>
  <c r="P47" i="3"/>
  <c r="O47" i="3"/>
  <c r="N47" i="3"/>
  <c r="M47" i="3"/>
  <c r="L47" i="3"/>
  <c r="J47" i="3"/>
  <c r="H47" i="3"/>
  <c r="G47" i="3"/>
  <c r="F47" i="3"/>
  <c r="E47" i="3"/>
  <c r="C47" i="3"/>
  <c r="S54" i="3"/>
  <c r="R54" i="3"/>
  <c r="P54" i="3"/>
  <c r="O54" i="3"/>
  <c r="N54" i="3"/>
  <c r="M54" i="3"/>
  <c r="L54" i="3"/>
  <c r="J54" i="3"/>
  <c r="H54" i="3"/>
  <c r="G54" i="3"/>
  <c r="F54" i="3"/>
  <c r="E54" i="3"/>
  <c r="C54" i="3"/>
  <c r="S53" i="3"/>
  <c r="R53" i="3"/>
  <c r="P53" i="3"/>
  <c r="O53" i="3"/>
  <c r="N53" i="3"/>
  <c r="M53" i="3"/>
  <c r="L53" i="3"/>
  <c r="J53" i="3"/>
  <c r="H53" i="3"/>
  <c r="G53" i="3"/>
  <c r="F53" i="3"/>
  <c r="E53" i="3"/>
  <c r="C53" i="3"/>
  <c r="S149" i="3"/>
  <c r="R149" i="3"/>
  <c r="P149" i="3"/>
  <c r="O149" i="3"/>
  <c r="N149" i="3"/>
  <c r="M149" i="3"/>
  <c r="L149" i="3"/>
  <c r="J149" i="3"/>
  <c r="H149" i="3"/>
  <c r="G149" i="3"/>
  <c r="F149" i="3"/>
  <c r="E149" i="3"/>
  <c r="C149" i="3"/>
  <c r="S125" i="3"/>
  <c r="R125" i="3"/>
  <c r="P125" i="3"/>
  <c r="O125" i="3"/>
  <c r="N125" i="3"/>
  <c r="M125" i="3"/>
  <c r="L125" i="3"/>
  <c r="J125" i="3"/>
  <c r="H125" i="3"/>
  <c r="G125" i="3"/>
  <c r="F125" i="3"/>
  <c r="E125" i="3"/>
  <c r="C125" i="3"/>
  <c r="S73" i="3"/>
  <c r="R73" i="3"/>
  <c r="P73" i="3"/>
  <c r="O73" i="3"/>
  <c r="N73" i="3"/>
  <c r="M73" i="3"/>
  <c r="L73" i="3"/>
  <c r="J73" i="3"/>
  <c r="H73" i="3"/>
  <c r="G73" i="3"/>
  <c r="F73" i="3"/>
  <c r="E73" i="3"/>
  <c r="C73" i="3"/>
  <c r="S72" i="3"/>
  <c r="R72" i="3"/>
  <c r="P72" i="3"/>
  <c r="O72" i="3"/>
  <c r="N72" i="3"/>
  <c r="M72" i="3"/>
  <c r="L72" i="3"/>
  <c r="J72" i="3"/>
  <c r="H72" i="3"/>
  <c r="G72" i="3"/>
  <c r="F72" i="3"/>
  <c r="E72" i="3"/>
  <c r="C72" i="3"/>
  <c r="S52" i="3"/>
  <c r="R52" i="3"/>
  <c r="P52" i="3"/>
  <c r="O52" i="3"/>
  <c r="N52" i="3"/>
  <c r="M52" i="3"/>
  <c r="L52" i="3"/>
  <c r="J52" i="3"/>
  <c r="H52" i="3"/>
  <c r="G52" i="3"/>
  <c r="F52" i="3"/>
  <c r="E52" i="3"/>
  <c r="C52" i="3"/>
  <c r="S65" i="3"/>
  <c r="R65" i="3"/>
  <c r="P65" i="3"/>
  <c r="O65" i="3"/>
  <c r="N65" i="3"/>
  <c r="M65" i="3"/>
  <c r="L65" i="3"/>
  <c r="J65" i="3"/>
  <c r="H65" i="3"/>
  <c r="G65" i="3"/>
  <c r="F65" i="3"/>
  <c r="E65" i="3"/>
  <c r="C65" i="3"/>
  <c r="S64" i="3"/>
  <c r="R64" i="3"/>
  <c r="P64" i="3"/>
  <c r="O64" i="3"/>
  <c r="N64" i="3"/>
  <c r="M64" i="3"/>
  <c r="L64" i="3"/>
  <c r="J64" i="3"/>
  <c r="H64" i="3"/>
  <c r="G64" i="3"/>
  <c r="F64" i="3"/>
  <c r="E64" i="3"/>
  <c r="C64" i="3"/>
  <c r="S63" i="3"/>
  <c r="R63" i="3"/>
  <c r="P63" i="3"/>
  <c r="O63" i="3"/>
  <c r="N63" i="3"/>
  <c r="M63" i="3"/>
  <c r="L63" i="3"/>
  <c r="J63" i="3"/>
  <c r="H63" i="3"/>
  <c r="G63" i="3"/>
  <c r="F63" i="3"/>
  <c r="E63" i="3"/>
  <c r="C63" i="3"/>
  <c r="S62" i="3"/>
  <c r="R62" i="3"/>
  <c r="P62" i="3"/>
  <c r="O62" i="3"/>
  <c r="N62" i="3"/>
  <c r="M62" i="3"/>
  <c r="L62" i="3"/>
  <c r="J62" i="3"/>
  <c r="H62" i="3"/>
  <c r="G62" i="3"/>
  <c r="F62" i="3"/>
  <c r="E62" i="3"/>
  <c r="C62" i="3"/>
  <c r="S105" i="3"/>
  <c r="R105" i="3"/>
  <c r="P105" i="3"/>
  <c r="O105" i="3"/>
  <c r="N105" i="3"/>
  <c r="M105" i="3"/>
  <c r="L105" i="3"/>
  <c r="J105" i="3"/>
  <c r="H105" i="3"/>
  <c r="G105" i="3"/>
  <c r="F105" i="3"/>
  <c r="E105" i="3"/>
  <c r="C105" i="3"/>
  <c r="S71" i="3"/>
  <c r="R71" i="3"/>
  <c r="P71" i="3"/>
  <c r="O71" i="3"/>
  <c r="N71" i="3"/>
  <c r="M71" i="3"/>
  <c r="L71" i="3"/>
  <c r="J71" i="3"/>
  <c r="H71" i="3"/>
  <c r="G71" i="3"/>
  <c r="F71" i="3"/>
  <c r="E71" i="3"/>
  <c r="C71" i="3"/>
  <c r="S32" i="3"/>
  <c r="R32" i="3"/>
  <c r="P32" i="3"/>
  <c r="O32" i="3"/>
  <c r="N32" i="3"/>
  <c r="M32" i="3"/>
  <c r="L32" i="3"/>
  <c r="J32" i="3"/>
  <c r="H32" i="3"/>
  <c r="G32" i="3"/>
  <c r="F32" i="3"/>
  <c r="E32" i="3"/>
  <c r="C32" i="3"/>
  <c r="S46" i="3"/>
  <c r="R46" i="3"/>
  <c r="P46" i="3"/>
  <c r="O46" i="3"/>
  <c r="N46" i="3"/>
  <c r="M46" i="3"/>
  <c r="L46" i="3"/>
  <c r="J46" i="3"/>
  <c r="H46" i="3"/>
  <c r="G46" i="3"/>
  <c r="F46" i="3"/>
  <c r="E46" i="3"/>
  <c r="C46" i="3"/>
  <c r="S9" i="3"/>
  <c r="R9" i="3"/>
  <c r="P9" i="3"/>
  <c r="O9" i="3"/>
  <c r="N9" i="3"/>
  <c r="M9" i="3"/>
  <c r="L9" i="3"/>
  <c r="J9" i="3"/>
  <c r="H9" i="3"/>
  <c r="G9" i="3"/>
  <c r="F9" i="3"/>
  <c r="E9" i="3"/>
  <c r="C9" i="3"/>
  <c r="S8" i="3"/>
  <c r="R8" i="3"/>
  <c r="P8" i="3"/>
  <c r="O8" i="3"/>
  <c r="N8" i="3"/>
  <c r="M8" i="3"/>
  <c r="L8" i="3"/>
  <c r="J8" i="3"/>
  <c r="H8" i="3"/>
  <c r="G8" i="3"/>
  <c r="F8" i="3"/>
  <c r="E8" i="3"/>
  <c r="C8" i="3"/>
  <c r="S104" i="3"/>
  <c r="R104" i="3"/>
  <c r="P104" i="3"/>
  <c r="O104" i="3"/>
  <c r="N104" i="3"/>
  <c r="M104" i="3"/>
  <c r="L104" i="3"/>
  <c r="J104" i="3"/>
  <c r="H104" i="3"/>
  <c r="G104" i="3"/>
  <c r="F104" i="3"/>
  <c r="E104" i="3"/>
  <c r="C104" i="3"/>
  <c r="S87" i="3"/>
  <c r="R87" i="3"/>
  <c r="P87" i="3"/>
  <c r="O87" i="3"/>
  <c r="N87" i="3"/>
  <c r="M87" i="3"/>
  <c r="L87" i="3"/>
  <c r="J87" i="3"/>
  <c r="H87" i="3"/>
  <c r="G87" i="3"/>
  <c r="F87" i="3"/>
  <c r="E87" i="3"/>
  <c r="C87" i="3"/>
  <c r="S80" i="3"/>
  <c r="R80" i="3"/>
  <c r="P80" i="3"/>
  <c r="O80" i="3"/>
  <c r="N80" i="3"/>
  <c r="M80" i="3"/>
  <c r="L80" i="3"/>
  <c r="J80" i="3"/>
  <c r="H80" i="3"/>
  <c r="G80" i="3"/>
  <c r="F80" i="3"/>
  <c r="E80" i="3"/>
  <c r="C80" i="3"/>
  <c r="S45" i="3"/>
  <c r="R45" i="3"/>
  <c r="P45" i="3"/>
  <c r="O45" i="3"/>
  <c r="N45" i="3"/>
  <c r="M45" i="3"/>
  <c r="L45" i="3"/>
  <c r="J45" i="3"/>
  <c r="H45" i="3"/>
  <c r="G45" i="3"/>
  <c r="F45" i="3"/>
  <c r="E45" i="3"/>
  <c r="C45" i="3"/>
  <c r="S44" i="3"/>
  <c r="R44" i="3"/>
  <c r="P44" i="3"/>
  <c r="O44" i="3"/>
  <c r="N44" i="3"/>
  <c r="M44" i="3"/>
  <c r="L44" i="3"/>
  <c r="J44" i="3"/>
  <c r="H44" i="3"/>
  <c r="G44" i="3"/>
  <c r="F44" i="3"/>
  <c r="E44" i="3"/>
  <c r="C44" i="3"/>
  <c r="S31" i="3"/>
  <c r="R31" i="3"/>
  <c r="P31" i="3"/>
  <c r="O31" i="3"/>
  <c r="N31" i="3"/>
  <c r="M31" i="3"/>
  <c r="L31" i="3"/>
  <c r="J31" i="3"/>
  <c r="H31" i="3"/>
  <c r="G31" i="3"/>
  <c r="F31" i="3"/>
  <c r="E31" i="3"/>
  <c r="C31" i="3"/>
  <c r="S148" i="3"/>
  <c r="R148" i="3"/>
  <c r="P148" i="3"/>
  <c r="O148" i="3"/>
  <c r="N148" i="3"/>
  <c r="M148" i="3"/>
  <c r="L148" i="3"/>
  <c r="J148" i="3"/>
  <c r="H148" i="3"/>
  <c r="G148" i="3"/>
  <c r="F148" i="3"/>
  <c r="E148" i="3"/>
  <c r="C148" i="3"/>
  <c r="S7" i="3"/>
  <c r="R7" i="3"/>
  <c r="P7" i="3"/>
  <c r="O7" i="3"/>
  <c r="N7" i="3"/>
  <c r="M7" i="3"/>
  <c r="L7" i="3"/>
  <c r="J7" i="3"/>
  <c r="H7" i="3"/>
  <c r="G7" i="3"/>
  <c r="F7" i="3"/>
  <c r="E7" i="3"/>
  <c r="C7" i="3"/>
  <c r="S6" i="3"/>
  <c r="R6" i="3"/>
  <c r="P6" i="3"/>
  <c r="O6" i="3"/>
  <c r="N6" i="3"/>
  <c r="M6" i="3"/>
  <c r="L6" i="3"/>
  <c r="J6" i="3"/>
  <c r="H6" i="3"/>
  <c r="G6" i="3"/>
  <c r="F6" i="3"/>
  <c r="E6" i="3"/>
  <c r="C6" i="3"/>
  <c r="S147" i="3"/>
  <c r="R147" i="3"/>
  <c r="P147" i="3"/>
  <c r="O147" i="3"/>
  <c r="N147" i="3"/>
  <c r="M147" i="3"/>
  <c r="L147" i="3"/>
  <c r="J147" i="3"/>
  <c r="H147" i="3"/>
  <c r="G147" i="3"/>
  <c r="F147" i="3"/>
  <c r="E147" i="3"/>
  <c r="C147" i="3"/>
  <c r="S30" i="3"/>
  <c r="R30" i="3"/>
  <c r="P30" i="3"/>
  <c r="O30" i="3"/>
  <c r="N30" i="3"/>
  <c r="M30" i="3"/>
  <c r="L30" i="3"/>
  <c r="J30" i="3"/>
  <c r="H30" i="3"/>
  <c r="G30" i="3"/>
  <c r="F30" i="3"/>
  <c r="E30" i="3"/>
  <c r="C30" i="3"/>
  <c r="S29" i="3"/>
  <c r="R29" i="3"/>
  <c r="P29" i="3"/>
  <c r="O29" i="3"/>
  <c r="N29" i="3"/>
  <c r="M29" i="3"/>
  <c r="L29" i="3"/>
  <c r="J29" i="3"/>
  <c r="H29" i="3"/>
  <c r="G29" i="3"/>
  <c r="F29" i="3"/>
  <c r="E29" i="3"/>
  <c r="C29" i="3"/>
  <c r="S146" i="3"/>
  <c r="R146" i="3"/>
  <c r="P146" i="3"/>
  <c r="O146" i="3"/>
  <c r="N146" i="3"/>
  <c r="M146" i="3"/>
  <c r="L146" i="3"/>
  <c r="J146" i="3"/>
  <c r="H146" i="3"/>
  <c r="G146" i="3"/>
  <c r="F146" i="3"/>
  <c r="E146" i="3"/>
  <c r="C146" i="3"/>
  <c r="S145" i="3"/>
  <c r="R145" i="3"/>
  <c r="P145" i="3"/>
  <c r="O145" i="3"/>
  <c r="N145" i="3"/>
  <c r="M145" i="3"/>
  <c r="L145" i="3"/>
  <c r="J145" i="3"/>
  <c r="H145" i="3"/>
  <c r="G145" i="3"/>
  <c r="F145" i="3"/>
  <c r="E145" i="3"/>
  <c r="C145" i="3"/>
  <c r="S144" i="3"/>
  <c r="R144" i="3"/>
  <c r="P144" i="3"/>
  <c r="O144" i="3"/>
  <c r="N144" i="3"/>
  <c r="M144" i="3"/>
  <c r="L144" i="3"/>
  <c r="J144" i="3"/>
  <c r="H144" i="3"/>
  <c r="G144" i="3"/>
  <c r="F144" i="3"/>
  <c r="E144" i="3"/>
  <c r="C144" i="3"/>
  <c r="S143" i="3"/>
  <c r="R143" i="3"/>
  <c r="P143" i="3"/>
  <c r="O143" i="3"/>
  <c r="N143" i="3"/>
  <c r="M143" i="3"/>
  <c r="L143" i="3"/>
  <c r="J143" i="3"/>
  <c r="H143" i="3"/>
  <c r="G143" i="3"/>
  <c r="F143" i="3"/>
  <c r="E143" i="3"/>
  <c r="C143" i="3"/>
  <c r="S142" i="3"/>
  <c r="R142" i="3"/>
  <c r="P142" i="3"/>
  <c r="O142" i="3"/>
  <c r="N142" i="3"/>
  <c r="M142" i="3"/>
  <c r="L142" i="3"/>
  <c r="J142" i="3"/>
  <c r="H142" i="3"/>
  <c r="G142" i="3"/>
  <c r="F142" i="3"/>
  <c r="E142" i="3"/>
  <c r="C142" i="3"/>
  <c r="S141" i="3"/>
  <c r="R141" i="3"/>
  <c r="P141" i="3"/>
  <c r="O141" i="3"/>
  <c r="N141" i="3"/>
  <c r="M141" i="3"/>
  <c r="L141" i="3"/>
  <c r="J141" i="3"/>
  <c r="H141" i="3"/>
  <c r="G141" i="3"/>
  <c r="F141" i="3"/>
  <c r="E141" i="3"/>
  <c r="C141" i="3"/>
  <c r="S140" i="3"/>
  <c r="R140" i="3"/>
  <c r="P140" i="3"/>
  <c r="O140" i="3"/>
  <c r="N140" i="3"/>
  <c r="M140" i="3"/>
  <c r="L140" i="3"/>
  <c r="J140" i="3"/>
  <c r="H140" i="3"/>
  <c r="G140" i="3"/>
  <c r="F140" i="3"/>
  <c r="E140" i="3"/>
  <c r="C140" i="3"/>
  <c r="S139" i="3"/>
  <c r="R139" i="3"/>
  <c r="P139" i="3"/>
  <c r="O139" i="3"/>
  <c r="N139" i="3"/>
  <c r="M139" i="3"/>
  <c r="L139" i="3"/>
  <c r="J139" i="3"/>
  <c r="H139" i="3"/>
  <c r="G139" i="3"/>
  <c r="F139" i="3"/>
  <c r="E139" i="3"/>
  <c r="C139" i="3"/>
  <c r="S138" i="3"/>
  <c r="R138" i="3"/>
  <c r="P138" i="3"/>
  <c r="O138" i="3"/>
  <c r="N138" i="3"/>
  <c r="M138" i="3"/>
  <c r="L138" i="3"/>
  <c r="J138" i="3"/>
  <c r="H138" i="3"/>
  <c r="G138" i="3"/>
  <c r="F138" i="3"/>
  <c r="E138" i="3"/>
  <c r="C138" i="3"/>
  <c r="S122" i="3"/>
  <c r="R122" i="3"/>
  <c r="P122" i="3"/>
  <c r="O122" i="3"/>
  <c r="N122" i="3"/>
  <c r="M122" i="3"/>
  <c r="L122" i="3"/>
  <c r="J122" i="3"/>
  <c r="H122" i="3"/>
  <c r="G122" i="3"/>
  <c r="F122" i="3"/>
  <c r="E122" i="3"/>
  <c r="C122" i="3"/>
  <c r="S121" i="3"/>
  <c r="R121" i="3"/>
  <c r="P121" i="3"/>
  <c r="O121" i="3"/>
  <c r="N121" i="3"/>
  <c r="M121" i="3"/>
  <c r="L121" i="3"/>
  <c r="J121" i="3"/>
  <c r="H121" i="3"/>
  <c r="G121" i="3"/>
  <c r="F121" i="3"/>
  <c r="E121" i="3"/>
  <c r="C121" i="3"/>
  <c r="S120" i="3"/>
  <c r="R120" i="3"/>
  <c r="P120" i="3"/>
  <c r="O120" i="3"/>
  <c r="N120" i="3"/>
  <c r="M120" i="3"/>
  <c r="L120" i="3"/>
  <c r="J120" i="3"/>
  <c r="H120" i="3"/>
  <c r="G120" i="3"/>
  <c r="F120" i="3"/>
  <c r="E120" i="3"/>
  <c r="C120" i="3"/>
  <c r="S119" i="3"/>
  <c r="R119" i="3"/>
  <c r="P119" i="3"/>
  <c r="O119" i="3"/>
  <c r="N119" i="3"/>
  <c r="M119" i="3"/>
  <c r="L119" i="3"/>
  <c r="J119" i="3"/>
  <c r="H119" i="3"/>
  <c r="G119" i="3"/>
  <c r="F119" i="3"/>
  <c r="E119" i="3"/>
  <c r="C119" i="3"/>
  <c r="S118" i="3"/>
  <c r="R118" i="3"/>
  <c r="P118" i="3"/>
  <c r="O118" i="3"/>
  <c r="N118" i="3"/>
  <c r="M118" i="3"/>
  <c r="L118" i="3"/>
  <c r="J118" i="3"/>
  <c r="H118" i="3"/>
  <c r="G118" i="3"/>
  <c r="F118" i="3"/>
  <c r="E118" i="3"/>
  <c r="C118" i="3"/>
  <c r="S43" i="3"/>
  <c r="R43" i="3"/>
  <c r="P43" i="3"/>
  <c r="O43" i="3"/>
  <c r="N43" i="3"/>
  <c r="M43" i="3"/>
  <c r="L43" i="3"/>
  <c r="J43" i="3"/>
  <c r="H43" i="3"/>
  <c r="G43" i="3"/>
  <c r="F43" i="3"/>
  <c r="E43" i="3"/>
  <c r="C43" i="3"/>
  <c r="S42" i="3"/>
  <c r="R42" i="3"/>
  <c r="P42" i="3"/>
  <c r="O42" i="3"/>
  <c r="N42" i="3"/>
  <c r="M42" i="3"/>
  <c r="L42" i="3"/>
  <c r="J42" i="3"/>
  <c r="H42" i="3"/>
  <c r="G42" i="3"/>
  <c r="F42" i="3"/>
  <c r="E42" i="3"/>
  <c r="C42" i="3"/>
  <c r="S5" i="3"/>
  <c r="R5" i="3"/>
  <c r="P5" i="3"/>
  <c r="O5" i="3"/>
  <c r="N5" i="3"/>
  <c r="M5" i="3"/>
  <c r="L5" i="3"/>
  <c r="J5" i="3"/>
  <c r="H5" i="3"/>
  <c r="G5" i="3"/>
  <c r="F5" i="3"/>
  <c r="E5" i="3"/>
  <c r="C5" i="3"/>
  <c r="S41" i="3"/>
  <c r="R41" i="3"/>
  <c r="P41" i="3"/>
  <c r="O41" i="3"/>
  <c r="N41" i="3"/>
  <c r="M41" i="3"/>
  <c r="L41" i="3"/>
  <c r="J41" i="3"/>
  <c r="H41" i="3"/>
  <c r="G41" i="3"/>
  <c r="F41" i="3"/>
  <c r="E41" i="3"/>
  <c r="C41" i="3"/>
  <c r="S152" i="3"/>
  <c r="R152" i="3"/>
  <c r="P152" i="3"/>
  <c r="O152" i="3"/>
  <c r="N152" i="3"/>
  <c r="M152" i="3"/>
  <c r="L152" i="3"/>
  <c r="J152" i="3"/>
  <c r="H152" i="3"/>
  <c r="G152" i="3"/>
  <c r="F152" i="3"/>
  <c r="E152" i="3"/>
  <c r="C152" i="3"/>
  <c r="S124" i="3"/>
  <c r="R124" i="3"/>
  <c r="P124" i="3"/>
  <c r="O124" i="3"/>
  <c r="N124" i="3"/>
  <c r="M124" i="3"/>
  <c r="L124" i="3"/>
  <c r="J124" i="3"/>
  <c r="H124" i="3"/>
  <c r="G124" i="3"/>
  <c r="F124" i="3"/>
  <c r="E124" i="3"/>
  <c r="C124" i="3"/>
  <c r="S123" i="3"/>
  <c r="R123" i="3"/>
  <c r="P123" i="3"/>
  <c r="O123" i="3"/>
  <c r="N123" i="3"/>
  <c r="M123" i="3"/>
  <c r="L123" i="3"/>
  <c r="J123" i="3"/>
  <c r="H123" i="3"/>
  <c r="G123" i="3"/>
  <c r="F123" i="3"/>
  <c r="E123" i="3"/>
  <c r="C123" i="3"/>
</calcChain>
</file>

<file path=xl/sharedStrings.xml><?xml version="1.0" encoding="utf-8"?>
<sst xmlns="http://schemas.openxmlformats.org/spreadsheetml/2006/main" count="833" uniqueCount="252">
  <si>
    <t>DANH SÁCH SINH VIÊN HOÃN/ RỚT THỰC TẬP TỐT NGHIỆP ĐỢT THÁNG 6/2021</t>
  </si>
  <si>
    <t>STT</t>
  </si>
  <si>
    <t>MSSV</t>
  </si>
  <si>
    <t>mã phiếu tiếp nhận sv thực tập</t>
  </si>
  <si>
    <t>HỌ</t>
  </si>
  <si>
    <t>TÊN</t>
  </si>
  <si>
    <t>NGÀY SINH</t>
  </si>
  <si>
    <t>LỚP</t>
  </si>
  <si>
    <t>SĐT</t>
  </si>
  <si>
    <t>HOÃN TTTN</t>
  </si>
  <si>
    <t>RỚT TTTN</t>
  </si>
  <si>
    <t>Ghi chú</t>
  </si>
  <si>
    <t>Trần Lê Quỳnh</t>
  </si>
  <si>
    <t>Hương</t>
  </si>
  <si>
    <t>K23DLL5</t>
  </si>
  <si>
    <t>0905810597</t>
  </si>
  <si>
    <t>X</t>
  </si>
  <si>
    <t>Nguyễn Hoàng</t>
  </si>
  <si>
    <t>Long</t>
  </si>
  <si>
    <t>30/8/1999</t>
  </si>
  <si>
    <t>0935390696</t>
  </si>
  <si>
    <t>Ngụy Thị</t>
  </si>
  <si>
    <t>Hậu</t>
  </si>
  <si>
    <t>Lê Việt Quốc</t>
  </si>
  <si>
    <t>Đoàn Công</t>
  </si>
  <si>
    <t>Hiếu</t>
  </si>
  <si>
    <t>Cao Thanh</t>
  </si>
  <si>
    <t>Lương</t>
  </si>
  <si>
    <t>Phạm Việt</t>
  </si>
  <si>
    <t>Hoài</t>
  </si>
  <si>
    <t>Võ Dương</t>
  </si>
  <si>
    <t>Hoàn</t>
  </si>
  <si>
    <t>K23PSUDLL4</t>
  </si>
  <si>
    <t>0705912267</t>
  </si>
  <si>
    <t>Phan Tiến</t>
  </si>
  <si>
    <t>Thành</t>
  </si>
  <si>
    <t>Không đủ ĐKTTTN (rớt môn PSU-tou 442, tổng tín chỉ HK2 9tc)</t>
  </si>
  <si>
    <t>DANH SÁCH SINH VIÊN THAM GIA THỰC TẬP TỐT NGHIỆP</t>
  </si>
  <si>
    <t>ĐỢT THÁNG 6/2021</t>
  </si>
  <si>
    <t xml:space="preserve">CẬP NHẬT: </t>
  </si>
  <si>
    <t>mã phiếu đăng ký tên đề tài</t>
  </si>
  <si>
    <t>mã phiếu tiếp nhận sv thực tập, phiếu đăng ký tên đề tài</t>
  </si>
  <si>
    <t>Họ</t>
  </si>
  <si>
    <t>Tên</t>
  </si>
  <si>
    <t>Ngày sinh</t>
  </si>
  <si>
    <t>Lớp</t>
  </si>
  <si>
    <t>Chuyên ngành</t>
  </si>
  <si>
    <t>SĐT SINH VIÊN</t>
  </si>
  <si>
    <t>Điều kiện tham dự TN</t>
  </si>
  <si>
    <t>Điểm tích lũy toàn khóa (thang 4) PĐT</t>
  </si>
  <si>
    <t>GHI CHÚ</t>
  </si>
  <si>
    <t>Đơn vị thực tập</t>
  </si>
  <si>
    <t>Địa chỉ ĐV TT</t>
  </si>
  <si>
    <t>bộ phận thực tập</t>
  </si>
  <si>
    <t>GVHD</t>
  </si>
  <si>
    <t>SĐT giảng viên</t>
  </si>
  <si>
    <t>Email giảng viên</t>
  </si>
  <si>
    <t>Tên đề tài (tên này sau khi dò đã được sinh viên + giảng viên điều chỉnh nhiều lần)</t>
  </si>
  <si>
    <t>Tên đề tài gửi trưởng khoa duyệt</t>
  </si>
  <si>
    <t>Trưởng Khoa duyệt/ không duyệt</t>
  </si>
  <si>
    <t>Quản trị Du lịch và Lữ hành</t>
  </si>
  <si>
    <t>CĐTN</t>
  </si>
  <si>
    <t>VÕ HỮU HÒA</t>
  </si>
  <si>
    <t>Báo cáo thực tập và Thực trạng hoạt động tại bộ phận điều hành Công Ty Du Lịch Totobooking Vietnam - Văn phòng Đà Nẵng</t>
  </si>
  <si>
    <t>Duyệt</t>
  </si>
  <si>
    <t>Quản trị Du lịch và Lữ hành chuẩn PSU</t>
  </si>
  <si>
    <t>Báo cáo thực tập và thực trạng hoạt động marketing của công ty Land Việt Tourist Đà Nẵng</t>
  </si>
  <si>
    <t>Báo cáo kết quả thực tập và thực trạng chính sách marketing thu hút khách du lịch của công ty DHC service</t>
  </si>
  <si>
    <t>Sinh viên làm đơn hoãn TTTN</t>
  </si>
  <si>
    <t>TRẦN THỊ TÚ NHI</t>
  </si>
  <si>
    <t>Báo cáo thực tập và giải pháp nâng cao chất lượng hoạt động Marketing online tại công ty TNHH Truyền thông và Công nghệ One Office( đối tượng khách du lịch nội địa)</t>
  </si>
  <si>
    <t>Báo cáo thực tập và giải pháp nâng cao chất lượng chương trình du lịch của công ty TNHH Truyền thông và Công nghệ One Office (Chương trình du lịch hàng ngày)</t>
  </si>
  <si>
    <t>Báo cáo thực tập và giải pháp thu hút khách du lịch nội địa tại công ty cổ phần du lịch DanaSea Đà Nẵng</t>
  </si>
  <si>
    <t>Báo cáo thực tập và giải pháp nâng cao hiệu quả hoạt động Marketing tại công ty Focus Event Danang</t>
  </si>
  <si>
    <t>Báo cáo thực tập và hoàn thiện quy trình tổ chức sự kiện tại công ty Focus Event (sự kiện Teambuilding)</t>
  </si>
  <si>
    <t>Báo cáo thực tập và giải pháp nâng cao chất lượng chương trình du lịch của Công ty TNHH TMDV Libra Travel ( Chương trình du lịch Đà Nẵng-Mỹ Sơn-Hội An)</t>
  </si>
  <si>
    <t>Báo cáo thực tập và giải pháp nâng cao chất lượng chương trình du lịch Đà Nẵng - Mỹ Sơn - Hội An của công ty TNHH TMDV Libra Travel.</t>
  </si>
  <si>
    <t>Sửa lại tên đề tài</t>
  </si>
  <si>
    <t>Báo cáo thực tập và thực trạng hoạt động kinh doanh chương trình du lịch nội địa tại công ty S-TOURS</t>
  </si>
  <si>
    <t>BÁO CÁO THỰC TẬP VÀ THỰC TRẠNG HOẠT ĐỘNG KINH DOANH DỊCH VỤ DU LỊCH NỘI ĐỊA TẠI CÔNG TY TRUYỀN THÔNG VÀ CÔNG NGHỆ ONE OFFICE</t>
  </si>
  <si>
    <t>NGUYỄN HÀ KIM DUNG</t>
  </si>
  <si>
    <t>Báo cáo thực tập và thực trạng chất lượng hướng dẫn viên tại công ty TNHH MTV Dịch vụ lữ hành Saigontourist Đà Nẵng.</t>
  </si>
  <si>
    <t>LÝ THỊ THƯƠNG</t>
  </si>
  <si>
    <t>Báo cáo kết quả thực tập và thực trạng đào tạo hướng dẫn viên tại Công Ty TNHH dịch vụ du lịch Tuấn Dung</t>
  </si>
  <si>
    <t>BÙI KIM LUẬN</t>
  </si>
  <si>
    <t>Báo cáo kết quả thực tập và một số giải pháp phát triển bộ phận Event &amp; Teambuilding tại công ty SEA TOURS Đà Nẵng</t>
  </si>
  <si>
    <t>Báo cáo kết quả thực tập và thực trạng chất lượng phục vụ khách du lịch nội địa tại công ty Tuấn Dung</t>
  </si>
  <si>
    <t>Báo cáo kết quả thực tập và thực trạng bán chương trình du lịch cho khách đoàn nội địa qua hình thức trực tiếp tại công ty lữ hành Tuấn Dung</t>
  </si>
  <si>
    <t>TRẦN VĂN HÓA</t>
  </si>
  <si>
    <t>Báo cáo thực tập và thực trạng, giải pháp nâng cao chất lượng chương trình du lịch "tour xe tự lái" tại Vietravel chi nhánh Đà Nẵng</t>
  </si>
  <si>
    <t>Báo cáo thực tập và thực trạng, giải pháp nâng cao chất lượng chương trình du lịch "Xe tự lái" tại Vietravel chi nhánh Đà Nẵng.</t>
  </si>
  <si>
    <t>Báo cáo thực tập và Thực trạng, giải pháp đảm bảo an toàn du khách trong giai đoạn dịch Covid-19 đối với Hướng Dẫn Viên Du Lịch Vietravel Chi nhánh Đà Nẵng</t>
  </si>
  <si>
    <t>Báo cáo kết quả thực tập, thực trạng và giải pháp của hướng dẫn viên du lịch mới vào nghề trong thời điểm đại dịch COVID-19 tại công ty Vietravel chi nhánh Đà Nẵng</t>
  </si>
  <si>
    <t>Báo cáo kết quả thực tập, thực trạng và giải pháp nâng cao chất lượng hướng dẫn viên du lịch mới vào nghề trong thời điểm đại dịch Covid 19 tại công ty Vietravel chi nhánh Đà Nẵng.</t>
  </si>
  <si>
    <t xml:space="preserve">Báo cáo thực tập và đánh giá phương pháp đào tạo hướng dẫn viên tại phòng hướng dẫn Vietravel chi nhánh Đà Nẵng </t>
  </si>
  <si>
    <t>Báo cáo thực tập và giải pháp nâng cao chất lượng bữa ăn trong chương trình tour 4 ngày 3 đêm tại Vietravel chi nhánh Đà Nẵng</t>
  </si>
  <si>
    <t>VŨ THỊ LÀNH</t>
  </si>
  <si>
    <t>Báo cáo thực tập và thực trạng bán chương trình du lịch trực tiếp tại công ty Vietravel chi nhánh Đà Nẵng</t>
  </si>
  <si>
    <t>Báo cáo thực tập và giải pháp nâng cao chất lượng chương trình du lịch Đà Nẵng- Phú Quốc (4 ngày- 3 đêm) của công ty Vietravel chi nhánh Đà Nẵng</t>
  </si>
  <si>
    <t>Báo cáo thực tập và thực trạng quy trình đặt dịch vụ chương trình du lịch tại công ty Vietravel chi nhánh Đà Nẵng</t>
  </si>
  <si>
    <t>Báo cáo thực tập và thực trạng chương trình du lịch " Hành trình di sản Miền Trung" tại công ty Vietravel CN Đà Nẵng</t>
  </si>
  <si>
    <t xml:space="preserve">Báo Cáo Thực Tập Và Thực Trạng Chương trình Du lịch Đà Nẵng - Lý Sơn (2 ngày - 1 Đêm) Của Công Ty Vietravel Chi Nhánh Đà Nẵng </t>
  </si>
  <si>
    <t xml:space="preserve">Báo cáo thực tập và thực trạng chương trình du lịch “ Những nẻo đường phù sa ” của công ty Vietravel chi nhánh Đà Nẵng </t>
  </si>
  <si>
    <t>Báo cáo thực tập và thực trạng chăm sóc khách hàng tại phòng kinh doanh của Công ty Vietravel - CN Đà Nẵng</t>
  </si>
  <si>
    <t>Báo cáo thực tập và thực trạng chương trình du lịch Đà Nẵng - Hội An (3 ngày) tại công ty Vietravel</t>
  </si>
  <si>
    <t>Trùng đề tài</t>
  </si>
  <si>
    <t>Duyệt 1 trong 2</t>
  </si>
  <si>
    <t xml:space="preserve">Báo cáo thực tập và thực trạng tuyển dụng nhân sự Hướng Dẫn Viên tại công ty Vietravel Chi Nhánh Đà Nẵng </t>
  </si>
  <si>
    <t>KLTN</t>
  </si>
  <si>
    <t>ĐINH THỊ MỸ LỆ</t>
  </si>
  <si>
    <t>Giải pháp nhằm nâng cao hoạt động marketing online nhằm thu hút khách du lịch nội địa tại công ty truyền thông và du lịch Huyền Thoại Việt</t>
  </si>
  <si>
    <t>Giải pháp nhằm nâng cao chất lượng hoạt động marketing online nhằm thu hút khách du lịch nội địa tại công ty truyền thông và du lịch Huyển Thoại Việt</t>
  </si>
  <si>
    <t>Báo cáo kết quả thực tập và thực trạng chính sách truyền thông cổ động nhằm thu hút khách du lịch nội địa tại công ty truyền thông và du lịch Huyền Thoại Việt</t>
  </si>
  <si>
    <t>Báo cáo thực tập và thực trạng chương trình du lịch xe gia đình " Sắc màu của biển" của công ty Vietravel chi nhánh Đà Nẵng</t>
  </si>
  <si>
    <t>Định hướng khai thác và bảo vệ tài nguyên du lịch tự nhiên tại Cù Lao Chàm</t>
  </si>
  <si>
    <t>Báo cáo kết quả thực tập và Giải pháp thu hút khách du lịch sử dụng tour Cù Lao Chàm tại công ty Sea Tours</t>
  </si>
  <si>
    <t>Báo cáo thực tập và giải pháp nâng cao chất lượng chương trình du lịch Đà Nẵng - Quy Nhơn - Phú Yên (4 ngày 3 đêm) tại công ty Vietravel chi nhánh Đà Nẵng</t>
  </si>
  <si>
    <t>Báo cáo kết quả thực tập và thực trạng chính sách sản phẩm nhằm thu hút khách du lịch nội địa tại công ty truyền thông và du lịch Huyền Thoại Việt</t>
  </si>
  <si>
    <t>Báo cáo kết quả thực tập và quy trình bán chương trình du lịch khách lẻ của công ty TNHH du lịch và dịch vụ Tuấn Dung</t>
  </si>
  <si>
    <t>Báo cáo kết quả thực tập và thực trạng Marketing trực tuyến tại công ty du lịch Tuấn Dung</t>
  </si>
  <si>
    <t>NGUYỄN THỊ TUYẾT</t>
  </si>
  <si>
    <t>Báo cáo thực tập và thực trạng Marketing online nhằm thu hút khách nội địa đối với chương trình du lịch Đà Nẵng 3 ngày 2 đêm của công ty TNHH lữ hành quốc tế Hải Vân Cát.</t>
  </si>
  <si>
    <t>NGUYỄN VĂN KHUY</t>
  </si>
  <si>
    <t>Báo cáo thực tập và thực trạng chất lượng hướng dẫn viên tour Qui Nhơn - Phú Yên tại công ty du lịch Thiên Hương</t>
  </si>
  <si>
    <t>Báo cáo kết quả thực tập và thực trạng công tác xúc tiến chương trình du lịch nội địa tại công ty Quảng Đà Thành</t>
  </si>
  <si>
    <t>Báo cáo kết quả thực tập và đánh giá hiệu quả hoạt động xây dựng, bán và tổ chức thực hiện chương trình du lịch tại công ty Fiditour</t>
  </si>
  <si>
    <t>Báo cáo kết quả thực tập và giải pháp nâng cao chất lượng saletour tại công ty Fiditour</t>
  </si>
  <si>
    <t>Báo cáo kết quả thực tập và giải pháp nâng cao chất lượng bán sản phẩm tour du lịch tại công ty Fiditour</t>
  </si>
  <si>
    <t>Báo cáo kết quả thực tập và thực trạng chính sách giá nhằm thu hút khách du lịch nội địa tại Công ty Truyền thông và Du lịch Huyền Thoại Việt</t>
  </si>
  <si>
    <t>NGUYỄN THỊ KIM NHUNG</t>
  </si>
  <si>
    <t>Báo cáo kết quả thực tập và thực trạng quy trình tổ chức hướng dẫn tham quan tour du lịch Di sản Miền Trung tại công ty SaiGonTourist Chi Nhánh Đà Nẵng</t>
  </si>
  <si>
    <t>Báo cáo kết quả thực tập và thực trạng quy trình tổ chức hướng dẫn tham quan chương trình du lịch "Di sản Miền Trung" tại công ty SaiCon Tourist chi nhánh Đà Nẵng</t>
  </si>
  <si>
    <t>Báo Cáo thực tập và thực trạng hoạt động kinh doanh trong giai đoạn dịch CoVid-19 tại công ty Land Việt Tourist</t>
  </si>
  <si>
    <t>NGUYỄN HOÀNG LINH</t>
  </si>
  <si>
    <t>Báo cáo kết quả thực tập và một số giải pháp nhằm thu hút khách du lịch nội địa tại công ty Non Nước Việt</t>
  </si>
  <si>
    <t>Trùng đề tài (sau dịch và hiện tại không khác về phạm vi)</t>
  </si>
  <si>
    <t>Chỉ Duyệt 1 trong 2)</t>
  </si>
  <si>
    <t>Báo cáo kết quả thực tập và giải pháp nhằm thu hút khách đoàn tại công ty Non Nước Việt</t>
  </si>
  <si>
    <t>Báo cáo kết quả thực tập và giải pháp nâng cao chất lượng nhân sự tại bộ phận kinh doanh của công ty Non Nước Việt</t>
  </si>
  <si>
    <t>Báo cáo kết quả thực tập và một số giải pháp nhằm thu hút khách du lịch nội địa sử dụng tour Bà Nà Hill Đà Nẵng sau dịch Covid của công ty Non Nước Việt</t>
  </si>
  <si>
    <t>Báo cáo kết quả thực tập và thực trạng chính sách giá nhằm thu hút khách du lịch nội địa tại công ty dịch vụ SANNATOUR Đà Nẵng</t>
  </si>
  <si>
    <t>Báo cáo kết quả thực tập và thực trạng xây dựng của chương trình du lịch Đà Nẵng city tour tại Công ty cổ phần lữ hành quốc tế HBC- Besttour Vietnam</t>
  </si>
  <si>
    <t>Báo cáo kết quả thực tập và thực trạng hoạt động chăm sóc khách hàng của bộ phận Marketting tại công ty cổ phần lữ hành quốc tế HBC- Besttour</t>
  </si>
  <si>
    <t>Báo cáo thực tập và hoàn thiện quy trình tiếp thị ký kết hợp đồng tại doanh nghiệp Today Travel</t>
  </si>
  <si>
    <t>Báo cáo thực tập và thực trạng chương trình du lịch "Tây Nguyên đại ngàn" của công ty Vietravel chi nhánh Đà Nẵng</t>
  </si>
  <si>
    <t>Báo cáo kết quả thực tập và thực trạng hoạt động bán chương trình du lịch cho khách nội địa tại công ty Khánh Dung Tour Đà Nẵng</t>
  </si>
  <si>
    <t>Báo cáo kết quả thực tập và thực trạng chính sách Marketing mix nhằm thu hút khách du lịch nội địa tại công ty Khánh Dung Tour Đà Nẵng</t>
  </si>
  <si>
    <t>Báo cáo kết quả thực tập và thực trạng đào tạo nhân viên bán chương trình du lịch tại công ty du lịch Tuấn Dung</t>
  </si>
  <si>
    <t>Thực trạng và một số giải pháp marketing mix nhằm thu hút khách du lịch nội địa tại công ty Tuấn Dung Tourist</t>
  </si>
  <si>
    <t>CAO THỊ CẨM HƯƠNG</t>
  </si>
  <si>
    <t>Nâng cao hiệu quả kinh doanh lữ hành tại công ty TNHH MTV dịch vụ du lịch S-Tours</t>
  </si>
  <si>
    <t>Báo cáo thực tập và thực trạng hoạt động của phòng kinh doanh công ty TNHH MTV TM &amp; DV Du lịch XỨ ĐÀ</t>
  </si>
  <si>
    <t>Báo cáo kết quả thực tập và thực trạng bán chương trình du lịch Huế- Quảng Trị - Quảng Bình của công ty TNHH MTV dịch vụ du lịch s-tours</t>
  </si>
  <si>
    <t>Báo cáo kết quả thực tập và thực trạng chính sách sản phẩm nhằm thu hút khách du lịch nội địa tại công ty TNHH MTV Dịch vụ Du lịch Stour.</t>
  </si>
  <si>
    <t>Báo cáo kết quả thực tập và thực trạng chính sách giá nhằm thu hút khách du lịch nội địa tại công ty TNHH MTV dịch vụ du lịch S-tours</t>
  </si>
  <si>
    <t>Báo cáo thực tập và giải pháp nâng cao chất lượng chương trình du lịch dành cho khách tàu biển Châu Âu tại công ty Pacific Legend( chương trình Đà Nẵng- Hội An)</t>
  </si>
  <si>
    <t>Báo cáo thực tập và giải pháp nâng cao chất lượng chương trình du lịch Đà Nẵng - Hội An dành cho khách tàu biển châu Âu tại công ty Pacific Legend</t>
  </si>
  <si>
    <t>Báo cáo thực tập và thực trạng hoạt động marketing tại công ty TNHH The Daily Travel</t>
  </si>
  <si>
    <t>PHẠM THỊ MỸ LINH</t>
  </si>
  <si>
    <t>Báo cáo kết quả thực tập và thực trạng về công tác tổ chức sự kiện tại Công ty CP Du lịch Việt Nam VITOURS</t>
  </si>
  <si>
    <t>Chưa duyệt (chưa có tên đề tài)</t>
  </si>
  <si>
    <t>Hoàn thiện công tác đào tạo nhân sự tại bộ phận kinh doanh của công ty D2 Events</t>
  </si>
  <si>
    <t>Báo cáo kết quả thực tập và thực trạng về chính sách Marketing nhằm khai thác chương trình du lịch Mice tại công ty du lịch Việt Nam Vitours</t>
  </si>
  <si>
    <t>Báo cáo thực tập và thực trạng chính sách marketing nhằm khai thác loại hình du lịch MICE tại công ty Vitours.</t>
  </si>
  <si>
    <t>sinh viên thiếu cam kết doanh nghiệp đủ điều kiện</t>
  </si>
  <si>
    <t>Báo cáo thực tập và giải pháp nâng cao chất lượng chương trình du lịch dành cho khách tàu biển tại công ty Pacific Legend ( chương trình Đà Nẵng - Bà Nà )</t>
  </si>
  <si>
    <t>Báo cáo thực tập và giải pháp nâng cao chất lượng chương trình du lịch Đà Nẵng - Bà Nà dành cho khách tàu biển tại công ty Pacific Legend</t>
  </si>
  <si>
    <t xml:space="preserve">Báo cáo kết quả thực tập và thực trạng chính sách giá trong marketing Mix nhằm thu hút khách du lịch nội địa tại công ty Charis Travel </t>
  </si>
  <si>
    <t>Thực trạng và giải pháp nâng cao hoạt động marketing online đối với khách du lịch nội địa tại công ty cổ phần VNTOUR</t>
  </si>
  <si>
    <t>Giải pháp nâng cao hiệu quả hoạt động Marketing online đối với khách du lịch nội địa tại công ty cổ phần VN Tour.</t>
  </si>
  <si>
    <t>Báo cáo kết quả thực tập và thực trạng quy trình thực hiện chương trình du lịch Đà Nẵng (3 ngày/2 đêm) tại công ty TNHH MTV Dịch vụ và Du Lịch S-TOURS</t>
  </si>
  <si>
    <t>Báo cáo kết quả thực tập và thực trạng xây dựng chương trình du lịch Đà Nẵng - Tà Đùng Măng Đen tại công ty du lịch lữ hành Non Nước Việt</t>
  </si>
  <si>
    <t>duyệt</t>
  </si>
  <si>
    <t>Báo cáo kết quả thực tập và thực trạng thực hiện chương trình Teambuilding trên biển tại công ty Việt team Group</t>
  </si>
  <si>
    <t>Báo cáo kết quả thực tập và đánh giá thực trạng hoạt động kinh doanh lữ hành của công ty lữ hành Fiditour tại Đà Nẵng</t>
  </si>
  <si>
    <t>Báo cáo kết quả và thực trạng chính sách truyền thông cổ động nhằm thu hút khách du lịch nội địa tại công ty du lịch Mai Linh Đà Nẵng</t>
  </si>
  <si>
    <t>Báo cáo kết quả thực tập và Phân tích quy trình tổ chức sự kiện tại công ty Focus Events</t>
  </si>
  <si>
    <t>Báo cáo kết quả thực tập và thực trạng quy trình tổ chức sự kiện tại công ty Focus Events</t>
  </si>
  <si>
    <t>Báo cáo kết quả thực tập và đánh giá thực trạng đội ngũ nhân viên sale maketingtại phòng kinh doanh của công ty Huyền Hồng Ân Travel</t>
  </si>
  <si>
    <t xml:space="preserve">Giải pháp marketing nhằm thu hút khách du lịch sử dụng chương trình “hành trình những mùa hoa” của công ty Non Nước Việt </t>
  </si>
  <si>
    <t>Báo cáo kết quả thực tập và thực trạng chính sách truyền thông cổ động nhằm thu hút khách du lịch nội địa tại công ty TNHH Tuấn Nguyễn Travel</t>
  </si>
  <si>
    <t>Báo cáo kết quả thực tập và thực trạng chính sách giá nhằm thu hút khách du lịch nội địa tại công ty TNHH Tuấn Nguyễn travel</t>
  </si>
  <si>
    <t xml:space="preserve">Báo cáo thực tập và thực trạng marketing online nhằm thu hút khách nội địa đối với chương trình du lịch Quy Nhơn- Phú Yên 3 ngày 2 đêm của công ty cổ phần VNTOUR </t>
  </si>
  <si>
    <t xml:space="preserve">Báo cáo thực tập và thực trạng marketing online nhằm thu hút khách nội địa đối với chương trình du lịch Đà Lạt 3 ngày 2 đêm của công ty cổ phần VNTOUR </t>
  </si>
  <si>
    <t>Giải pháp nâng cao chất lượng dịch vụ vận tải lữ hành tại công ty VipCare</t>
  </si>
  <si>
    <t>Báo cáo thực tập và giải pháp nâng cao chất lượng dịch vụ vận tải lữ hành tại công ty VipCare</t>
  </si>
  <si>
    <t>Báo cáo kết quả thực tập và giải pháp kích cầu du lịch tại Đà Nẵng sau đại dịch Covid</t>
  </si>
  <si>
    <t>Đánh giá sự hài lòng của khách hàng về chất lượng dịch vụ vận chuyển của công ty cổ phần Du lịch Việt Nam Vitours</t>
  </si>
  <si>
    <t>Hoàn thiện chất lượng dịch vụ Trung tâm Du lịch Sự kiện tại Công ty cổ phần Du lịch Việt Nam Vitours</t>
  </si>
  <si>
    <t>Tìm hiểu ẩm thực đường phố tại Thành Phố Đà Nẵng trong phục vụ phát triển du lịch</t>
  </si>
  <si>
    <t>Báo cáo thực tập và Thực trạng Marketing online nhằm thu hút khách nội địa đối với chương trình du lịch Đà Nẵng - Sài Gòn 3 ngày 2 đêm của công ty TNHH lữ hành quốc tế Hải Vân Cát</t>
  </si>
  <si>
    <t>Báo cáo kết quả thực tập và thực trạng công tác tuyển dụng nhân sự tại Công ty truyền thông và du lịch Huyền Thoại Việt</t>
  </si>
  <si>
    <t>Báo cáo kết quả thực tập và đánh giá thực trạng và giải pháp tiếp thị du lịch sau đại dịch covid 19 tại công ty TNHH MTV DVDL Sea tours</t>
  </si>
  <si>
    <t>Báo cáo kết quả thực tập và thực trạng chiến lược truyền thông cổ động cho chương trình du lịch Seoul-nami-everland tại Công ty V-one Travel Đà Nẵng</t>
  </si>
  <si>
    <t>Báo cáo kết quả thực tập và thực trạng chính sách truyền thông cổ động đối với chương trình du lịch Seoul-Nami-Everland tại công ty V-One Travel Đà Nẵng</t>
  </si>
  <si>
    <t>Thực trạng hoạt động xây dựng chương trình du lịch Đà Nẵng - Tây Nguyên 4 ngày 3 đêm dành cho khách nội địa của Công ty Cổ phần VNTour - Chi nhánh Đà Nẵng</t>
  </si>
  <si>
    <t xml:space="preserve">Giải pháp nhằm hoàn thiện chương trình du lịch Đà Nẵng - Tây Nguyên dành cho khách du lịch nội đại của công ty cổ phần VN Tour </t>
  </si>
  <si>
    <t>Báo cáo kết quả thực tập và thực trạng hoạt động marketing online nhằm thu hút khách du lịch nội địa tại công ty TNHH Tuấn Nguyễn Travel</t>
  </si>
  <si>
    <t>Báo cáo kết quả thực tập và thực trạng về công tác truyền thông cổ động tại Công ty TNHH dịch vụ du lịch Tuấn Dũng thời kì hậu covid 19.</t>
  </si>
  <si>
    <t>Báo cáo thực tập và Thực trạng Marketing Mix nhằm thu hút khách nội địa đối với chương trình du lịch Nha Trang - Đà Lạt 5 ngày 4 đêm của công ty cổ phần VNTour - chi nhánh Đà Nẵng</t>
  </si>
  <si>
    <t>Báo cáo kết quả thực tập và thực trạng chính sách Marketing mix nhằm thu hút khách du lịch nội địa tại Công Ty Du Lịch Lữ Hành Triều Hảo Tourist Đà Nẵng</t>
  </si>
  <si>
    <t>Báo cáo kết quả thực tập và thực trạng công tác tổ chức thực hiện chương trình du lịch Di sản Miền Trung tại công ty TNHH dịch vụ du lịch Tuấn Dũng Travel</t>
  </si>
  <si>
    <t>Báo cáo thực tập và thực trạng phục vụ khách du lịch nội địa của công ty Nanotravel</t>
  </si>
  <si>
    <t>Báo cáo thực tập và thực trạng hoạt động maketing các chương trình du lịch nội địa tại công ty TNHH Danabay</t>
  </si>
  <si>
    <t>Thực trạng và các giải pháp nâng cao chất lượng sản phẩm tour du lịch nội địa tại công ty TNHH Danabay</t>
  </si>
  <si>
    <t xml:space="preserve">Bổ sung "Báo cáo thực tập và Thực trạng………" </t>
  </si>
  <si>
    <t>Báo cáo kết quả thực tập và thực trạng về chính sách phân phối của công ty TNHH Dịch vụ Du Lịch Tuấn Dũng Travel</t>
  </si>
  <si>
    <t>Báo cáo kết quả thực tập và thực trạng chất lượng phục vụ khách lẻ Nội địa đến Đà Nẵng của bộ phận kinh doanh tại công ty Bến Thành tourist chi nhánh Đà Nẵng</t>
  </si>
  <si>
    <t>Báo cáo kết quả thực tập và thực trạng về chính sách sản phẩm nhằm thu hút khách nội địa tại công ty CP Du lịch Việt Nam Vitours</t>
  </si>
  <si>
    <t>Báo cáo kết quả thực tập và thực trạng về chính sách xúc tiến nhằm thu hút khách du lịch nội địa tại công ty cổ phần du lịch Việt Nam Vitours</t>
  </si>
  <si>
    <t>Báo cáo kết quả thực tập và thực trạng bán chương trình du lịch Phong Nha Kẻ Bàng tại Công Ty TNHH Thương mại và Du lịch Hưng Việt Travel.</t>
  </si>
  <si>
    <t>Báo cáo kết quả thực tập và thực trạng về chất lượng phục vụ chương trình du lịch Đà Nẵng -Hội An tại Công ty TNHH Dịch vụ Du Lịch Tuấn Dũng Travel</t>
  </si>
  <si>
    <t>Báo cáo kết quả thực tập và thực trạng về các chính sách marketing thu hút khách nội địa tại Công ty TNHH Dịch vụ Du lịch Tuấn Dũng</t>
  </si>
  <si>
    <t>Báo cáo kết quả thực tập và thực trạng quy trình tổ chức Year End Party tại công ty Việt Team Group</t>
  </si>
  <si>
    <t>Báo cáo kết quả thực tập và thực trạng bán các chương trình du lịch miền Trung tại công ty du lịch Non Nước Việt</t>
  </si>
  <si>
    <t>Báo cáo kết quả thực tập và thực trạng tổ chức hoạt động teambuilding cho khách đoàn nội địa của công ty TNHH MTV du lịch Ân Nam</t>
  </si>
  <si>
    <t>Báo cáo kết quả thực tập và thực trạng bán chương trình du lịch cho khách đoàn nội địa tại công ty TNHH MTV du lịch Ân Nam</t>
  </si>
  <si>
    <t>Báo cáo kết quả thực tập và thực trạng hoạt động chăm sóc khách hàng tại công ty TNHH dịch vụ và du lịch Tuấn Dung</t>
  </si>
  <si>
    <t>Báo cáo kết quả thực tập và thực trạng hoạt động sale online về sản phẩm tour nội địa của công ty Thiên Hương Travel</t>
  </si>
  <si>
    <t>Báo cáo kết quả thực tập và thực trạng hoạt động bán hàng trực tuyến đối với sản phâm tour nội địa của công ty Thiên Hương Travel</t>
  </si>
  <si>
    <t>Báo cáo kết quả thực tập và giải pháp nâng cao chất lượng hướng dẫn viên nội địa tại công ty Khánh Dung Tour Đà Nẵng</t>
  </si>
  <si>
    <t xml:space="preserve">Báo cáo kết quả thực tập và phân tích hoạt động sale tour đoàn tại Fiditour </t>
  </si>
  <si>
    <t>Báo cáo thực tập và thực trạng hoạt động bán chương trình du lịch (khách đoàn) tại công ty Fiditour.</t>
  </si>
  <si>
    <t>sửa lại tên đề tài</t>
  </si>
  <si>
    <t>Báo cáo kết quả thực tập và thực trạng quy trình thực hiện chương trình du lịch Cù Lao Chàm tại công ty cổ phận Danangtravel</t>
  </si>
  <si>
    <t>Báo cáo kết quả thực tập và Thực trạng quy trình thực hiện chương trình du lịch của Công ty TNHH MTV Du lịch Công Đoàn Đà Nẵng</t>
  </si>
  <si>
    <t>Báo cáo thực tập và hoàn thiện công tác bán chương trình du lịch tại công ty cổ phần Sanna Tour Đà Nẵng</t>
  </si>
  <si>
    <t>Báo cáo kết quả thực tập và thực trạng hoạt động Marketing để nâng cao khả năng cạnh tour du lịch nội địa tại công ty thiên hương travel</t>
  </si>
  <si>
    <t>Báo cáo kết quả thực tập và thực trạng hoạt động marketing để nâng cao khả năng cạnh tranh của chương trình du lịch nội địa tại công ty Thiên Hương Travel</t>
  </si>
  <si>
    <t>Báo cáo kết quả thực tập và thực trạng chính sách sản phẩm nhằm thu hút khách du lịch nội địa tại công ty TNHH Tuấn Nguyễn Travel.</t>
  </si>
  <si>
    <t>Báo cáo kết quả thực tập và thực trạng chính sách phân phối nhằm thu hút khách du lịch nội địa tại công ty TNHH Tuấn Nguyễn Travel</t>
  </si>
  <si>
    <t>Báo cáo kết quả thực tập và thực trạng công tác tuyển dụng nhân sự tại công ty TNHH Tuấn Nguyễn Travel</t>
  </si>
  <si>
    <t>Báo cáo kết quả thực tập và thực trạng xây dựng chương trình du lịch "Đà Nẵng trọn gói 4 ngày 3 đêm" tại công ty du lịch lữ hành D2 TOUR</t>
  </si>
  <si>
    <t>Báo cáo kết quả thực tập và một số giải pháp thu hút khách du lịch nội địa sau đại dịch Covid của công ty Non Nước Việt</t>
  </si>
  <si>
    <t>Trùng đề tài (phạm vi sau dịch cơ bản không khác đề tài 1)</t>
  </si>
  <si>
    <t>Chỉ duyệt 1 trong 2</t>
  </si>
  <si>
    <t>Báo cáo kết quả thực tập và thực trạng chính sách Maketing nhằm thu hút khách du lịch nội địa tại công ty TNHH Tuấn Nguyễn Travel</t>
  </si>
  <si>
    <t>83 Nguyễn Thị Minh Khai, Thạch Thang, Hải Châu, Đà Nẵng</t>
  </si>
  <si>
    <t>Báo cáo kết quả thực tập và thực trạng chính sách marketing mix nhằm thu hút khách du lịch nội địa tại công ty Trí Đạt Tourist Đà Nẵng</t>
  </si>
  <si>
    <t>Báo cáo kết quả thực tập và thực trạng chính sách truyền thông cổ động nhằm thu hút khách du lịch nội địa tại công ty TNHH MTV dịch vụ du lịch S-tour</t>
  </si>
  <si>
    <t>Báo cáo kết quả thực tập và thực trạng bán chương trình du lịch biển đảo Cù Lao Chàm tại Công ty TNHH một thành viên Hoàng Linh Travel</t>
  </si>
  <si>
    <t>Báo cáo thực tập và hoàn thiện quy trình xây dựng chương trình du lịch miền tây 3 ngày 2 đêm dành cho khách nội địa của công ty TNHH lữ hành quốc tế Hải Vân Cát</t>
  </si>
  <si>
    <t>Báo cáo kết quả thực tập và một số giải pháp thu hút khách nội địa sử dụng tour du lịch Sapa của công ty Non Nước Việt</t>
  </si>
  <si>
    <t>Báo cáo kết quả thực tập và thực trạng công tác xúc tiến chương trình du lịch nội địa tại Công ty TNHH Truyền thông và Công nghệ One Office.</t>
  </si>
  <si>
    <t>Báo cáo kết quả thực tập và thực trạng chính sách sản phẩm nhằm hút khách nội địa tại công ty TNHH Một Thành Viên Du Lịch Thương Mại và Dịch Vụ Trần Nguyễn</t>
  </si>
  <si>
    <t>Báo cáo kết quả thực tập và thực trạng quy trình thực hiện chương trình du lịch sinh thái Bà Nà tại công ty trách nhiệm hữu hạn một thành viên du lịch thương mại và dịch vụ Trần Nguyễn</t>
  </si>
  <si>
    <t>Báo cáo kết quả thực tập và Thực trạng hoạt động chăm sóc khách hàng tại công ty SANNA TOUR</t>
  </si>
  <si>
    <t>Báo cáo kết quả thực tập và Hoạt động Marketing của công ty Sanna Tour - Thực trạng và giải pháp</t>
  </si>
  <si>
    <t>Báo cáo kết quả thực tập và thực trạng về công tác tổ chức sự kiện tại công ty TNHH Thương mại dịch vụ Thiện Sự Kiện</t>
  </si>
  <si>
    <t>Báo cáo kết quả thực tập và thực trạng chính sách marketing-mix nhằm thu hút khách du lịch nội địa tại công ty cổ phần du lịch Nam Á Đông Tourist Đà Nẵng</t>
  </si>
  <si>
    <t>Báo cáo kết quả thực tập và thực trạng hoạt động chăm sóc khách hàng tại công ty DanaSea</t>
  </si>
  <si>
    <t>Báo cáo thực tập và thực trạng chính sách giá nhằm thu hút khách du lịch tại công ty Land Việt Tourist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</si>
</sst>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0"/>
    <numFmt numFmtId="165" formatCode="[$-1010000]d/m/yyyy;@"/>
    <numFmt numFmtId="166" formatCode="d/m/yyyy"/>
  </numFmts>
  <fonts count="14" x14ac:knownFonts="1">
    <font>
      <sz val="11"/>
      <color theme="1"/>
      <name val="Calibri"/>
      <family val="2"/>
      <scheme val="minor"/>
    </font>
    <font>
      <b/>
      <sz val="14"/>
      <name val="Times New Roman"/>
      <family val="1"/>
    </font>
    <font>
      <b/>
      <sz val="14"/>
      <color rgb="FF000000"/>
      <name val="Times New Roman"/>
      <family val="1"/>
    </font>
    <font>
      <b/>
      <sz val="10"/>
      <color theme="1"/>
      <name val="Times New Roman"/>
      <family val="1"/>
    </font>
    <font>
      <b/>
      <sz val="14"/>
      <color theme="1"/>
      <name val="Times New Roman"/>
      <family val="1"/>
    </font>
    <font>
      <b/>
      <sz val="12"/>
      <color rgb="FF000000"/>
      <name val="Times New Roman"/>
      <family val="1"/>
    </font>
    <font>
      <sz val="12"/>
      <color rgb="FF000000"/>
      <name val="Times New Roman"/>
      <family val="1"/>
    </font>
    <font>
      <sz val="11"/>
      <color theme="1"/>
      <name val="Times New Roman"/>
      <family val="1"/>
    </font>
    <font>
      <b/>
      <sz val="11"/>
      <name val="Times New Roman"/>
      <family val="1"/>
    </font>
    <font>
      <b/>
      <sz val="11"/>
      <color theme="1"/>
      <name val="Times New Roman"/>
      <family val="1"/>
    </font>
    <font>
      <b/>
      <sz val="11"/>
      <color rgb="FF000000"/>
      <name val="Times New Roman"/>
      <family val="1"/>
    </font>
    <font>
      <sz val="11"/>
      <color rgb="FF000000"/>
      <name val="Times New Roman"/>
      <family val="1"/>
    </font>
    <font>
      <sz val="11"/>
      <color theme="1"/>
      <name val="Arial"/>
      <family val="2"/>
    </font>
    <font>
      <sz val="11"/>
      <color theme="1"/>
      <name val="Times"/>
    </font>
  </fonts>
  <fills count="15">
    <fill>
      <patternFill patternType="none"/>
    </fill>
    <fill>
      <patternFill patternType="gray125"/>
    </fill>
    <fill>
      <patternFill patternType="solid">
        <fgColor rgb="FFE1EB9E"/>
        <bgColor rgb="FFE1EB9E"/>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rgb="FFEFEFEF"/>
        <bgColor rgb="FFEFEFEF"/>
      </patternFill>
    </fill>
    <fill>
      <patternFill patternType="solid">
        <fgColor theme="0"/>
        <bgColor rgb="FFEFEFEF"/>
      </patternFill>
    </fill>
    <fill>
      <patternFill patternType="solid">
        <fgColor theme="5" tint="0.39997558519241921"/>
        <bgColor indexed="64"/>
      </patternFill>
    </fill>
    <fill>
      <patternFill patternType="solid">
        <fgColor theme="5" tint="0.39997558519241921"/>
        <bgColor rgb="FFEFEFEF"/>
      </patternFill>
    </fill>
    <fill>
      <patternFill patternType="solid">
        <fgColor theme="0" tint="-4.9989318521683403E-2"/>
        <bgColor rgb="FFEFEFEF"/>
      </patternFill>
    </fill>
    <fill>
      <patternFill patternType="solid">
        <fgColor rgb="FFFFFF00"/>
        <bgColor rgb="FFEFEFEF"/>
      </patternFill>
    </fill>
    <fill>
      <patternFill patternType="solid">
        <fgColor rgb="FFFFFF00"/>
        <bgColor indexed="64"/>
      </patternFill>
    </fill>
    <fill>
      <patternFill patternType="solid">
        <fgColor theme="8" tint="0.39997558519241921"/>
        <bgColor indexed="64"/>
      </patternFill>
    </fill>
    <fill>
      <patternFill patternType="solid">
        <fgColor theme="8" tint="0.39997558519241921"/>
        <bgColor rgb="FFEFEFEF"/>
      </patternFill>
    </fill>
  </fills>
  <borders count="13">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169">
    <xf numFmtId="0" fontId="0" fillId="0" borderId="0" xfId="0"/>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3" fillId="3" borderId="3" xfId="0" applyFont="1" applyFill="1" applyBorder="1" applyAlignment="1">
      <alignment horizontal="center" wrapText="1"/>
    </xf>
    <xf numFmtId="0" fontId="2" fillId="3" borderId="4" xfId="0" applyFont="1" applyFill="1" applyBorder="1" applyAlignment="1">
      <alignment horizontal="left" vertical="center"/>
    </xf>
    <xf numFmtId="0" fontId="1" fillId="3" borderId="3" xfId="0" applyFont="1" applyFill="1" applyBorder="1" applyAlignment="1">
      <alignment horizontal="left" vertical="center"/>
    </xf>
    <xf numFmtId="165" fontId="2" fillId="3" borderId="2"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4" fillId="3" borderId="5" xfId="0" applyFont="1" applyFill="1" applyBorder="1" applyAlignment="1">
      <alignment vertical="center" wrapTex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0" xfId="0" applyFont="1" applyFill="1" applyBorder="1" applyAlignment="1">
      <alignment horizontal="left" vertical="center"/>
    </xf>
    <xf numFmtId="0" fontId="1" fillId="3" borderId="7" xfId="0" applyFont="1" applyFill="1" applyBorder="1" applyAlignment="1">
      <alignment horizontal="left" vertical="center"/>
    </xf>
    <xf numFmtId="165" fontId="2" fillId="3" borderId="7" xfId="0" applyNumberFormat="1" applyFont="1" applyFill="1" applyBorder="1" applyAlignment="1">
      <alignment horizontal="center" vertical="center"/>
    </xf>
    <xf numFmtId="164" fontId="2" fillId="3" borderId="7" xfId="0" applyNumberFormat="1" applyFont="1" applyFill="1" applyBorder="1" applyAlignment="1">
      <alignment horizontal="center" vertical="center"/>
    </xf>
    <xf numFmtId="0" fontId="5" fillId="3" borderId="7" xfId="0" applyNumberFormat="1" applyFont="1" applyFill="1" applyBorder="1" applyAlignment="1">
      <alignment horizontal="center" vertical="center" wrapText="1"/>
    </xf>
    <xf numFmtId="0" fontId="4" fillId="3" borderId="8" xfId="0" applyFont="1" applyFill="1" applyBorder="1" applyAlignment="1">
      <alignment vertical="center" wrapText="1"/>
    </xf>
    <xf numFmtId="0" fontId="6" fillId="0" borderId="9" xfId="0" applyFont="1" applyBorder="1" applyAlignment="1"/>
    <xf numFmtId="0" fontId="0" fillId="0" borderId="9" xfId="0" applyFont="1" applyBorder="1" applyAlignment="1"/>
    <xf numFmtId="164" fontId="6" fillId="0" borderId="9" xfId="0" applyNumberFormat="1" applyFont="1" applyBorder="1" applyAlignment="1"/>
    <xf numFmtId="0" fontId="6" fillId="0" borderId="9" xfId="0" applyFont="1" applyBorder="1" applyAlignment="1">
      <alignment vertical="center"/>
    </xf>
    <xf numFmtId="0" fontId="6" fillId="0" borderId="9" xfId="0" quotePrefix="1" applyFont="1" applyBorder="1" applyAlignment="1">
      <alignment horizontal="center" vertical="center"/>
    </xf>
    <xf numFmtId="164" fontId="6" fillId="0" borderId="9" xfId="0" applyNumberFormat="1" applyFont="1" applyBorder="1" applyAlignment="1">
      <alignment horizontal="center" vertical="center"/>
    </xf>
    <xf numFmtId="164" fontId="6" fillId="0" borderId="9" xfId="0" quotePrefix="1" applyNumberFormat="1" applyFont="1" applyBorder="1" applyAlignment="1">
      <alignment horizontal="center" vertical="center"/>
    </xf>
    <xf numFmtId="0" fontId="6" fillId="0" borderId="9" xfId="0" applyFont="1" applyBorder="1" applyAlignment="1">
      <alignment horizontal="center" vertical="center"/>
    </xf>
    <xf numFmtId="0" fontId="0" fillId="0" borderId="9" xfId="0" applyFont="1" applyBorder="1" applyAlignment="1">
      <alignment horizontal="center"/>
    </xf>
    <xf numFmtId="0" fontId="6" fillId="0" borderId="9" xfId="0" applyFont="1" applyBorder="1" applyAlignment="1">
      <alignment horizontal="center" vertical="center" wrapText="1"/>
    </xf>
    <xf numFmtId="0" fontId="6" fillId="0" borderId="9" xfId="0" applyFont="1" applyBorder="1" applyAlignment="1">
      <alignment horizontal="center"/>
    </xf>
    <xf numFmtId="164" fontId="6" fillId="0" borderId="9" xfId="0" applyNumberFormat="1" applyFont="1" applyBorder="1" applyAlignment="1">
      <alignment horizontal="center"/>
    </xf>
    <xf numFmtId="0" fontId="1" fillId="2" borderId="0" xfId="0" applyFont="1" applyFill="1" applyBorder="1" applyAlignment="1">
      <alignment horizontal="center" vertical="center"/>
    </xf>
    <xf numFmtId="0" fontId="0" fillId="5" borderId="0" xfId="0" applyFont="1" applyFill="1" applyAlignment="1">
      <alignment vertical="center" wrapText="1"/>
    </xf>
    <xf numFmtId="0" fontId="0" fillId="0" borderId="0" xfId="0" applyAlignment="1">
      <alignment vertical="center"/>
    </xf>
    <xf numFmtId="0" fontId="0" fillId="0" borderId="9" xfId="0" applyFont="1" applyBorder="1" applyAlignment="1">
      <alignment vertical="center" wrapText="1"/>
    </xf>
    <xf numFmtId="0" fontId="0" fillId="0" borderId="0" xfId="0" applyFont="1" applyAlignment="1">
      <alignment vertical="center" wrapText="1"/>
    </xf>
    <xf numFmtId="0" fontId="0" fillId="0" borderId="0" xfId="0" applyFont="1" applyFill="1" applyAlignment="1">
      <alignment vertical="center" wrapText="1"/>
    </xf>
    <xf numFmtId="0" fontId="0" fillId="0" borderId="0" xfId="0" applyFont="1" applyBorder="1" applyAlignment="1">
      <alignment vertical="center" wrapText="1"/>
    </xf>
    <xf numFmtId="0" fontId="0" fillId="0" borderId="2" xfId="0" applyFont="1" applyBorder="1" applyAlignment="1">
      <alignment vertical="center" wrapText="1"/>
    </xf>
    <xf numFmtId="0" fontId="7" fillId="4" borderId="0" xfId="0" applyFont="1" applyFill="1" applyAlignment="1">
      <alignment vertical="center"/>
    </xf>
    <xf numFmtId="0" fontId="7" fillId="4" borderId="0" xfId="0" applyFont="1" applyFill="1" applyAlignment="1">
      <alignment horizontal="center" vertical="center"/>
    </xf>
    <xf numFmtId="0" fontId="7" fillId="4" borderId="0" xfId="0" applyFont="1" applyFill="1" applyAlignment="1">
      <alignment horizontal="left" vertical="center"/>
    </xf>
    <xf numFmtId="0" fontId="8" fillId="4" borderId="0" xfId="0" applyFont="1" applyFill="1" applyAlignment="1">
      <alignment horizontal="center" vertical="center"/>
    </xf>
    <xf numFmtId="0" fontId="9" fillId="4" borderId="0" xfId="0" applyFont="1" applyFill="1" applyAlignment="1">
      <alignment horizontal="left" vertical="center"/>
    </xf>
    <xf numFmtId="165" fontId="7" fillId="4" borderId="0" xfId="0" applyNumberFormat="1" applyFont="1" applyFill="1" applyAlignment="1">
      <alignment horizontal="center" vertical="center"/>
    </xf>
    <xf numFmtId="0" fontId="7" fillId="4" borderId="0" xfId="0" applyFont="1" applyFill="1" applyAlignment="1">
      <alignment vertical="center" wrapText="1"/>
    </xf>
    <xf numFmtId="164" fontId="7" fillId="4" borderId="0" xfId="0" applyNumberFormat="1" applyFont="1" applyFill="1" applyAlignment="1">
      <alignment vertical="center"/>
    </xf>
    <xf numFmtId="0" fontId="9" fillId="4" borderId="0" xfId="0" applyFont="1" applyFill="1" applyAlignment="1">
      <alignment horizontal="center" vertical="center" wrapText="1"/>
    </xf>
    <xf numFmtId="0" fontId="9" fillId="5" borderId="0" xfId="0" applyFont="1" applyFill="1" applyAlignment="1">
      <alignment vertical="center"/>
    </xf>
    <xf numFmtId="0" fontId="9" fillId="5" borderId="0" xfId="0" applyFont="1" applyFill="1" applyAlignment="1">
      <alignment horizontal="left" vertical="center"/>
    </xf>
    <xf numFmtId="0" fontId="9" fillId="5" borderId="0" xfId="0" applyFont="1" applyFill="1" applyAlignment="1">
      <alignment horizontal="center" vertical="center"/>
    </xf>
    <xf numFmtId="165" fontId="9" fillId="5" borderId="0" xfId="0" applyNumberFormat="1" applyFont="1" applyFill="1" applyAlignment="1">
      <alignment horizontal="center" vertical="center"/>
    </xf>
    <xf numFmtId="0" fontId="9" fillId="5" borderId="0" xfId="0" applyFont="1" applyFill="1" applyAlignment="1">
      <alignment vertical="center" wrapText="1"/>
    </xf>
    <xf numFmtId="164" fontId="9" fillId="5" borderId="0" xfId="0" applyNumberFormat="1" applyFont="1" applyFill="1" applyAlignment="1">
      <alignment vertical="center"/>
    </xf>
    <xf numFmtId="0" fontId="9" fillId="5" borderId="0" xfId="0" applyFont="1" applyFill="1" applyAlignment="1">
      <alignment horizontal="center" vertical="center" wrapText="1"/>
    </xf>
    <xf numFmtId="0" fontId="9" fillId="3" borderId="5"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3" xfId="0" applyFont="1" applyFill="1" applyBorder="1" applyAlignment="1">
      <alignment horizontal="left" vertical="center" wrapText="1"/>
    </xf>
    <xf numFmtId="165" fontId="9" fillId="3" borderId="3" xfId="0" applyNumberFormat="1" applyFont="1" applyFill="1" applyBorder="1" applyAlignment="1">
      <alignment horizontal="left" vertical="center" wrapText="1"/>
    </xf>
    <xf numFmtId="0" fontId="9" fillId="3" borderId="3" xfId="0" applyFont="1" applyFill="1" applyBorder="1" applyAlignment="1">
      <alignment vertical="center" wrapText="1"/>
    </xf>
    <xf numFmtId="164" fontId="9" fillId="3" borderId="3" xfId="0" applyNumberFormat="1" applyFont="1" applyFill="1" applyBorder="1" applyAlignment="1">
      <alignment vertical="center" wrapText="1"/>
    </xf>
    <xf numFmtId="0" fontId="9" fillId="3" borderId="10"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3" borderId="10" xfId="0" applyFont="1" applyFill="1" applyBorder="1" applyAlignment="1">
      <alignment vertical="center" wrapText="1"/>
    </xf>
    <xf numFmtId="0" fontId="7" fillId="3" borderId="11" xfId="0" applyFont="1" applyFill="1" applyBorder="1" applyAlignment="1">
      <alignment vertical="center" wrapText="1"/>
    </xf>
    <xf numFmtId="0" fontId="11" fillId="6" borderId="1" xfId="0" applyFont="1" applyFill="1" applyBorder="1" applyAlignment="1">
      <alignment horizontal="right" vertical="center"/>
    </xf>
    <xf numFmtId="0" fontId="11" fillId="6" borderId="2" xfId="0" applyFont="1" applyFill="1" applyBorder="1" applyAlignment="1">
      <alignment horizontal="right" vertical="center"/>
    </xf>
    <xf numFmtId="0" fontId="11" fillId="0" borderId="2" xfId="0" applyFont="1" applyBorder="1" applyAlignment="1">
      <alignment vertical="center"/>
    </xf>
    <xf numFmtId="0" fontId="11" fillId="7" borderId="2" xfId="0" applyFont="1" applyFill="1" applyBorder="1" applyAlignment="1">
      <alignment horizontal="right" vertical="center"/>
    </xf>
    <xf numFmtId="166" fontId="11" fillId="0" borderId="2" xfId="0" applyNumberFormat="1" applyFont="1" applyBorder="1" applyAlignment="1">
      <alignment horizontal="left" vertical="center"/>
    </xf>
    <xf numFmtId="0" fontId="11" fillId="0" borderId="2" xfId="0" applyFont="1" applyBorder="1" applyAlignment="1">
      <alignment horizontal="left" vertical="center"/>
    </xf>
    <xf numFmtId="165" fontId="11" fillId="5" borderId="2" xfId="0" applyNumberFormat="1" applyFont="1" applyFill="1" applyBorder="1" applyAlignment="1">
      <alignment horizontal="center" vertical="center"/>
    </xf>
    <xf numFmtId="166" fontId="11" fillId="0" borderId="2" xfId="0" applyNumberFormat="1" applyFont="1" applyBorder="1" applyAlignment="1">
      <alignment vertical="center"/>
    </xf>
    <xf numFmtId="0" fontId="11" fillId="0" borderId="2" xfId="0" applyFont="1" applyBorder="1" applyAlignment="1">
      <alignment horizontal="center" vertical="center"/>
    </xf>
    <xf numFmtId="164" fontId="11" fillId="0" borderId="2"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12" xfId="0" applyFont="1" applyBorder="1" applyAlignment="1">
      <alignment horizontal="center" vertical="center" wrapText="1"/>
    </xf>
    <xf numFmtId="0" fontId="11" fillId="0" borderId="9" xfId="0" applyFont="1" applyBorder="1" applyAlignment="1">
      <alignment vertical="center" wrapText="1"/>
    </xf>
    <xf numFmtId="0" fontId="12" fillId="6" borderId="9" xfId="0" applyFont="1" applyFill="1" applyBorder="1" applyAlignment="1">
      <alignment vertical="center" wrapText="1"/>
    </xf>
    <xf numFmtId="0" fontId="11" fillId="8" borderId="2" xfId="0" applyFont="1" applyFill="1" applyBorder="1" applyAlignment="1">
      <alignment horizontal="right" vertical="center"/>
    </xf>
    <xf numFmtId="0" fontId="11" fillId="8" borderId="2" xfId="0" applyFont="1" applyFill="1" applyBorder="1" applyAlignment="1">
      <alignment vertical="center"/>
    </xf>
    <xf numFmtId="166" fontId="11" fillId="8" borderId="2" xfId="0" applyNumberFormat="1" applyFont="1" applyFill="1" applyBorder="1" applyAlignment="1">
      <alignment horizontal="left" vertical="center"/>
    </xf>
    <xf numFmtId="0" fontId="11" fillId="8" borderId="2" xfId="0" applyFont="1" applyFill="1" applyBorder="1" applyAlignment="1">
      <alignment horizontal="left" vertical="center"/>
    </xf>
    <xf numFmtId="165" fontId="11" fillId="8" borderId="2" xfId="0" applyNumberFormat="1" applyFont="1" applyFill="1" applyBorder="1" applyAlignment="1">
      <alignment horizontal="center" vertical="center"/>
    </xf>
    <xf numFmtId="166" fontId="11" fillId="8" borderId="2" xfId="0" applyNumberFormat="1" applyFont="1" applyFill="1" applyBorder="1" applyAlignment="1">
      <alignment vertical="center"/>
    </xf>
    <xf numFmtId="0" fontId="11" fillId="8" borderId="2" xfId="0" applyFont="1" applyFill="1" applyBorder="1" applyAlignment="1">
      <alignment horizontal="center" vertical="center"/>
    </xf>
    <xf numFmtId="164" fontId="11" fillId="8" borderId="2" xfId="0" applyNumberFormat="1" applyFont="1" applyFill="1" applyBorder="1" applyAlignment="1">
      <alignment horizontal="center" vertical="center"/>
    </xf>
    <xf numFmtId="0" fontId="7" fillId="8" borderId="5"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13" fillId="0" borderId="2" xfId="0" applyFont="1" applyBorder="1" applyAlignment="1">
      <alignment vertical="center"/>
    </xf>
    <xf numFmtId="0" fontId="13" fillId="0" borderId="5" xfId="0" applyFont="1" applyBorder="1" applyAlignment="1">
      <alignment horizontal="center" vertical="center"/>
    </xf>
    <xf numFmtId="0" fontId="13" fillId="0" borderId="9" xfId="0" applyFont="1" applyBorder="1" applyAlignment="1">
      <alignment vertical="center" wrapText="1"/>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2" fillId="6" borderId="2" xfId="0" applyFont="1" applyFill="1" applyBorder="1" applyAlignment="1">
      <alignment vertical="center" wrapText="1"/>
    </xf>
    <xf numFmtId="0" fontId="7" fillId="6" borderId="9" xfId="0" applyFont="1" applyFill="1" applyBorder="1" applyAlignment="1">
      <alignment vertical="center" wrapText="1"/>
    </xf>
    <xf numFmtId="0" fontId="11" fillId="5" borderId="2" xfId="0" applyFont="1" applyFill="1" applyBorder="1" applyAlignment="1">
      <alignment horizontal="right" vertical="center"/>
    </xf>
    <xf numFmtId="0" fontId="12" fillId="6" borderId="0" xfId="0" applyFont="1" applyFill="1" applyBorder="1" applyAlignment="1">
      <alignment vertical="center" wrapText="1"/>
    </xf>
    <xf numFmtId="0" fontId="12" fillId="6" borderId="0" xfId="0" applyFont="1" applyFill="1" applyAlignment="1">
      <alignment vertical="center" wrapText="1"/>
    </xf>
    <xf numFmtId="0" fontId="11" fillId="5" borderId="2" xfId="0" applyFont="1" applyFill="1" applyBorder="1" applyAlignment="1">
      <alignment vertical="center"/>
    </xf>
    <xf numFmtId="0" fontId="11" fillId="0" borderId="0" xfId="0" applyFont="1" applyBorder="1" applyAlignment="1">
      <alignment vertical="center" wrapText="1"/>
    </xf>
    <xf numFmtId="0" fontId="7" fillId="6" borderId="0" xfId="0" applyFont="1" applyFill="1" applyBorder="1" applyAlignment="1">
      <alignment vertical="center" wrapText="1"/>
    </xf>
    <xf numFmtId="0" fontId="11" fillId="8" borderId="0" xfId="0" applyFont="1" applyFill="1" applyBorder="1" applyAlignment="1">
      <alignment vertical="center" wrapText="1"/>
    </xf>
    <xf numFmtId="0" fontId="11" fillId="0" borderId="2" xfId="0" applyFont="1" applyFill="1" applyBorder="1" applyAlignment="1">
      <alignment horizontal="right" vertical="center"/>
    </xf>
    <xf numFmtId="0" fontId="11" fillId="0" borderId="2" xfId="0" applyFont="1" applyFill="1" applyBorder="1" applyAlignment="1">
      <alignment vertical="center"/>
    </xf>
    <xf numFmtId="166" fontId="11" fillId="0" borderId="2" xfId="0" applyNumberFormat="1" applyFont="1" applyFill="1" applyBorder="1" applyAlignment="1">
      <alignment horizontal="left" vertical="center"/>
    </xf>
    <xf numFmtId="0" fontId="11" fillId="0" borderId="2" xfId="0" applyFont="1" applyFill="1" applyBorder="1" applyAlignment="1">
      <alignment horizontal="left" vertical="center"/>
    </xf>
    <xf numFmtId="165" fontId="11" fillId="0" borderId="2" xfId="0" applyNumberFormat="1" applyFont="1" applyFill="1" applyBorder="1" applyAlignment="1">
      <alignment horizontal="center" vertical="center"/>
    </xf>
    <xf numFmtId="166" fontId="11" fillId="0" borderId="2" xfId="0" applyNumberFormat="1" applyFont="1" applyFill="1" applyBorder="1" applyAlignment="1">
      <alignment vertical="center"/>
    </xf>
    <xf numFmtId="0" fontId="11" fillId="0" borderId="2" xfId="0" applyFont="1" applyFill="1" applyBorder="1" applyAlignment="1">
      <alignment horizontal="center" vertical="center"/>
    </xf>
    <xf numFmtId="164" fontId="11" fillId="0" borderId="2" xfId="0" applyNumberFormat="1"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1" fillId="10" borderId="2" xfId="0" applyFont="1" applyFill="1" applyBorder="1" applyAlignment="1">
      <alignment horizontal="right" vertical="center"/>
    </xf>
    <xf numFmtId="0" fontId="11" fillId="11" borderId="2" xfId="0" applyFont="1" applyFill="1" applyBorder="1" applyAlignment="1">
      <alignment horizontal="right" vertical="center"/>
    </xf>
    <xf numFmtId="0" fontId="7" fillId="12" borderId="12" xfId="0" applyFont="1" applyFill="1" applyBorder="1" applyAlignment="1">
      <alignment horizontal="center" vertical="center" wrapText="1"/>
    </xf>
    <xf numFmtId="166" fontId="11" fillId="5" borderId="2" xfId="0" applyNumberFormat="1" applyFont="1" applyFill="1" applyBorder="1" applyAlignment="1">
      <alignment horizontal="left" vertical="center"/>
    </xf>
    <xf numFmtId="0" fontId="11" fillId="5" borderId="2" xfId="0" applyFont="1" applyFill="1" applyBorder="1" applyAlignment="1">
      <alignment horizontal="left" vertical="center"/>
    </xf>
    <xf numFmtId="166" fontId="11" fillId="5" borderId="2" xfId="0" applyNumberFormat="1" applyFont="1" applyFill="1" applyBorder="1" applyAlignment="1">
      <alignment vertical="center"/>
    </xf>
    <xf numFmtId="0" fontId="11" fillId="5" borderId="2" xfId="0" applyFont="1" applyFill="1" applyBorder="1" applyAlignment="1">
      <alignment horizontal="center" vertical="center"/>
    </xf>
    <xf numFmtId="164" fontId="11" fillId="5" borderId="2" xfId="0" applyNumberFormat="1" applyFont="1" applyFill="1" applyBorder="1" applyAlignment="1">
      <alignment horizontal="center" vertical="center"/>
    </xf>
    <xf numFmtId="0" fontId="7" fillId="5" borderId="5"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11" fillId="10" borderId="9" xfId="0" applyFont="1" applyFill="1" applyBorder="1" applyAlignment="1">
      <alignment horizontal="right" vertical="center"/>
    </xf>
    <xf numFmtId="0" fontId="11" fillId="7" borderId="9" xfId="0" applyFont="1" applyFill="1" applyBorder="1" applyAlignment="1">
      <alignment horizontal="right" vertical="center"/>
    </xf>
    <xf numFmtId="0" fontId="11" fillId="0" borderId="9" xfId="0" applyFont="1" applyBorder="1" applyAlignment="1">
      <alignment horizontal="right" vertical="center"/>
    </xf>
    <xf numFmtId="0" fontId="11" fillId="6" borderId="9" xfId="0" applyFont="1" applyFill="1" applyBorder="1" applyAlignment="1">
      <alignment horizontal="right" vertical="center"/>
    </xf>
    <xf numFmtId="0" fontId="11" fillId="0" borderId="9" xfId="0" applyFont="1" applyFill="1" applyBorder="1" applyAlignment="1">
      <alignment horizontal="right" vertical="center"/>
    </xf>
    <xf numFmtId="0" fontId="11" fillId="5" borderId="9" xfId="0" applyFont="1" applyFill="1" applyBorder="1" applyAlignment="1">
      <alignment horizontal="right" vertical="center"/>
    </xf>
    <xf numFmtId="0" fontId="13" fillId="13" borderId="2" xfId="0" applyFont="1" applyFill="1" applyBorder="1" applyAlignment="1">
      <alignment vertical="center"/>
    </xf>
    <xf numFmtId="0" fontId="11" fillId="13" borderId="2" xfId="0" applyFont="1" applyFill="1" applyBorder="1" applyAlignment="1">
      <alignment vertical="center"/>
    </xf>
    <xf numFmtId="166" fontId="11" fillId="13" borderId="2" xfId="0" applyNumberFormat="1" applyFont="1" applyFill="1" applyBorder="1" applyAlignment="1">
      <alignment horizontal="left" vertical="center"/>
    </xf>
    <xf numFmtId="0" fontId="11" fillId="13" borderId="2" xfId="0" applyFont="1" applyFill="1" applyBorder="1" applyAlignment="1">
      <alignment horizontal="left" vertical="center"/>
    </xf>
    <xf numFmtId="165" fontId="11" fillId="13" borderId="2" xfId="0" applyNumberFormat="1" applyFont="1" applyFill="1" applyBorder="1" applyAlignment="1">
      <alignment horizontal="center" vertical="center"/>
    </xf>
    <xf numFmtId="166" fontId="11" fillId="13" borderId="2" xfId="0" applyNumberFormat="1" applyFont="1" applyFill="1" applyBorder="1" applyAlignment="1">
      <alignment vertical="center"/>
    </xf>
    <xf numFmtId="0" fontId="11" fillId="13" borderId="2" xfId="0" applyFont="1" applyFill="1" applyBorder="1" applyAlignment="1">
      <alignment horizontal="center" vertical="center"/>
    </xf>
    <xf numFmtId="164" fontId="11" fillId="13" borderId="2" xfId="0" applyNumberFormat="1" applyFont="1" applyFill="1" applyBorder="1" applyAlignment="1">
      <alignment horizontal="center" vertical="center"/>
    </xf>
    <xf numFmtId="0" fontId="7" fillId="13" borderId="5" xfId="0" applyFont="1" applyFill="1" applyBorder="1" applyAlignment="1">
      <alignment horizontal="center" vertical="center" wrapText="1"/>
    </xf>
    <xf numFmtId="0" fontId="7" fillId="13" borderId="12" xfId="0" applyFont="1" applyFill="1" applyBorder="1" applyAlignment="1">
      <alignment horizontal="center" vertical="center" wrapText="1"/>
    </xf>
    <xf numFmtId="0" fontId="10" fillId="13" borderId="9" xfId="0" applyFont="1" applyFill="1" applyBorder="1" applyAlignment="1">
      <alignment vertical="center" wrapText="1"/>
    </xf>
    <xf numFmtId="0" fontId="13" fillId="13" borderId="0" xfId="0" applyFont="1" applyFill="1" applyBorder="1" applyAlignment="1">
      <alignment vertical="center" wrapText="1"/>
    </xf>
    <xf numFmtId="0" fontId="13" fillId="0" borderId="0" xfId="0" applyFont="1" applyBorder="1" applyAlignment="1">
      <alignment vertical="center" wrapText="1"/>
    </xf>
    <xf numFmtId="0" fontId="13" fillId="0" borderId="2" xfId="0" applyFont="1" applyBorder="1" applyAlignment="1">
      <alignment vertical="center" wrapText="1"/>
    </xf>
    <xf numFmtId="0" fontId="11" fillId="0" borderId="2" xfId="0" applyFont="1" applyBorder="1" applyAlignment="1">
      <alignment vertical="center" wrapText="1"/>
    </xf>
    <xf numFmtId="0" fontId="7" fillId="6" borderId="2" xfId="0" applyFont="1" applyFill="1" applyBorder="1" applyAlignment="1">
      <alignment vertical="center" wrapText="1"/>
    </xf>
    <xf numFmtId="0" fontId="7" fillId="0" borderId="2" xfId="0" applyFont="1" applyBorder="1" applyAlignment="1">
      <alignment horizontal="center" vertical="center" wrapText="1"/>
    </xf>
    <xf numFmtId="0" fontId="13" fillId="0" borderId="2" xfId="0" applyFont="1" applyBorder="1" applyAlignment="1">
      <alignment horizontal="center" vertical="center"/>
    </xf>
    <xf numFmtId="0" fontId="11" fillId="0" borderId="9" xfId="0" applyFont="1" applyBorder="1" applyAlignment="1">
      <alignment horizontal="center" vertical="center"/>
    </xf>
    <xf numFmtId="0" fontId="13" fillId="5" borderId="2" xfId="0" applyFont="1" applyFill="1" applyBorder="1" applyAlignment="1">
      <alignment vertical="center"/>
    </xf>
    <xf numFmtId="0" fontId="11" fillId="8" borderId="9" xfId="0" applyFont="1" applyFill="1" applyBorder="1" applyAlignment="1">
      <alignment horizontal="center" vertical="center"/>
    </xf>
    <xf numFmtId="0" fontId="11" fillId="0" borderId="9" xfId="0" applyFont="1" applyFill="1" applyBorder="1" applyAlignment="1">
      <alignment horizontal="center" vertical="center"/>
    </xf>
    <xf numFmtId="0" fontId="11" fillId="5" borderId="9" xfId="0" applyFont="1" applyFill="1" applyBorder="1" applyAlignment="1">
      <alignment horizontal="center" vertical="center"/>
    </xf>
    <xf numFmtId="0" fontId="11" fillId="13" borderId="9" xfId="0" applyFont="1" applyFill="1" applyBorder="1" applyAlignment="1">
      <alignment horizontal="center" vertical="center"/>
    </xf>
    <xf numFmtId="0" fontId="0" fillId="0" borderId="0" xfId="0" applyAlignment="1">
      <alignment horizontal="center" vertical="center"/>
    </xf>
    <xf numFmtId="0" fontId="7" fillId="4" borderId="0" xfId="0" applyFont="1" applyFill="1" applyAlignment="1">
      <alignment horizontal="center" vertical="center" wrapText="1"/>
    </xf>
    <xf numFmtId="0" fontId="11" fillId="0" borderId="9" xfId="0" applyFont="1" applyBorder="1" applyAlignment="1">
      <alignment horizontal="center" vertical="center" wrapText="1"/>
    </xf>
    <xf numFmtId="0" fontId="11" fillId="8" borderId="9"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13" borderId="9"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9" borderId="9" xfId="0" applyFont="1" applyFill="1" applyBorder="1" applyAlignment="1">
      <alignment horizontal="right" vertical="center"/>
    </xf>
    <xf numFmtId="0" fontId="11" fillId="7" borderId="2" xfId="0" applyFont="1" applyFill="1" applyBorder="1" applyAlignment="1">
      <alignment vertical="center"/>
    </xf>
    <xf numFmtId="0" fontId="11" fillId="14" borderId="2" xfId="0" applyFont="1" applyFill="1" applyBorder="1" applyAlignment="1">
      <alignment horizontal="right" vertical="center"/>
    </xf>
    <xf numFmtId="0" fontId="11" fillId="7" borderId="7" xfId="0" applyFont="1" applyFill="1" applyBorder="1" applyAlignment="1">
      <alignment horizontal="right" vertical="center"/>
    </xf>
    <xf numFmtId="0" fontId="7"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9" borderId="0"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0" xfId="0" applyAlignment="1">
      <alignment vertical="center" wrapText="1"/>
    </xf>
  </cellXfs>
  <cellStyles count="1">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7888;T%20NGHI&#7878;P\2021\T&#7889;t%20nghi&#7879;p%20K23%20th&#225;ng%206.2021\Theo%20doi%20tot%20nghiep%2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T&#7888;T%20NGHI&#7878;P\2021\T&#7889;t%20nghi&#7879;p%20K23%20th&#225;ng%206.2021\P&#272;T%20g&#7917;i%20&#272;i&#7873;u%20ki&#7879;n%20x&#233;t%20TTTN-KLTN\K23DLL%20K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7888;T%20NGHI&#7878;P\2021\T&#7889;t%20nghi&#7879;p%20K23%20th&#225;ng%206.2021\P&#272;T%20g&#7917;i%20&#272;i&#7873;u%20ki&#7879;n%20x&#233;t%20TTTN-KLTN\K23PSU-DLL%20K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ổng hợp"/>
      <sheetName val="DS sv nhận giấy GTTT"/>
      <sheetName val="DS sv Hoãn-Rớt TTTN"/>
      <sheetName val="DS sinh viên làm khóa luận"/>
      <sheetName val="SV Công nhận TN T5.2021"/>
      <sheetName val="TTTN chốt"/>
      <sheetName val="danh sách TTTN+thi TN"/>
      <sheetName val="thông tin gv"/>
      <sheetName val="thống kê ĐVTT"/>
      <sheetName val="Miễn Anh-Tin"/>
      <sheetName val="SV khóa cũ dự thi"/>
      <sheetName val="sổ ảnh"/>
      <sheetName val="dự kiến số lượng "/>
      <sheetName val="lịch phản biện GV"/>
    </sheetNames>
    <sheetDataSet>
      <sheetData sheetId="0" refreshError="1"/>
      <sheetData sheetId="1">
        <row r="4">
          <cell r="B4">
            <v>2121713629</v>
          </cell>
          <cell r="C4">
            <v>58</v>
          </cell>
          <cell r="D4" t="str">
            <v>Nguyễn Nhật Anh</v>
          </cell>
          <cell r="E4" t="str">
            <v>Quân</v>
          </cell>
          <cell r="F4" t="e">
            <v>#N/A</v>
          </cell>
          <cell r="G4" t="str">
            <v>K22DLL4</v>
          </cell>
          <cell r="H4" t="str">
            <v>0935565759</v>
          </cell>
          <cell r="I4">
            <v>0</v>
          </cell>
          <cell r="J4">
            <v>0</v>
          </cell>
          <cell r="L4" t="str">
            <v>đủ ĐKTT</v>
          </cell>
          <cell r="P4" t="str">
            <v>30/11/2020</v>
          </cell>
          <cell r="Q4" t="str">
            <v>21/12/2020</v>
          </cell>
          <cell r="R4" t="str">
            <v>Trúc Nguyễn Travel</v>
          </cell>
          <cell r="S4" t="str">
            <v>200 Cách Mạng Tháng Tám, Khuê Trung, Cẩm Lệ, Đà Nẵng</v>
          </cell>
          <cell r="T4" t="str">
            <v>Thiết kế và điều hành tour</v>
          </cell>
        </row>
        <row r="5">
          <cell r="B5">
            <v>2220717077</v>
          </cell>
          <cell r="C5">
            <v>12</v>
          </cell>
          <cell r="D5" t="str">
            <v>Nguyễn Thủy Nam</v>
          </cell>
          <cell r="E5" t="str">
            <v>Trân</v>
          </cell>
          <cell r="F5">
            <v>36028</v>
          </cell>
          <cell r="G5" t="str">
            <v>K23DLL2</v>
          </cell>
          <cell r="H5" t="str">
            <v>0797711688</v>
          </cell>
          <cell r="I5">
            <v>5</v>
          </cell>
          <cell r="J5">
            <v>0</v>
          </cell>
          <cell r="L5" t="str">
            <v>đủ ĐKTT</v>
          </cell>
          <cell r="P5">
            <v>44147</v>
          </cell>
          <cell r="Q5" t="str">
            <v>X</v>
          </cell>
          <cell r="R5" t="str">
            <v>Vietravel Đà Nẵng</v>
          </cell>
          <cell r="S5" t="str">
            <v> 58 Pasteur, Hải Châu 1, Hải Châu, Đà Nẵng</v>
          </cell>
        </row>
        <row r="6">
          <cell r="B6">
            <v>2220716741</v>
          </cell>
          <cell r="C6">
            <v>33</v>
          </cell>
          <cell r="D6" t="str">
            <v>Trần Lê Quỳnh</v>
          </cell>
          <cell r="E6" t="str">
            <v>Hương</v>
          </cell>
          <cell r="F6" t="e">
            <v>#N/A</v>
          </cell>
          <cell r="G6" t="str">
            <v>K23DLL5</v>
          </cell>
          <cell r="H6">
            <v>905810597</v>
          </cell>
          <cell r="I6">
            <v>12</v>
          </cell>
          <cell r="J6">
            <v>2</v>
          </cell>
          <cell r="P6">
            <v>44147</v>
          </cell>
          <cell r="Q6" t="str">
            <v>X</v>
          </cell>
          <cell r="R6" t="str">
            <v>Tuấn Dung Tourist Da Nang</v>
          </cell>
          <cell r="S6" t="str">
            <v>458 Trần Cao Vân, Xuân Hà, Thanh Khê, Đà Nẵng</v>
          </cell>
        </row>
        <row r="7">
          <cell r="B7">
            <v>2221727405</v>
          </cell>
          <cell r="C7">
            <v>95</v>
          </cell>
          <cell r="D7" t="str">
            <v>Lê Minh</v>
          </cell>
          <cell r="E7" t="str">
            <v>Tiến</v>
          </cell>
          <cell r="F7">
            <v>35565</v>
          </cell>
          <cell r="G7" t="str">
            <v>K23DLL1</v>
          </cell>
          <cell r="H7">
            <v>774049113</v>
          </cell>
          <cell r="I7">
            <v>2</v>
          </cell>
          <cell r="J7">
            <v>2</v>
          </cell>
          <cell r="P7">
            <v>44147</v>
          </cell>
          <cell r="Q7" t="str">
            <v>X</v>
          </cell>
          <cell r="R7" t="str">
            <v>Bến Thành tourist</v>
          </cell>
          <cell r="S7" t="str">
            <v>90 Quang Trung, Q. Hải Châu, TP. Đà Nẵng</v>
          </cell>
          <cell r="T7" t="str">
            <v>phòng kinh doanh tổng hợp</v>
          </cell>
        </row>
        <row r="8">
          <cell r="B8">
            <v>23217111478</v>
          </cell>
          <cell r="C8">
            <v>14</v>
          </cell>
          <cell r="D8" t="str">
            <v>Nguyễn Thanh</v>
          </cell>
          <cell r="E8" t="str">
            <v>Hoàng</v>
          </cell>
          <cell r="F8">
            <v>36355</v>
          </cell>
          <cell r="G8" t="str">
            <v>K23DLL2</v>
          </cell>
          <cell r="H8">
            <v>329679378</v>
          </cell>
          <cell r="I8">
            <v>8</v>
          </cell>
          <cell r="J8">
            <v>0</v>
          </cell>
          <cell r="P8">
            <v>44147</v>
          </cell>
          <cell r="Q8" t="str">
            <v>15/12/2020</v>
          </cell>
          <cell r="R8" t="str">
            <v>Vietravel Đà Nẵng</v>
          </cell>
          <cell r="S8" t="str">
            <v> 58 Pasteur, Hải Châu 1, Hải Châu, Đà Nẵng</v>
          </cell>
        </row>
        <row r="9">
          <cell r="B9">
            <v>2321729712</v>
          </cell>
          <cell r="C9">
            <v>5</v>
          </cell>
          <cell r="D9" t="str">
            <v>Phan Thanh</v>
          </cell>
          <cell r="E9" t="str">
            <v>Sơn</v>
          </cell>
          <cell r="F9">
            <v>36327</v>
          </cell>
          <cell r="G9" t="str">
            <v>K23DLL4</v>
          </cell>
          <cell r="H9">
            <v>905751290</v>
          </cell>
          <cell r="I9">
            <v>7</v>
          </cell>
          <cell r="J9">
            <v>6</v>
          </cell>
          <cell r="K9" t="str">
            <v>Tou 396</v>
          </cell>
          <cell r="L9" t="str">
            <v>đã đki được môn CN</v>
          </cell>
          <cell r="P9">
            <v>44147</v>
          </cell>
          <cell r="Q9" t="str">
            <v>14/12/2020</v>
          </cell>
          <cell r="R9" t="str">
            <v>Vietravel Đà Nẵng</v>
          </cell>
          <cell r="S9" t="str">
            <v> 58 Pasteur, Hải Châu 1, Hải Châu, Đà Nẵng</v>
          </cell>
          <cell r="T9" t="str">
            <v>Hướng dẫn viên</v>
          </cell>
        </row>
        <row r="10">
          <cell r="B10">
            <v>2320725438</v>
          </cell>
          <cell r="C10">
            <v>94</v>
          </cell>
          <cell r="D10" t="str">
            <v>Huỳnh Nhã</v>
          </cell>
          <cell r="E10" t="str">
            <v>Trúc</v>
          </cell>
          <cell r="F10">
            <v>36215</v>
          </cell>
          <cell r="G10" t="str">
            <v>K23DLL3</v>
          </cell>
          <cell r="H10">
            <v>935345640</v>
          </cell>
          <cell r="I10">
            <v>13</v>
          </cell>
          <cell r="J10">
            <v>0</v>
          </cell>
          <cell r="P10">
            <v>44147</v>
          </cell>
          <cell r="Q10" t="str">
            <v>15/12/2020</v>
          </cell>
          <cell r="R10" t="str">
            <v>Tuấn Dũng Travel</v>
          </cell>
          <cell r="S10" t="str">
            <v>An Thượng 34, Bắc Mỹ Phú, Ngũ Hành Sơn, Đà Nẵng</v>
          </cell>
          <cell r="T10" t="str">
            <v>Kinh doanh</v>
          </cell>
        </row>
        <row r="11">
          <cell r="B11">
            <v>2221724255</v>
          </cell>
          <cell r="C11">
            <v>36</v>
          </cell>
          <cell r="D11" t="str">
            <v>Giáp Thanh</v>
          </cell>
          <cell r="E11" t="str">
            <v>Thành</v>
          </cell>
          <cell r="F11">
            <v>36043</v>
          </cell>
          <cell r="G11" t="str">
            <v>K22DLL1</v>
          </cell>
          <cell r="H11">
            <v>905586541</v>
          </cell>
          <cell r="I11">
            <v>0</v>
          </cell>
          <cell r="J11">
            <v>0</v>
          </cell>
          <cell r="P11">
            <v>44147</v>
          </cell>
          <cell r="Q11" t="str">
            <v>15/12/2020</v>
          </cell>
          <cell r="R11" t="str">
            <v>Land Việt Tourist</v>
          </cell>
          <cell r="S11" t="str">
            <v>12 Vũ Văn Dũng, Phường An Hải Tây, Quận Sơn Trà, Thành phố Đà Nẵng</v>
          </cell>
          <cell r="T11" t="str">
            <v>Kinh doanh</v>
          </cell>
        </row>
        <row r="12">
          <cell r="B12">
            <v>2320716454</v>
          </cell>
          <cell r="C12">
            <v>59</v>
          </cell>
          <cell r="D12" t="str">
            <v>Võ Thị Yên</v>
          </cell>
          <cell r="E12" t="str">
            <v>Sa</v>
          </cell>
          <cell r="F12">
            <v>36293</v>
          </cell>
          <cell r="G12" t="str">
            <v>K23PSUDLL1</v>
          </cell>
          <cell r="H12">
            <v>362691699</v>
          </cell>
          <cell r="I12">
            <v>9</v>
          </cell>
          <cell r="J12">
            <v>0</v>
          </cell>
          <cell r="N12" t="str">
            <v>3,63</v>
          </cell>
          <cell r="O12" t="str">
            <v>X</v>
          </cell>
          <cell r="P12">
            <v>44147</v>
          </cell>
          <cell r="Q12" t="str">
            <v>14/12/2020</v>
          </cell>
          <cell r="R12" t="str">
            <v>Cty Sự kiện D2 Events</v>
          </cell>
          <cell r="S12" t="str">
            <v>02 Thanh Lương 4, Hoà Xuân, Cẩm Lệ, Đà Nẵng</v>
          </cell>
          <cell r="T12" t="str">
            <v>Kinh doanh</v>
          </cell>
        </row>
        <row r="13">
          <cell r="B13">
            <v>2221716981</v>
          </cell>
          <cell r="C13">
            <v>29</v>
          </cell>
          <cell r="D13" t="str">
            <v>Lương Thành</v>
          </cell>
          <cell r="E13" t="str">
            <v>Sơn</v>
          </cell>
          <cell r="F13">
            <v>35895</v>
          </cell>
          <cell r="G13" t="str">
            <v>K22DLL2</v>
          </cell>
          <cell r="H13">
            <v>945573054</v>
          </cell>
          <cell r="I13">
            <v>0</v>
          </cell>
          <cell r="J13">
            <v>3</v>
          </cell>
          <cell r="K13" t="str">
            <v>Cul 251</v>
          </cell>
          <cell r="L13" t="str">
            <v>đã đki được môn CN</v>
          </cell>
          <cell r="P13">
            <v>44147</v>
          </cell>
          <cell r="Q13" t="str">
            <v>15/12/2020</v>
          </cell>
          <cell r="R13" t="str">
            <v>Công ty du lịch Thiên Hương (thiên hương tourist)</v>
          </cell>
          <cell r="S13" t="str">
            <v>82 Trần Xuân Lê- Hòa Khê-Thanh Khê Đà Nẵng</v>
          </cell>
          <cell r="T13" t="str">
            <v>Hướng dẫn viên</v>
          </cell>
        </row>
        <row r="14">
          <cell r="B14">
            <v>2320717251</v>
          </cell>
          <cell r="C14">
            <v>17</v>
          </cell>
          <cell r="D14" t="str">
            <v>Võ Tấn Hà</v>
          </cell>
          <cell r="E14" t="str">
            <v>Tiên</v>
          </cell>
          <cell r="F14">
            <v>36222</v>
          </cell>
          <cell r="G14" t="str">
            <v>K23DLL3</v>
          </cell>
          <cell r="H14">
            <v>772914639</v>
          </cell>
          <cell r="I14">
            <v>18</v>
          </cell>
          <cell r="J14">
            <v>0</v>
          </cell>
          <cell r="P14">
            <v>44147</v>
          </cell>
          <cell r="Q14" t="str">
            <v>15/12/2020</v>
          </cell>
          <cell r="R14" t="str">
            <v>Vietravel Đà Nẵng</v>
          </cell>
          <cell r="S14" t="str">
            <v> 58 Pasteur, Hải Châu 1, Hải Châu, Đà Nẵng</v>
          </cell>
        </row>
        <row r="15">
          <cell r="B15">
            <v>2320722672</v>
          </cell>
          <cell r="C15">
            <v>44</v>
          </cell>
          <cell r="D15" t="str">
            <v>Trần Thảo</v>
          </cell>
          <cell r="E15" t="str">
            <v>My</v>
          </cell>
          <cell r="F15">
            <v>36401</v>
          </cell>
          <cell r="G15" t="str">
            <v>K23DLL3</v>
          </cell>
          <cell r="H15">
            <v>702591638</v>
          </cell>
          <cell r="I15">
            <v>19</v>
          </cell>
          <cell r="J15">
            <v>2</v>
          </cell>
          <cell r="P15">
            <v>44147</v>
          </cell>
          <cell r="Q15" t="str">
            <v>15/12/2020</v>
          </cell>
          <cell r="R15" t="str">
            <v>Today Travel</v>
          </cell>
          <cell r="S15" t="str">
            <v>141/1 Đường 3 Tháng 2, Thuận Phước, Hải Châu, Đà Nẵng</v>
          </cell>
          <cell r="T15" t="str">
            <v>Kinh doanh</v>
          </cell>
        </row>
        <row r="16">
          <cell r="B16">
            <v>2321720346</v>
          </cell>
          <cell r="C16">
            <v>38</v>
          </cell>
          <cell r="D16" t="str">
            <v>Phạm Ngọc</v>
          </cell>
          <cell r="E16" t="str">
            <v>Toàn</v>
          </cell>
          <cell r="F16" t="e">
            <v>#N/A</v>
          </cell>
          <cell r="G16" t="str">
            <v>K23PSUDLL3</v>
          </cell>
          <cell r="H16">
            <v>934902398</v>
          </cell>
          <cell r="I16">
            <v>18</v>
          </cell>
          <cell r="J16">
            <v>2</v>
          </cell>
          <cell r="P16">
            <v>44147</v>
          </cell>
          <cell r="Q16" t="str">
            <v>14/12/2020</v>
          </cell>
          <cell r="R16" t="str">
            <v>Non Nước Việt</v>
          </cell>
          <cell r="S16" t="str">
            <v>61, Đường Cao Sơn Pháo, Hoà An, Cẩm Lệ, Đà Nẵng</v>
          </cell>
        </row>
        <row r="17">
          <cell r="B17">
            <v>23207210179</v>
          </cell>
          <cell r="C17">
            <v>111</v>
          </cell>
          <cell r="D17" t="str">
            <v>Nguyễn Thị Hồng</v>
          </cell>
          <cell r="E17" t="str">
            <v>Nga</v>
          </cell>
          <cell r="F17">
            <v>36455</v>
          </cell>
          <cell r="G17" t="str">
            <v>K23DLL1</v>
          </cell>
          <cell r="H17">
            <v>355168491</v>
          </cell>
          <cell r="I17">
            <v>19</v>
          </cell>
          <cell r="J17">
            <v>6</v>
          </cell>
          <cell r="P17">
            <v>44147</v>
          </cell>
          <cell r="Q17" t="str">
            <v>17/12/2020</v>
          </cell>
          <cell r="R17" t="str">
            <v>Sanna Tour</v>
          </cell>
          <cell r="S17" t="str">
            <v>6 Nguyễn Du, Thạch Thang, Hải Châu, Đà Nẵng</v>
          </cell>
          <cell r="T17" t="str">
            <v>Marketing</v>
          </cell>
        </row>
        <row r="18">
          <cell r="B18">
            <v>2320722673</v>
          </cell>
          <cell r="C18">
            <v>13</v>
          </cell>
          <cell r="D18" t="str">
            <v>Võ Thị</v>
          </cell>
          <cell r="E18" t="str">
            <v>Oanh</v>
          </cell>
          <cell r="F18">
            <v>36335</v>
          </cell>
          <cell r="G18" t="str">
            <v>K23PSUDLL3</v>
          </cell>
          <cell r="H18">
            <v>389741720</v>
          </cell>
          <cell r="I18">
            <v>18</v>
          </cell>
          <cell r="J18">
            <v>2</v>
          </cell>
          <cell r="M18" t="str">
            <v>3,23</v>
          </cell>
          <cell r="P18">
            <v>44147</v>
          </cell>
          <cell r="Q18">
            <v>44086</v>
          </cell>
          <cell r="R18" t="str">
            <v>Vietravel Đà Nẵng</v>
          </cell>
          <cell r="S18" t="str">
            <v> 58 Pasteur, Hải Châu 1, Hải Châu, Đà Nẵng</v>
          </cell>
          <cell r="T18" t="str">
            <v>Hướng dẫn viên</v>
          </cell>
        </row>
        <row r="19">
          <cell r="B19">
            <v>2220249371</v>
          </cell>
          <cell r="C19">
            <v>68</v>
          </cell>
          <cell r="D19" t="str">
            <v>Trần Thanh</v>
          </cell>
          <cell r="E19" t="str">
            <v>Nga</v>
          </cell>
          <cell r="F19">
            <v>35892</v>
          </cell>
          <cell r="G19" t="str">
            <v>K22DLL1</v>
          </cell>
          <cell r="H19">
            <v>772473003</v>
          </cell>
          <cell r="I19">
            <v>0</v>
          </cell>
          <cell r="J19">
            <v>5</v>
          </cell>
          <cell r="K19" t="str">
            <v>Cul 251</v>
          </cell>
          <cell r="L19" t="str">
            <v>đã đki được môn CN</v>
          </cell>
          <cell r="P19">
            <v>44147</v>
          </cell>
          <cell r="Q19" t="str">
            <v>X</v>
          </cell>
          <cell r="R19" t="str">
            <v>Mai Linh Đà Nẵng</v>
          </cell>
          <cell r="S19" t="str">
            <v>92 Đ. 2 Tháng 9, Bình Thuận, Hải Châu, Đà Nẵng</v>
          </cell>
          <cell r="T19" t="str">
            <v>Điều hành</v>
          </cell>
        </row>
        <row r="20">
          <cell r="B20">
            <v>23207210276</v>
          </cell>
          <cell r="C20">
            <v>22</v>
          </cell>
          <cell r="D20" t="str">
            <v>Phan Hoàng Hà</v>
          </cell>
          <cell r="E20" t="str">
            <v>My</v>
          </cell>
          <cell r="F20">
            <v>36436</v>
          </cell>
          <cell r="G20" t="str">
            <v>K23PSUDLL3</v>
          </cell>
          <cell r="H20">
            <v>398684673</v>
          </cell>
          <cell r="I20">
            <v>16</v>
          </cell>
          <cell r="J20">
            <v>2</v>
          </cell>
          <cell r="N20" t="str">
            <v>3,47</v>
          </cell>
          <cell r="P20">
            <v>44147</v>
          </cell>
          <cell r="Q20" t="str">
            <v>17/12/2020</v>
          </cell>
          <cell r="R20" t="str">
            <v>Sea tours Đà Nẵng</v>
          </cell>
          <cell r="S20" t="str">
            <v>17 Trương Định, Phường Mân Thái, Quận Sơn Trà, Đà Nẵng</v>
          </cell>
          <cell r="T20" t="str">
            <v>Kinh doanh</v>
          </cell>
        </row>
        <row r="21">
          <cell r="B21">
            <v>23207211423</v>
          </cell>
          <cell r="C21">
            <v>41</v>
          </cell>
          <cell r="D21" t="str">
            <v>Nguyễn Thị Thanh</v>
          </cell>
          <cell r="E21" t="str">
            <v>Thủy</v>
          </cell>
          <cell r="F21">
            <v>36504</v>
          </cell>
          <cell r="G21" t="str">
            <v>K23PSUDLL3</v>
          </cell>
          <cell r="H21">
            <v>342129709</v>
          </cell>
          <cell r="I21">
            <v>18</v>
          </cell>
          <cell r="J21">
            <v>2</v>
          </cell>
          <cell r="P21">
            <v>44147</v>
          </cell>
          <cell r="Q21" t="str">
            <v>17/12/2020</v>
          </cell>
          <cell r="R21" t="str">
            <v>Sanna Tour</v>
          </cell>
          <cell r="S21" t="str">
            <v>6 Nguyễn Du, Thạch Thang, Hải Châu, Đà Nẵng</v>
          </cell>
          <cell r="T21" t="str">
            <v>Sales</v>
          </cell>
        </row>
        <row r="22">
          <cell r="B22">
            <v>2320725430</v>
          </cell>
          <cell r="C22">
            <v>27</v>
          </cell>
          <cell r="D22" t="str">
            <v>Lương Thị Trâm</v>
          </cell>
          <cell r="E22" t="str">
            <v>Anh</v>
          </cell>
          <cell r="F22">
            <v>36388</v>
          </cell>
          <cell r="G22" t="str">
            <v>K23DLL6</v>
          </cell>
          <cell r="H22">
            <v>822471029</v>
          </cell>
          <cell r="I22">
            <v>14</v>
          </cell>
          <cell r="J22">
            <v>0</v>
          </cell>
          <cell r="P22">
            <v>44147</v>
          </cell>
          <cell r="Q22">
            <v>44147</v>
          </cell>
          <cell r="R22" t="str">
            <v>Tuấn Dung Tourist Da Nang</v>
          </cell>
          <cell r="S22" t="str">
            <v>458 Trần Cao Vân, Xuân Hà, Thanh Khê, Đà Nẵng</v>
          </cell>
        </row>
        <row r="23">
          <cell r="B23">
            <v>2320725439</v>
          </cell>
          <cell r="C23">
            <v>16</v>
          </cell>
          <cell r="D23" t="str">
            <v>Trần Thị Ánh</v>
          </cell>
          <cell r="E23" t="str">
            <v>Hồng</v>
          </cell>
          <cell r="F23">
            <v>36518</v>
          </cell>
          <cell r="G23" t="str">
            <v>K23DLL5</v>
          </cell>
          <cell r="H23">
            <v>702422590</v>
          </cell>
          <cell r="I23">
            <v>15</v>
          </cell>
          <cell r="J23">
            <v>2</v>
          </cell>
          <cell r="P23">
            <v>44147</v>
          </cell>
          <cell r="Q23">
            <v>44147</v>
          </cell>
          <cell r="R23" t="str">
            <v>Vietravel Đà Nẵng</v>
          </cell>
          <cell r="S23" t="str">
            <v> 58 Pasteur, Hải Châu 1, Hải Châu, Đà Nẵng</v>
          </cell>
        </row>
        <row r="24">
          <cell r="B24">
            <v>2221728915</v>
          </cell>
          <cell r="C24">
            <v>57</v>
          </cell>
          <cell r="D24" t="str">
            <v>Nguyễn Văn Vĩnh</v>
          </cell>
          <cell r="E24" t="str">
            <v>Tú</v>
          </cell>
          <cell r="F24">
            <v>35838</v>
          </cell>
          <cell r="G24" t="str">
            <v>K22DLL1</v>
          </cell>
          <cell r="H24">
            <v>935124581</v>
          </cell>
          <cell r="I24">
            <v>2</v>
          </cell>
          <cell r="J24">
            <v>0</v>
          </cell>
          <cell r="P24">
            <v>44147</v>
          </cell>
          <cell r="Q24">
            <v>44147</v>
          </cell>
          <cell r="R24" t="str">
            <v>Việt Nam Vitours</v>
          </cell>
          <cell r="S24" t="str">
            <v>83 Nguyễn Thị Minh Khai, Thạch Thang, Hải Châu, Đà Nẵng</v>
          </cell>
          <cell r="T24" t="str">
            <v>Sự kiện mice</v>
          </cell>
        </row>
        <row r="25">
          <cell r="B25">
            <v>2220727395</v>
          </cell>
          <cell r="C25">
            <v>136</v>
          </cell>
          <cell r="D25" t="str">
            <v>Nguyễn Thị</v>
          </cell>
          <cell r="E25" t="str">
            <v>Thu</v>
          </cell>
          <cell r="F25">
            <v>36076</v>
          </cell>
          <cell r="G25" t="str">
            <v>K22DLL3</v>
          </cell>
          <cell r="H25">
            <v>703638458</v>
          </cell>
          <cell r="I25">
            <v>2</v>
          </cell>
          <cell r="J25">
            <v>0</v>
          </cell>
          <cell r="P25">
            <v>44147</v>
          </cell>
          <cell r="Q25">
            <v>44147</v>
          </cell>
          <cell r="R25" t="str">
            <v>Hoàng Linh Travel (Quảng Nam)</v>
          </cell>
          <cell r="S25" t="str">
            <v>Khối phố Tân Khai, Phường Điện Dương, Thị Xã Điện Bàn, Quảng Nam</v>
          </cell>
          <cell r="T25" t="str">
            <v>Điều hành</v>
          </cell>
        </row>
        <row r="26">
          <cell r="B26">
            <v>2220728715</v>
          </cell>
          <cell r="C26">
            <v>120</v>
          </cell>
          <cell r="D26" t="str">
            <v>Lê Thị Tố</v>
          </cell>
          <cell r="E26" t="str">
            <v>Quyên</v>
          </cell>
          <cell r="F26">
            <v>36095</v>
          </cell>
          <cell r="G26" t="str">
            <v>K22DLL4</v>
          </cell>
          <cell r="H26">
            <v>905927937</v>
          </cell>
          <cell r="I26">
            <v>4</v>
          </cell>
          <cell r="J26">
            <v>0</v>
          </cell>
          <cell r="P26">
            <v>44147</v>
          </cell>
          <cell r="Q26">
            <v>44147</v>
          </cell>
          <cell r="R26" t="str">
            <v>Trí Đạt tourist</v>
          </cell>
          <cell r="S26" t="str">
            <v>125/12 Ngô Gia Tự, quận Hải Châu, TP Đà Nẵng</v>
          </cell>
          <cell r="T26" t="str">
            <v>Điều hành</v>
          </cell>
        </row>
        <row r="27">
          <cell r="B27">
            <v>2221729535</v>
          </cell>
          <cell r="C27">
            <v>76</v>
          </cell>
          <cell r="D27" t="str">
            <v>Nguyễn Đức</v>
          </cell>
          <cell r="E27" t="str">
            <v>Hưng</v>
          </cell>
          <cell r="F27">
            <v>35868</v>
          </cell>
          <cell r="G27" t="str">
            <v>K22DLL4</v>
          </cell>
          <cell r="H27">
            <v>766810600</v>
          </cell>
          <cell r="I27">
            <v>2</v>
          </cell>
          <cell r="J27">
            <v>0</v>
          </cell>
          <cell r="P27">
            <v>44147</v>
          </cell>
          <cell r="Q27">
            <v>44147</v>
          </cell>
          <cell r="R27" t="str">
            <v>Công ty cổ phần chăm sóc doanh nghiệp Việt (Vận tải)</v>
          </cell>
          <cell r="S27" t="str">
            <v>104 Nguyễn Công Trứ, Phường An Hải Tây, Quận Sơn Trà, Đà Nẵng</v>
          </cell>
          <cell r="T27" t="str">
            <v>Điều hành</v>
          </cell>
        </row>
        <row r="28">
          <cell r="B28">
            <v>2210714736</v>
          </cell>
          <cell r="C28">
            <v>130</v>
          </cell>
          <cell r="D28" t="str">
            <v>Trần Thị Mỹ</v>
          </cell>
          <cell r="E28" t="str">
            <v>Tiên</v>
          </cell>
          <cell r="F28">
            <v>35917</v>
          </cell>
          <cell r="G28" t="str">
            <v>K22DLL3</v>
          </cell>
          <cell r="H28">
            <v>935307496</v>
          </cell>
          <cell r="I28">
            <v>1</v>
          </cell>
          <cell r="J28">
            <v>0</v>
          </cell>
          <cell r="P28">
            <v>44147</v>
          </cell>
          <cell r="Q28">
            <v>44147</v>
          </cell>
          <cell r="R28" t="str">
            <v>Toto Booking</v>
          </cell>
          <cell r="S28" t="str">
            <v>74 Bạch Đằng, phường hải Châu I, Hải Châu, Đà Nẵng</v>
          </cell>
          <cell r="T28" t="str">
            <v>Điều hành</v>
          </cell>
        </row>
        <row r="29">
          <cell r="B29">
            <v>2321729919</v>
          </cell>
          <cell r="C29">
            <v>23</v>
          </cell>
          <cell r="D29" t="str">
            <v>Lê Anh</v>
          </cell>
          <cell r="E29" t="str">
            <v>Tiến</v>
          </cell>
          <cell r="F29">
            <v>36520</v>
          </cell>
          <cell r="G29" t="str">
            <v>K23PSUDLL3</v>
          </cell>
          <cell r="H29">
            <v>968722831</v>
          </cell>
          <cell r="I29">
            <v>13</v>
          </cell>
          <cell r="J29">
            <v>2</v>
          </cell>
          <cell r="P29">
            <v>44147</v>
          </cell>
          <cell r="Q29" t="str">
            <v>17/12/2020</v>
          </cell>
          <cell r="R29" t="str">
            <v>Sea tours Đà Nẵng</v>
          </cell>
          <cell r="S29" t="str">
            <v>17 Trương Định, Phường Mân Thái, Quận Sơn Trà, Đà Nẵng</v>
          </cell>
          <cell r="T29" t="str">
            <v>Kinh doanh</v>
          </cell>
        </row>
        <row r="30">
          <cell r="B30">
            <v>23207111762</v>
          </cell>
          <cell r="C30">
            <v>39</v>
          </cell>
          <cell r="D30" t="str">
            <v>Trần Quế</v>
          </cell>
          <cell r="E30" t="str">
            <v>Anh</v>
          </cell>
          <cell r="F30">
            <v>36093</v>
          </cell>
          <cell r="G30" t="str">
            <v>K23PSUDLL3</v>
          </cell>
          <cell r="H30">
            <v>582675713</v>
          </cell>
          <cell r="I30">
            <v>16</v>
          </cell>
          <cell r="J30">
            <v>0</v>
          </cell>
          <cell r="P30">
            <v>44147</v>
          </cell>
          <cell r="Q30" t="str">
            <v>22/12/2020</v>
          </cell>
          <cell r="R30" t="str">
            <v>Non Nước Việt</v>
          </cell>
          <cell r="S30" t="str">
            <v>61, Đường Cao Sơn Pháo, Hoà An, Cẩm Lệ, Đà Nẵng</v>
          </cell>
        </row>
        <row r="31">
          <cell r="B31">
            <v>2320341307</v>
          </cell>
          <cell r="C31">
            <v>64</v>
          </cell>
          <cell r="D31" t="str">
            <v>Nguyễn Thị Thanh</v>
          </cell>
          <cell r="E31" t="str">
            <v>Dung</v>
          </cell>
          <cell r="F31">
            <v>36295</v>
          </cell>
          <cell r="G31" t="str">
            <v>K23PSUDLL3</v>
          </cell>
          <cell r="H31">
            <v>934742275</v>
          </cell>
          <cell r="I31">
            <v>15</v>
          </cell>
          <cell r="J31">
            <v>2</v>
          </cell>
          <cell r="P31">
            <v>44147</v>
          </cell>
          <cell r="Q31" t="str">
            <v>17/12/2020</v>
          </cell>
          <cell r="R31" t="str">
            <v>S-Tours Đà Nẵng</v>
          </cell>
          <cell r="S31" t="str">
            <v>32 Tôn Thất Thuyết, Khuê Trung, Cẩm Lệ, Đà Nẵng</v>
          </cell>
          <cell r="T31" t="str">
            <v>Sales</v>
          </cell>
        </row>
        <row r="32">
          <cell r="B32">
            <v>23207211424</v>
          </cell>
          <cell r="C32">
            <v>62</v>
          </cell>
          <cell r="D32" t="str">
            <v>Phan Thị Hoàng</v>
          </cell>
          <cell r="E32" t="str">
            <v>Ny</v>
          </cell>
          <cell r="F32" t="e">
            <v>#N/A</v>
          </cell>
          <cell r="G32" t="str">
            <v>K23PSUDLL3</v>
          </cell>
          <cell r="H32">
            <v>765354525</v>
          </cell>
          <cell r="I32">
            <v>18</v>
          </cell>
          <cell r="J32">
            <v>0</v>
          </cell>
          <cell r="P32">
            <v>44147</v>
          </cell>
          <cell r="Q32" t="str">
            <v>17/12/2020</v>
          </cell>
          <cell r="R32" t="str">
            <v>Charis Travel</v>
          </cell>
          <cell r="S32" t="str">
            <v>07/20 Lý Thường Kiệt, Hải Châu, Đà Nẵng Đà Nẵng</v>
          </cell>
          <cell r="T32" t="str">
            <v>Sales</v>
          </cell>
        </row>
        <row r="33">
          <cell r="B33">
            <v>23207211037</v>
          </cell>
          <cell r="D33" t="str">
            <v>Nguyễn Thị</v>
          </cell>
          <cell r="E33" t="str">
            <v>Liên</v>
          </cell>
          <cell r="F33" t="e">
            <v>#N/A</v>
          </cell>
          <cell r="G33" t="str">
            <v>K23PSUDLL3</v>
          </cell>
          <cell r="H33">
            <v>338416548</v>
          </cell>
          <cell r="I33">
            <v>13</v>
          </cell>
          <cell r="J33">
            <v>2</v>
          </cell>
          <cell r="M33" t="str">
            <v>3,18</v>
          </cell>
          <cell r="P33">
            <v>44147</v>
          </cell>
          <cell r="Q33" t="str">
            <v>17/12/2020</v>
          </cell>
        </row>
        <row r="34">
          <cell r="B34">
            <v>23207211861</v>
          </cell>
          <cell r="C34">
            <v>30</v>
          </cell>
          <cell r="D34" t="str">
            <v>Nguyễn Thị Phương</v>
          </cell>
          <cell r="E34" t="str">
            <v>Linh</v>
          </cell>
          <cell r="F34">
            <v>36347</v>
          </cell>
          <cell r="G34" t="str">
            <v>K23PSUDLL3</v>
          </cell>
          <cell r="H34">
            <v>774442572</v>
          </cell>
          <cell r="I34">
            <v>18</v>
          </cell>
          <cell r="J34">
            <v>0</v>
          </cell>
          <cell r="P34">
            <v>44147</v>
          </cell>
          <cell r="Q34" t="str">
            <v>17/12/2020</v>
          </cell>
          <cell r="R34" t="str">
            <v>Đà Thành Travel</v>
          </cell>
          <cell r="S34" t="str">
            <v>74 Nguyễn Tư Giản, Bắc Mỹ Phú, Ngũ Hành Sơn, Đà Nẵng</v>
          </cell>
          <cell r="T34" t="str">
            <v>Sales</v>
          </cell>
        </row>
        <row r="35">
          <cell r="B35">
            <v>2320717193</v>
          </cell>
          <cell r="C35">
            <v>88</v>
          </cell>
          <cell r="D35" t="str">
            <v>Trần Thị</v>
          </cell>
          <cell r="E35" t="str">
            <v>Hằng</v>
          </cell>
          <cell r="F35">
            <v>36317</v>
          </cell>
          <cell r="G35" t="str">
            <v>K23DLL1</v>
          </cell>
          <cell r="H35">
            <v>333696134</v>
          </cell>
          <cell r="I35">
            <v>13</v>
          </cell>
          <cell r="J35">
            <v>0</v>
          </cell>
          <cell r="P35">
            <v>44177</v>
          </cell>
          <cell r="Q35" t="str">
            <v>17/12/2020</v>
          </cell>
          <cell r="R35" t="str">
            <v>VN Tour</v>
          </cell>
          <cell r="S35" t="str">
            <v>85 Ông Ích Khiêm,Phường Thanh Bình, Q.Hải Châu, Tp. Đà Nẵng</v>
          </cell>
          <cell r="T35" t="str">
            <v>Kinh doanh</v>
          </cell>
        </row>
        <row r="36">
          <cell r="B36">
            <v>2320710543</v>
          </cell>
          <cell r="C36">
            <v>51</v>
          </cell>
          <cell r="D36" t="str">
            <v>Nguyễn Thị Thu</v>
          </cell>
          <cell r="E36" t="str">
            <v>Thảo</v>
          </cell>
          <cell r="F36">
            <v>36307</v>
          </cell>
          <cell r="G36" t="str">
            <v>K23DLL1</v>
          </cell>
          <cell r="H36">
            <v>795497221</v>
          </cell>
          <cell r="I36">
            <v>8</v>
          </cell>
          <cell r="J36">
            <v>0</v>
          </cell>
          <cell r="P36">
            <v>44177</v>
          </cell>
          <cell r="Q36" t="str">
            <v>14/12/2020</v>
          </cell>
          <cell r="R36" t="str">
            <v>Công ty du lịch Xứ Đà (dacotours)</v>
          </cell>
          <cell r="S36" t="str">
            <v>K142/23 Nguyễn Duy Hiệu, An Hải Đông, Sơn Trà, Đà Nẵng.</v>
          </cell>
          <cell r="T36" t="str">
            <v>Kinh doanh</v>
          </cell>
        </row>
        <row r="37">
          <cell r="B37">
            <v>2321724555</v>
          </cell>
          <cell r="C37">
            <v>145</v>
          </cell>
          <cell r="D37" t="str">
            <v>Nguyễn Nguyên</v>
          </cell>
          <cell r="E37" t="str">
            <v>Hoàn</v>
          </cell>
          <cell r="F37" t="str">
            <v>24/12/1999</v>
          </cell>
          <cell r="G37" t="str">
            <v>K23DLL1</v>
          </cell>
          <cell r="H37">
            <v>796251585</v>
          </cell>
          <cell r="I37">
            <v>19</v>
          </cell>
          <cell r="J37">
            <v>0</v>
          </cell>
          <cell r="P37" t="str">
            <v>14/12/2020</v>
          </cell>
          <cell r="Q37" t="str">
            <v>14/12/2020</v>
          </cell>
          <cell r="R37" t="str">
            <v>Land Việt Tourist</v>
          </cell>
          <cell r="S37" t="str">
            <v>12 Vũ Văn Dũng, Phường An Hải Tây, Quận Sơn Trà, Thành phố Đà Nẵng</v>
          </cell>
          <cell r="T37" t="str">
            <v>Hướng dẫn viên</v>
          </cell>
        </row>
        <row r="38">
          <cell r="B38">
            <v>2320716839</v>
          </cell>
          <cell r="C38">
            <v>9</v>
          </cell>
          <cell r="D38" t="str">
            <v>Nguyễn Thị Thu</v>
          </cell>
          <cell r="E38" t="str">
            <v>Vàng</v>
          </cell>
          <cell r="F38">
            <v>36245</v>
          </cell>
          <cell r="G38" t="str">
            <v>K23DLL1</v>
          </cell>
          <cell r="H38">
            <v>337515684</v>
          </cell>
          <cell r="I38">
            <v>8</v>
          </cell>
          <cell r="J38">
            <v>0</v>
          </cell>
          <cell r="P38">
            <v>44177</v>
          </cell>
          <cell r="Q38" t="str">
            <v>16/12/2020</v>
          </cell>
          <cell r="R38" t="str">
            <v>Vietravel Đà Nẵng</v>
          </cell>
          <cell r="S38" t="str">
            <v> 58 Pasteur, Hải Châu 1, Hải Châu, Đà Nẵng</v>
          </cell>
        </row>
        <row r="39">
          <cell r="B39">
            <v>2320716412</v>
          </cell>
          <cell r="C39">
            <v>50</v>
          </cell>
          <cell r="D39" t="str">
            <v>Trần Thị Kim</v>
          </cell>
          <cell r="E39" t="str">
            <v>Tuyết</v>
          </cell>
          <cell r="F39" t="str">
            <v>20/11/1999</v>
          </cell>
          <cell r="G39" t="str">
            <v>K23DLL1</v>
          </cell>
          <cell r="H39">
            <v>343934488</v>
          </cell>
          <cell r="I39">
            <v>13</v>
          </cell>
          <cell r="J39">
            <v>0</v>
          </cell>
          <cell r="N39" t="str">
            <v>3,42</v>
          </cell>
          <cell r="O39" t="str">
            <v>X</v>
          </cell>
          <cell r="P39">
            <v>44177</v>
          </cell>
          <cell r="Q39" t="str">
            <v>17/12/2020</v>
          </cell>
          <cell r="R39" t="str">
            <v>S-Tours Đà Nẵng</v>
          </cell>
          <cell r="S39" t="str">
            <v>32 Tôn Thất Thuyết, Khuê Trung, Cẩm Lệ, Đà Nẵng</v>
          </cell>
          <cell r="T39" t="str">
            <v>Sales</v>
          </cell>
        </row>
        <row r="40">
          <cell r="B40">
            <v>2320716812</v>
          </cell>
          <cell r="C40">
            <v>49</v>
          </cell>
          <cell r="D40" t="str">
            <v>Nguyễn Thị</v>
          </cell>
          <cell r="E40" t="str">
            <v>Tiên</v>
          </cell>
          <cell r="F40">
            <v>36404</v>
          </cell>
          <cell r="G40" t="str">
            <v>K23DLL1</v>
          </cell>
          <cell r="H40">
            <v>373083840</v>
          </cell>
          <cell r="I40">
            <v>13</v>
          </cell>
          <cell r="J40">
            <v>0</v>
          </cell>
          <cell r="N40" t="str">
            <v>3,51</v>
          </cell>
          <cell r="O40" t="str">
            <v>X</v>
          </cell>
          <cell r="P40">
            <v>44177</v>
          </cell>
          <cell r="Q40" t="str">
            <v>17/12/2020</v>
          </cell>
          <cell r="R40" t="str">
            <v>Tuấn Dung Tourist Da Nang</v>
          </cell>
          <cell r="S40" t="str">
            <v>458 Trần Cao Vân, Xuân Hà, Thanh Khê, Đà Nẵng</v>
          </cell>
          <cell r="T40" t="str">
            <v>Kinh doanh</v>
          </cell>
        </row>
        <row r="41">
          <cell r="B41">
            <v>2320717216</v>
          </cell>
          <cell r="C41">
            <v>8</v>
          </cell>
          <cell r="D41" t="str">
            <v>Bùi Linh</v>
          </cell>
          <cell r="E41" t="str">
            <v>Chi</v>
          </cell>
          <cell r="F41">
            <v>36270</v>
          </cell>
          <cell r="G41" t="str">
            <v>K23DLL1</v>
          </cell>
          <cell r="H41">
            <v>834837096</v>
          </cell>
          <cell r="I41">
            <v>11</v>
          </cell>
          <cell r="J41">
            <v>0</v>
          </cell>
          <cell r="P41">
            <v>44177</v>
          </cell>
          <cell r="Q41" t="str">
            <v>16/12/2020</v>
          </cell>
          <cell r="R41" t="str">
            <v>Vietravel Đà Nẵng</v>
          </cell>
          <cell r="S41" t="str">
            <v> 58 Pasteur, Hải Châu 1, Hải Châu, Đà Nẵng</v>
          </cell>
        </row>
        <row r="42">
          <cell r="B42">
            <v>23217211518</v>
          </cell>
          <cell r="C42">
            <v>90</v>
          </cell>
          <cell r="D42" t="str">
            <v>Lưu Thành</v>
          </cell>
          <cell r="E42" t="str">
            <v>Minh</v>
          </cell>
          <cell r="F42">
            <v>36322</v>
          </cell>
          <cell r="G42" t="str">
            <v>K23DLL2</v>
          </cell>
          <cell r="H42">
            <v>932677610</v>
          </cell>
          <cell r="I42">
            <v>17</v>
          </cell>
          <cell r="J42">
            <v>5</v>
          </cell>
          <cell r="P42">
            <v>44177</v>
          </cell>
          <cell r="Q42">
            <v>44177</v>
          </cell>
          <cell r="R42" t="str">
            <v>Tuấn Dũng Travel</v>
          </cell>
          <cell r="S42" t="str">
            <v>An Thượng 34, Bắc Mỹ Phú, Ngũ Hành Sơn, Đà Nẵng</v>
          </cell>
          <cell r="T42" t="str">
            <v>Kinh doanh</v>
          </cell>
        </row>
        <row r="43">
          <cell r="B43">
            <v>2321310929</v>
          </cell>
          <cell r="C43">
            <v>118</v>
          </cell>
          <cell r="D43" t="str">
            <v>Nguyễn Tấn</v>
          </cell>
          <cell r="E43" t="str">
            <v>Huy</v>
          </cell>
          <cell r="F43">
            <v>36293</v>
          </cell>
          <cell r="G43" t="str">
            <v>K23PSUDLL1</v>
          </cell>
          <cell r="H43">
            <v>794608887</v>
          </cell>
          <cell r="I43">
            <v>7</v>
          </cell>
          <cell r="J43">
            <v>2</v>
          </cell>
          <cell r="M43" t="str">
            <v>3,25</v>
          </cell>
          <cell r="P43">
            <v>44177</v>
          </cell>
          <cell r="Q43" t="str">
            <v>15/12/2020</v>
          </cell>
          <cell r="R43" t="str">
            <v>Tuấn Nguyễn Travel</v>
          </cell>
          <cell r="S43" t="str">
            <v>2 Đặng Thai Mai, Vĩnh Trung, Thanh Khê, Đà Nẵng</v>
          </cell>
          <cell r="T43" t="str">
            <v>Sales</v>
          </cell>
        </row>
        <row r="44">
          <cell r="B44">
            <v>2320716930</v>
          </cell>
          <cell r="C44">
            <v>124</v>
          </cell>
          <cell r="D44" t="str">
            <v>Đặng Thị Diệu</v>
          </cell>
          <cell r="E44" t="str">
            <v>Thuần</v>
          </cell>
          <cell r="F44">
            <v>36187</v>
          </cell>
          <cell r="G44" t="str">
            <v>K23PSUDLL1</v>
          </cell>
          <cell r="H44">
            <v>356593254</v>
          </cell>
          <cell r="I44">
            <v>10</v>
          </cell>
          <cell r="J44">
            <v>0</v>
          </cell>
          <cell r="P44">
            <v>44177</v>
          </cell>
          <cell r="Q44" t="str">
            <v>15/12/2020</v>
          </cell>
          <cell r="R44" t="str">
            <v>Non Nước Việt</v>
          </cell>
          <cell r="S44" t="str">
            <v>61, Đường Cao Sơn Pháo, Hoà An, Cẩm Lệ, Đà Nẵng</v>
          </cell>
        </row>
        <row r="45">
          <cell r="B45">
            <v>2320716954</v>
          </cell>
          <cell r="C45">
            <v>74</v>
          </cell>
          <cell r="D45" t="str">
            <v>Nguyễn Thị Hương</v>
          </cell>
          <cell r="E45" t="str">
            <v>Giang</v>
          </cell>
          <cell r="F45">
            <v>36329</v>
          </cell>
          <cell r="G45" t="str">
            <v>K23PSUDLL1</v>
          </cell>
          <cell r="H45">
            <v>796807996</v>
          </cell>
          <cell r="I45">
            <v>12</v>
          </cell>
          <cell r="J45">
            <v>4</v>
          </cell>
          <cell r="P45">
            <v>44177</v>
          </cell>
          <cell r="Q45" t="str">
            <v>16/12/2020</v>
          </cell>
          <cell r="R45" t="str">
            <v>VN Tour</v>
          </cell>
          <cell r="S45" t="str">
            <v>Phường Thanh Bình, Q.Hải Châu, Tp. Đà Nẵng</v>
          </cell>
          <cell r="T45" t="str">
            <v>Kinh doanh</v>
          </cell>
        </row>
        <row r="46">
          <cell r="B46">
            <v>2320716898</v>
          </cell>
          <cell r="C46">
            <v>75</v>
          </cell>
          <cell r="D46" t="str">
            <v>Nguyễn Quang Thảo</v>
          </cell>
          <cell r="E46" t="str">
            <v>Vy</v>
          </cell>
          <cell r="F46">
            <v>36368</v>
          </cell>
          <cell r="G46" t="str">
            <v>K23PSUDLL1</v>
          </cell>
          <cell r="H46">
            <v>935032016</v>
          </cell>
          <cell r="I46">
            <v>10</v>
          </cell>
          <cell r="J46">
            <v>0</v>
          </cell>
          <cell r="P46">
            <v>44177</v>
          </cell>
          <cell r="Q46" t="str">
            <v>22/12/2020</v>
          </cell>
          <cell r="R46" t="str">
            <v>VN Tour</v>
          </cell>
          <cell r="S46" t="str">
            <v>Phường Thanh Bình, Q.Hải Châu, Tp. Đà Nẵng</v>
          </cell>
          <cell r="T46" t="str">
            <v>Kinh doanh</v>
          </cell>
        </row>
        <row r="47">
          <cell r="B47">
            <v>2320716431</v>
          </cell>
          <cell r="C47">
            <v>63</v>
          </cell>
          <cell r="D47" t="str">
            <v>Đỗ Thị Bích</v>
          </cell>
          <cell r="E47" t="str">
            <v>Trâm</v>
          </cell>
          <cell r="F47">
            <v>36316</v>
          </cell>
          <cell r="G47" t="str">
            <v>K23PSUDLL1</v>
          </cell>
          <cell r="H47">
            <v>704049006</v>
          </cell>
          <cell r="I47">
            <v>9</v>
          </cell>
          <cell r="J47">
            <v>0</v>
          </cell>
          <cell r="N47" t="str">
            <v>3,62</v>
          </cell>
          <cell r="O47" t="str">
            <v>X</v>
          </cell>
          <cell r="P47">
            <v>44177</v>
          </cell>
          <cell r="Q47" t="str">
            <v>16/12/2020</v>
          </cell>
          <cell r="R47" t="str">
            <v>VN Tour</v>
          </cell>
          <cell r="S47" t="str">
            <v>05 Cao Thắng, Phường Thanh Bình, Q.Hải Châu, Tp. Đà Nẵng</v>
          </cell>
          <cell r="T47" t="str">
            <v>Kinh doanh</v>
          </cell>
        </row>
        <row r="48">
          <cell r="B48">
            <v>23217211214</v>
          </cell>
          <cell r="C48">
            <v>56</v>
          </cell>
          <cell r="D48" t="str">
            <v>Nguyễn Văn</v>
          </cell>
          <cell r="E48" t="str">
            <v>Hiếu</v>
          </cell>
          <cell r="F48">
            <v>36500</v>
          </cell>
          <cell r="G48" t="str">
            <v>K23DLL2</v>
          </cell>
          <cell r="H48">
            <v>387764502</v>
          </cell>
          <cell r="I48">
            <v>11</v>
          </cell>
          <cell r="J48">
            <v>1</v>
          </cell>
          <cell r="K48" t="str">
            <v>Tou 396</v>
          </cell>
          <cell r="L48" t="str">
            <v>đã đki được môn CN</v>
          </cell>
          <cell r="P48" t="str">
            <v>15/12/2020</v>
          </cell>
          <cell r="Q48" t="str">
            <v>15/12/2020</v>
          </cell>
          <cell r="R48" t="str">
            <v>Daily Travel</v>
          </cell>
          <cell r="S48" t="str">
            <v>210 Diệp Minh Châu, Hoà Xuân, Cẩm Lệ, Đà Nẵng</v>
          </cell>
        </row>
        <row r="49">
          <cell r="B49">
            <v>2321722328</v>
          </cell>
          <cell r="C49">
            <v>6</v>
          </cell>
          <cell r="D49" t="str">
            <v>Nguyễn Thế</v>
          </cell>
          <cell r="E49" t="str">
            <v>Duy</v>
          </cell>
          <cell r="F49">
            <v>36117</v>
          </cell>
          <cell r="G49" t="str">
            <v>K23DLL6</v>
          </cell>
          <cell r="H49">
            <v>982021828</v>
          </cell>
          <cell r="I49">
            <v>8</v>
          </cell>
          <cell r="J49">
            <v>0</v>
          </cell>
          <cell r="P49" t="str">
            <v>15/12/2020</v>
          </cell>
          <cell r="Q49" t="str">
            <v>15/12/2020</v>
          </cell>
          <cell r="R49" t="str">
            <v>Vietravel Đà Nẵng</v>
          </cell>
          <cell r="S49" t="str">
            <v> 58 Pasteur, Hải Châu 1, Hải Châu, Đà Nẵng</v>
          </cell>
          <cell r="T49" t="str">
            <v>Hướng dẫn viên</v>
          </cell>
        </row>
        <row r="50">
          <cell r="B50">
            <v>23207211000</v>
          </cell>
          <cell r="C50">
            <v>78</v>
          </cell>
          <cell r="D50" t="str">
            <v>Nguyễn Thị</v>
          </cell>
          <cell r="E50" t="str">
            <v>Lợi</v>
          </cell>
          <cell r="F50">
            <v>36406</v>
          </cell>
          <cell r="G50" t="str">
            <v>K23DLL4</v>
          </cell>
          <cell r="H50">
            <v>969613806</v>
          </cell>
          <cell r="I50">
            <v>14</v>
          </cell>
          <cell r="J50">
            <v>0</v>
          </cell>
          <cell r="N50" t="str">
            <v>3,46</v>
          </cell>
          <cell r="O50" t="str">
            <v>X</v>
          </cell>
          <cell r="P50">
            <v>44177</v>
          </cell>
          <cell r="Q50" t="str">
            <v>14/12/2020</v>
          </cell>
          <cell r="R50" t="str">
            <v>Việt Nam Vitours</v>
          </cell>
          <cell r="S50" t="str">
            <v>83 Nguyễn Thị Minh Khai, Thạch Thang, Hải Châu, Đà Nẵng</v>
          </cell>
          <cell r="T50" t="str">
            <v>sự kiện</v>
          </cell>
        </row>
        <row r="51">
          <cell r="B51">
            <v>23207211030</v>
          </cell>
          <cell r="C51">
            <v>79</v>
          </cell>
          <cell r="D51" t="str">
            <v>Đặng Thị Triệu</v>
          </cell>
          <cell r="E51" t="str">
            <v>Vĩ</v>
          </cell>
          <cell r="F51">
            <v>36377</v>
          </cell>
          <cell r="G51" t="str">
            <v>K23DLL4</v>
          </cell>
          <cell r="H51">
            <v>787178090</v>
          </cell>
          <cell r="I51">
            <v>14</v>
          </cell>
          <cell r="J51">
            <v>0</v>
          </cell>
          <cell r="N51" t="str">
            <v>3,44</v>
          </cell>
          <cell r="O51" t="str">
            <v>X</v>
          </cell>
          <cell r="P51">
            <v>44177</v>
          </cell>
          <cell r="Q51" t="str">
            <v>14/12/2020</v>
          </cell>
          <cell r="R51" t="str">
            <v>Việt Nam Vitours</v>
          </cell>
          <cell r="S51" t="str">
            <v>83 Nguyễn Thị Minh Khai, Thạch Thang, Hải Châu, Đà Nẵng</v>
          </cell>
          <cell r="T51" t="str">
            <v>Sự kiện</v>
          </cell>
        </row>
        <row r="52">
          <cell r="B52">
            <v>23217210424</v>
          </cell>
          <cell r="C52">
            <v>61</v>
          </cell>
          <cell r="D52" t="str">
            <v>Nguyễn Anh</v>
          </cell>
          <cell r="E52" t="str">
            <v>Đô</v>
          </cell>
          <cell r="F52">
            <v>35304</v>
          </cell>
          <cell r="G52" t="str">
            <v>K23DLL4</v>
          </cell>
          <cell r="H52">
            <v>335276652</v>
          </cell>
          <cell r="I52">
            <v>14</v>
          </cell>
          <cell r="J52">
            <v>0</v>
          </cell>
          <cell r="P52">
            <v>44177</v>
          </cell>
          <cell r="Q52" t="str">
            <v>14/12/2020</v>
          </cell>
          <cell r="R52" t="str">
            <v>công ty dịch vụ Facific legend</v>
          </cell>
          <cell r="S52" t="str">
            <v>Số 10 An Nhơn 4, An Hải Bắc, Sơn Trà, Đà Nẵng</v>
          </cell>
          <cell r="T52" t="str">
            <v>Điều hành</v>
          </cell>
        </row>
        <row r="53">
          <cell r="B53">
            <v>2321720839</v>
          </cell>
          <cell r="C53">
            <v>55</v>
          </cell>
          <cell r="D53" t="str">
            <v>Trịnh An</v>
          </cell>
          <cell r="E53" t="str">
            <v>Nguyên</v>
          </cell>
          <cell r="F53">
            <v>36367</v>
          </cell>
          <cell r="G53" t="str">
            <v>K23DLL4</v>
          </cell>
          <cell r="H53">
            <v>366425495</v>
          </cell>
          <cell r="I53">
            <v>17</v>
          </cell>
          <cell r="J53">
            <v>0</v>
          </cell>
          <cell r="P53">
            <v>44177</v>
          </cell>
          <cell r="Q53" t="str">
            <v>14/12/2020</v>
          </cell>
          <cell r="R53" t="str">
            <v>công ty dịch vụ Facific legend</v>
          </cell>
          <cell r="S53" t="str">
            <v>Số 10 An Nhơn 4, An Hải Bắc, Sơn Trà, Đà Nẵng</v>
          </cell>
          <cell r="T53" t="str">
            <v>Điều hành</v>
          </cell>
        </row>
        <row r="54">
          <cell r="B54">
            <v>2320729916</v>
          </cell>
          <cell r="C54">
            <v>1</v>
          </cell>
          <cell r="D54" t="str">
            <v>Ngô Thị</v>
          </cell>
          <cell r="E54" t="str">
            <v>Hồng</v>
          </cell>
          <cell r="F54">
            <v>36484</v>
          </cell>
          <cell r="G54" t="str">
            <v>K23DLL1</v>
          </cell>
          <cell r="H54">
            <v>328109229</v>
          </cell>
          <cell r="I54">
            <v>11</v>
          </cell>
          <cell r="J54">
            <v>3</v>
          </cell>
          <cell r="P54">
            <v>44177</v>
          </cell>
          <cell r="Q54" t="str">
            <v>14/12/2020</v>
          </cell>
          <cell r="R54" t="str">
            <v>Tuấn Dung Tourist Da Nang</v>
          </cell>
          <cell r="S54" t="str">
            <v>458 Trần Cao Vân, Xuân Hà, Thanh Khê, Đà Nẵng</v>
          </cell>
          <cell r="T54" t="str">
            <v>Kinh doanh</v>
          </cell>
        </row>
        <row r="55">
          <cell r="B55">
            <v>2320716805</v>
          </cell>
          <cell r="C55">
            <v>26</v>
          </cell>
          <cell r="D55" t="str">
            <v>Trần Hồ Quỳnh</v>
          </cell>
          <cell r="E55" t="str">
            <v>Trang</v>
          </cell>
          <cell r="F55">
            <v>36476</v>
          </cell>
          <cell r="G55" t="str">
            <v>K23DLL1</v>
          </cell>
          <cell r="H55">
            <v>338815617</v>
          </cell>
          <cell r="I55">
            <v>13</v>
          </cell>
          <cell r="J55">
            <v>3</v>
          </cell>
          <cell r="K55" t="str">
            <v>His161</v>
          </cell>
          <cell r="L55" t="str">
            <v>đã đki được môn CN</v>
          </cell>
          <cell r="M55">
            <v>3.24</v>
          </cell>
          <cell r="P55">
            <v>44177</v>
          </cell>
          <cell r="Q55" t="str">
            <v>14/12/2020</v>
          </cell>
          <cell r="R55" t="str">
            <v>Tuấn Dung Tourist Da Nang</v>
          </cell>
          <cell r="S55" t="str">
            <v>458 Trần Cao Vân, Xuân Hà, Thanh Khê, Đà Nẵng</v>
          </cell>
          <cell r="T55" t="str">
            <v>Kinh doanh</v>
          </cell>
        </row>
        <row r="56">
          <cell r="B56">
            <v>2320716758</v>
          </cell>
          <cell r="C56">
            <v>54</v>
          </cell>
          <cell r="D56" t="str">
            <v>Bùi Thị</v>
          </cell>
          <cell r="E56" t="str">
            <v>Khánh</v>
          </cell>
          <cell r="F56">
            <v>36328</v>
          </cell>
          <cell r="G56" t="str">
            <v>K23DLL1</v>
          </cell>
          <cell r="H56">
            <v>337634560</v>
          </cell>
          <cell r="I56">
            <v>14</v>
          </cell>
          <cell r="J56">
            <v>0</v>
          </cell>
          <cell r="P56">
            <v>44177</v>
          </cell>
          <cell r="Q56" t="str">
            <v>14/12/2020</v>
          </cell>
          <cell r="R56" t="str">
            <v>S-Tours Đà Nẵng</v>
          </cell>
          <cell r="S56" t="str">
            <v>32 Tôn Thất Thuyết, Khuê Trung, Cẩm Lệ, Đà Nẵng</v>
          </cell>
          <cell r="T56" t="str">
            <v>Sales</v>
          </cell>
        </row>
        <row r="57">
          <cell r="B57">
            <v>2321717229</v>
          </cell>
          <cell r="C57">
            <v>60</v>
          </cell>
          <cell r="D57" t="str">
            <v>Lê Đình</v>
          </cell>
          <cell r="E57" t="str">
            <v>Thiên</v>
          </cell>
          <cell r="F57">
            <v>36484</v>
          </cell>
          <cell r="G57" t="str">
            <v>K23DLL4</v>
          </cell>
          <cell r="H57">
            <v>941489146</v>
          </cell>
          <cell r="I57">
            <v>17</v>
          </cell>
          <cell r="J57">
            <v>2</v>
          </cell>
          <cell r="P57">
            <v>44177</v>
          </cell>
          <cell r="Q57" t="str">
            <v>14/12/2020</v>
          </cell>
          <cell r="R57" t="str">
            <v>Việt Nam Vitours</v>
          </cell>
          <cell r="S57" t="str">
            <v>83 Nguyễn Thị Minh Khai, Thạch Thang, Hải Châu, Đà Nẵng</v>
          </cell>
          <cell r="T57" t="str">
            <v>Sự kiện</v>
          </cell>
        </row>
        <row r="58">
          <cell r="B58">
            <v>2321729966</v>
          </cell>
          <cell r="C58">
            <v>114</v>
          </cell>
          <cell r="D58" t="str">
            <v>Lê Hải</v>
          </cell>
          <cell r="E58" t="str">
            <v>Long</v>
          </cell>
          <cell r="F58">
            <v>36207</v>
          </cell>
          <cell r="G58" t="str">
            <v>K23PSUDLL1</v>
          </cell>
          <cell r="H58">
            <v>839828259</v>
          </cell>
          <cell r="I58">
            <v>12</v>
          </cell>
          <cell r="J58">
            <v>2</v>
          </cell>
          <cell r="P58">
            <v>44177</v>
          </cell>
          <cell r="Q58">
            <v>44177</v>
          </cell>
          <cell r="R58" t="str">
            <v>Tuấn Nguyễn Travel</v>
          </cell>
          <cell r="S58" t="str">
            <v>2 Đặng Thai Mai, Vĩnh Trung, Thanh Khê, Đà Nẵng</v>
          </cell>
          <cell r="T58" t="str">
            <v>Sales</v>
          </cell>
        </row>
        <row r="59">
          <cell r="B59">
            <v>2321716977</v>
          </cell>
          <cell r="C59">
            <v>115</v>
          </cell>
          <cell r="D59" t="str">
            <v>Lê Nguyễn</v>
          </cell>
          <cell r="E59" t="str">
            <v>Nhật</v>
          </cell>
          <cell r="F59">
            <v>36409</v>
          </cell>
          <cell r="G59" t="str">
            <v>K23PSUDLL1</v>
          </cell>
          <cell r="H59">
            <v>962414002</v>
          </cell>
          <cell r="I59">
            <v>18</v>
          </cell>
          <cell r="J59">
            <v>2</v>
          </cell>
          <cell r="P59">
            <v>44177</v>
          </cell>
          <cell r="Q59">
            <v>44177</v>
          </cell>
          <cell r="R59" t="str">
            <v>Tuấn Nguyễn Travel</v>
          </cell>
          <cell r="S59" t="str">
            <v>2 Đặng Thai Mai, Vĩnh Trung, Thanh Khê, Đà Nẵng</v>
          </cell>
          <cell r="T59" t="str">
            <v>Sales</v>
          </cell>
        </row>
        <row r="60">
          <cell r="B60">
            <v>2221727284</v>
          </cell>
          <cell r="C60">
            <v>24</v>
          </cell>
          <cell r="D60" t="str">
            <v>Nguyễn Trung</v>
          </cell>
          <cell r="E60" t="str">
            <v>Dũng</v>
          </cell>
          <cell r="F60">
            <v>36095</v>
          </cell>
          <cell r="G60" t="str">
            <v>K22DLL2</v>
          </cell>
          <cell r="H60">
            <v>374801025</v>
          </cell>
          <cell r="I60">
            <v>1</v>
          </cell>
          <cell r="J60">
            <v>0</v>
          </cell>
          <cell r="P60">
            <v>44177</v>
          </cell>
          <cell r="Q60">
            <v>44177</v>
          </cell>
          <cell r="R60" t="str">
            <v>Vietravel Đà Nẵng</v>
          </cell>
          <cell r="S60" t="str">
            <v> 58 Pasteur, Hải Châu 1, Hải Châu, Đà Nẵng</v>
          </cell>
          <cell r="T60" t="str">
            <v>Hướng dẫn viên</v>
          </cell>
        </row>
        <row r="61">
          <cell r="B61">
            <v>2320716995</v>
          </cell>
          <cell r="C61">
            <v>102</v>
          </cell>
          <cell r="D61" t="str">
            <v>Nguyễn Thị Mỹ</v>
          </cell>
          <cell r="E61" t="str">
            <v>Duyên</v>
          </cell>
          <cell r="F61">
            <v>36179</v>
          </cell>
          <cell r="G61" t="str">
            <v>K23PSUDLL1</v>
          </cell>
          <cell r="H61">
            <v>969965467</v>
          </cell>
          <cell r="I61">
            <v>16</v>
          </cell>
          <cell r="J61">
            <v>6</v>
          </cell>
          <cell r="P61">
            <v>44177</v>
          </cell>
          <cell r="Q61">
            <v>44177</v>
          </cell>
          <cell r="R61" t="str">
            <v>Non Nước Việt</v>
          </cell>
          <cell r="S61" t="str">
            <v>61, Đường Cao Sơn Pháo, Hoà An, Cẩm Lệ, Đà Nẵng</v>
          </cell>
          <cell r="T61" t="str">
            <v>Hướng dẫn viên</v>
          </cell>
        </row>
        <row r="62">
          <cell r="B62">
            <v>2321717170</v>
          </cell>
          <cell r="C62">
            <v>113</v>
          </cell>
          <cell r="D62" t="str">
            <v>Trương Duy</v>
          </cell>
          <cell r="E62" t="str">
            <v>Phú</v>
          </cell>
          <cell r="F62">
            <v>36378</v>
          </cell>
          <cell r="G62" t="str">
            <v>K23PSUDLL1</v>
          </cell>
          <cell r="H62">
            <v>335458683</v>
          </cell>
          <cell r="I62">
            <v>14</v>
          </cell>
          <cell r="J62">
            <v>5</v>
          </cell>
          <cell r="P62">
            <v>44177</v>
          </cell>
          <cell r="Q62">
            <v>44177</v>
          </cell>
          <cell r="R62" t="str">
            <v>Tuấn Nguyễn Travel</v>
          </cell>
          <cell r="S62" t="str">
            <v>2 Đặng Thai Mai, Vĩnh Trung, Thanh Khê, Đà Nẵng</v>
          </cell>
          <cell r="T62" t="str">
            <v>Sales</v>
          </cell>
        </row>
        <row r="63">
          <cell r="B63">
            <v>2320716571</v>
          </cell>
          <cell r="C63">
            <v>106</v>
          </cell>
          <cell r="D63" t="str">
            <v>Huỳnh Thị Mỹ</v>
          </cell>
          <cell r="E63" t="str">
            <v>Quyên</v>
          </cell>
          <cell r="F63">
            <v>36416</v>
          </cell>
          <cell r="G63" t="str">
            <v>K23PSUDLL</v>
          </cell>
          <cell r="H63">
            <v>935817509</v>
          </cell>
          <cell r="I63">
            <v>18</v>
          </cell>
          <cell r="J63">
            <v>0</v>
          </cell>
          <cell r="P63">
            <v>44177</v>
          </cell>
          <cell r="Q63" t="str">
            <v>14/12/2020</v>
          </cell>
          <cell r="R63" t="str">
            <v>Công ty du lịch Thiên Hương (thiên hương tourist)</v>
          </cell>
          <cell r="S63" t="str">
            <v>82 Trần Xuân Lê- Hòa Khê-Thanh Khê Đà Nẵng</v>
          </cell>
          <cell r="T63" t="str">
            <v>Sales</v>
          </cell>
        </row>
        <row r="64">
          <cell r="B64">
            <v>23217211899</v>
          </cell>
          <cell r="C64">
            <v>112</v>
          </cell>
          <cell r="D64" t="str">
            <v>Dương Quốc</v>
          </cell>
          <cell r="E64" t="str">
            <v>Toản</v>
          </cell>
          <cell r="F64">
            <v>34900</v>
          </cell>
          <cell r="G64" t="str">
            <v>K23PSUDLL1</v>
          </cell>
          <cell r="H64">
            <v>972133109</v>
          </cell>
          <cell r="I64">
            <v>20</v>
          </cell>
          <cell r="J64">
            <v>2</v>
          </cell>
          <cell r="P64">
            <v>44177</v>
          </cell>
          <cell r="Q64" t="str">
            <v>14/12/2020</v>
          </cell>
          <cell r="R64" t="str">
            <v>Công ty du lịch Thiên Hương (thiên hương tourist)</v>
          </cell>
          <cell r="S64" t="str">
            <v>82 Trần Xuân Lê- Hòa Khê-Thanh Khê Đà Nẵng</v>
          </cell>
          <cell r="T64" t="str">
            <v>Sales</v>
          </cell>
        </row>
        <row r="65">
          <cell r="B65">
            <v>2321724029</v>
          </cell>
          <cell r="C65">
            <v>48</v>
          </cell>
          <cell r="D65" t="str">
            <v>Phan Quốc</v>
          </cell>
          <cell r="E65" t="str">
            <v>Khánh</v>
          </cell>
          <cell r="F65">
            <v>36420</v>
          </cell>
          <cell r="G65" t="str">
            <v>K23DLL4</v>
          </cell>
          <cell r="H65">
            <v>935399718</v>
          </cell>
          <cell r="I65">
            <v>17</v>
          </cell>
          <cell r="J65">
            <v>0</v>
          </cell>
          <cell r="P65">
            <v>44177</v>
          </cell>
          <cell r="Q65" t="str">
            <v>14/12/2020</v>
          </cell>
          <cell r="R65" t="str">
            <v>Tuấn Dung Tourist Da Nang</v>
          </cell>
          <cell r="S65" t="str">
            <v>458 Trần Cao Vân, Xuân Hà, Thanh Khê, Đà Nẵng</v>
          </cell>
        </row>
        <row r="66">
          <cell r="B66">
            <v>2320723749</v>
          </cell>
          <cell r="C66">
            <v>3</v>
          </cell>
          <cell r="D66" t="str">
            <v>Dương Thị Thanh</v>
          </cell>
          <cell r="E66" t="str">
            <v>Thủy</v>
          </cell>
          <cell r="F66">
            <v>36464</v>
          </cell>
          <cell r="G66" t="str">
            <v>K23DLL4</v>
          </cell>
          <cell r="H66">
            <v>787471164</v>
          </cell>
          <cell r="I66">
            <v>16</v>
          </cell>
          <cell r="J66">
            <v>2</v>
          </cell>
          <cell r="P66">
            <v>44177</v>
          </cell>
          <cell r="Q66" t="str">
            <v>14/12/2020</v>
          </cell>
          <cell r="R66" t="str">
            <v>Tuấn Dung Tourist Da Nang</v>
          </cell>
          <cell r="S66" t="str">
            <v>458 Trần Cao Vân, Xuân Hà, Thanh Khê, Đà Nẵng</v>
          </cell>
          <cell r="T66" t="str">
            <v>Sales</v>
          </cell>
        </row>
        <row r="67">
          <cell r="B67">
            <v>2321712237</v>
          </cell>
          <cell r="C67">
            <v>4</v>
          </cell>
          <cell r="D67" t="str">
            <v>Đoàn Quốc</v>
          </cell>
          <cell r="E67" t="str">
            <v>Anh</v>
          </cell>
          <cell r="F67">
            <v>36295</v>
          </cell>
          <cell r="G67" t="str">
            <v>K23DLL4</v>
          </cell>
          <cell r="H67">
            <v>965099634</v>
          </cell>
          <cell r="I67">
            <v>17</v>
          </cell>
          <cell r="J67">
            <v>0</v>
          </cell>
          <cell r="P67">
            <v>44177</v>
          </cell>
          <cell r="Q67" t="str">
            <v>14/12/2020</v>
          </cell>
          <cell r="R67" t="str">
            <v>Tuấn Dung Tourist Da Nang</v>
          </cell>
          <cell r="S67" t="str">
            <v>458 Trần Cao Vân, Xuân Hà, Thanh Khê, Đà Nẵng</v>
          </cell>
          <cell r="T67" t="str">
            <v>Sales</v>
          </cell>
        </row>
        <row r="68">
          <cell r="B68">
            <v>2320713987</v>
          </cell>
          <cell r="C68">
            <v>32</v>
          </cell>
          <cell r="D68" t="str">
            <v>Lê Nguyễn Hoài</v>
          </cell>
          <cell r="E68" t="str">
            <v>Thương</v>
          </cell>
          <cell r="F68">
            <v>36249</v>
          </cell>
          <cell r="G68" t="str">
            <v>K23DLL4</v>
          </cell>
          <cell r="H68">
            <v>785053120</v>
          </cell>
          <cell r="I68">
            <v>19</v>
          </cell>
          <cell r="J68">
            <v>0</v>
          </cell>
          <cell r="P68">
            <v>44177</v>
          </cell>
          <cell r="Q68" t="str">
            <v>14/12/2020</v>
          </cell>
          <cell r="R68" t="str">
            <v>Fiditour Đà Nẵng</v>
          </cell>
          <cell r="S68" t="str">
            <v>93 Hàm Nghi, Vĩnh Trung, Thanh Khê, Đà Nẵng</v>
          </cell>
          <cell r="T68" t="str">
            <v>Kinh doanh</v>
          </cell>
        </row>
        <row r="69">
          <cell r="B69">
            <v>23207210098</v>
          </cell>
          <cell r="C69">
            <v>80</v>
          </cell>
          <cell r="D69" t="str">
            <v>Nguyễn Thị</v>
          </cell>
          <cell r="E69" t="str">
            <v>Lý</v>
          </cell>
          <cell r="F69">
            <v>36474</v>
          </cell>
          <cell r="G69" t="str">
            <v>K23DLL4</v>
          </cell>
          <cell r="H69">
            <v>905773207</v>
          </cell>
          <cell r="I69">
            <v>16</v>
          </cell>
          <cell r="J69">
            <v>0</v>
          </cell>
          <cell r="N69" t="str">
            <v>3,27</v>
          </cell>
          <cell r="O69" t="str">
            <v>X</v>
          </cell>
          <cell r="P69">
            <v>44177</v>
          </cell>
          <cell r="Q69" t="str">
            <v>14/12/2020</v>
          </cell>
          <cell r="R69" t="str">
            <v>Fiditour Đà Nẵng</v>
          </cell>
          <cell r="S69" t="str">
            <v>93 Hàm Nghi, Vĩnh Trung, Thanh Khê, Đà Nẵng</v>
          </cell>
          <cell r="T69" t="str">
            <v>Kinh doanh</v>
          </cell>
        </row>
        <row r="70">
          <cell r="B70">
            <v>2320212139</v>
          </cell>
          <cell r="C70">
            <v>125</v>
          </cell>
          <cell r="D70" t="str">
            <v>Đào Thị Thúy</v>
          </cell>
          <cell r="E70" t="str">
            <v>Hồng</v>
          </cell>
          <cell r="F70">
            <v>35949</v>
          </cell>
          <cell r="G70" t="str">
            <v>K23DLL5</v>
          </cell>
          <cell r="H70">
            <v>794502597</v>
          </cell>
          <cell r="I70">
            <v>13</v>
          </cell>
          <cell r="J70">
            <v>2</v>
          </cell>
          <cell r="P70" t="str">
            <v>15/12/2020</v>
          </cell>
          <cell r="Q70" t="str">
            <v>15/12/2020</v>
          </cell>
          <cell r="R70" t="str">
            <v>DHC Service</v>
          </cell>
          <cell r="S70" t="str">
            <v>93 Nguyễn Thị Minh Khai, Đà Nẵng</v>
          </cell>
          <cell r="T70" t="str">
            <v>Kinh doanh</v>
          </cell>
        </row>
        <row r="71">
          <cell r="B71">
            <v>2320722905</v>
          </cell>
          <cell r="C71">
            <v>98</v>
          </cell>
          <cell r="D71" t="str">
            <v>Nguyễn Thị Thu</v>
          </cell>
          <cell r="E71" t="str">
            <v>Hà</v>
          </cell>
          <cell r="F71">
            <v>35913</v>
          </cell>
          <cell r="G71" t="str">
            <v>K23DLL5</v>
          </cell>
          <cell r="H71">
            <v>349267999</v>
          </cell>
          <cell r="I71">
            <v>16</v>
          </cell>
          <cell r="J71">
            <v>0</v>
          </cell>
          <cell r="P71" t="str">
            <v>15/12/2020</v>
          </cell>
          <cell r="Q71" t="str">
            <v>15/12/2020</v>
          </cell>
          <cell r="R71" t="str">
            <v>Hưng Việt Travel ( Quảng Bình)</v>
          </cell>
          <cell r="S71" t="str">
            <v>288 Nguyễn Văn Cừ, TP. Đồng Hới, Quảng Bình</v>
          </cell>
          <cell r="T71" t="str">
            <v>Sales</v>
          </cell>
        </row>
        <row r="72">
          <cell r="B72">
            <v>23217210564</v>
          </cell>
          <cell r="D72" t="str">
            <v>Nguyễn Hoàng</v>
          </cell>
          <cell r="E72" t="str">
            <v>Long</v>
          </cell>
          <cell r="F72" t="str">
            <v>30/8/1999</v>
          </cell>
          <cell r="G72" t="str">
            <v>K23DLL5</v>
          </cell>
          <cell r="H72">
            <v>935390696</v>
          </cell>
          <cell r="I72">
            <v>14</v>
          </cell>
          <cell r="J72">
            <v>4</v>
          </cell>
          <cell r="P72" t="str">
            <v>15/12/2020</v>
          </cell>
          <cell r="Q72" t="str">
            <v>15/12/2020</v>
          </cell>
        </row>
        <row r="73">
          <cell r="B73">
            <v>23217210960</v>
          </cell>
          <cell r="C73">
            <v>110</v>
          </cell>
          <cell r="D73" t="str">
            <v>Lê Trần Bảo</v>
          </cell>
          <cell r="E73" t="str">
            <v>Trâm</v>
          </cell>
          <cell r="F73">
            <v>36417</v>
          </cell>
          <cell r="G73" t="str">
            <v>K23DLL6</v>
          </cell>
          <cell r="H73">
            <v>905931313</v>
          </cell>
          <cell r="I73">
            <v>20</v>
          </cell>
          <cell r="J73">
            <v>6</v>
          </cell>
          <cell r="P73" t="str">
            <v>15/12/2020</v>
          </cell>
          <cell r="Q73" t="str">
            <v>15/12/2020</v>
          </cell>
          <cell r="R73" t="str">
            <v>Công ty du lịch Công Đoàn Đà Nẵng</v>
          </cell>
          <cell r="S73" t="str">
            <v>2 Ông Ích Khiêm, Thanh Bình, Hải Châu, Đà Nẵng</v>
          </cell>
          <cell r="T73" t="str">
            <v>Điều hành</v>
          </cell>
        </row>
        <row r="74">
          <cell r="B74">
            <v>2321724946</v>
          </cell>
          <cell r="C74">
            <v>109</v>
          </cell>
          <cell r="D74" t="str">
            <v>Nguyễn Huy</v>
          </cell>
          <cell r="E74" t="str">
            <v>Hoàng</v>
          </cell>
          <cell r="F74">
            <v>36407</v>
          </cell>
          <cell r="G74" t="str">
            <v>K23DLL6</v>
          </cell>
          <cell r="H74">
            <v>931969635</v>
          </cell>
          <cell r="I74">
            <v>13</v>
          </cell>
          <cell r="J74">
            <v>1</v>
          </cell>
          <cell r="P74" t="str">
            <v>15/12/2020</v>
          </cell>
          <cell r="Q74" t="str">
            <v>15/12/2020</v>
          </cell>
          <cell r="R74" t="str">
            <v>Đà Nẵng Travel</v>
          </cell>
          <cell r="S74" t="str">
            <v>08 Xuân Diệu, Quận Hải Châu, Đà Nẵng</v>
          </cell>
          <cell r="T74" t="str">
            <v>Điều hành</v>
          </cell>
        </row>
        <row r="75">
          <cell r="B75">
            <v>2321723750</v>
          </cell>
          <cell r="C75">
            <v>89</v>
          </cell>
          <cell r="D75" t="str">
            <v>Lê Đức</v>
          </cell>
          <cell r="E75" t="str">
            <v>Vỹ</v>
          </cell>
          <cell r="F75">
            <v>36434</v>
          </cell>
          <cell r="G75" t="str">
            <v>K23DLL1</v>
          </cell>
          <cell r="H75">
            <v>898159274</v>
          </cell>
          <cell r="I75">
            <v>8</v>
          </cell>
          <cell r="J75">
            <v>0</v>
          </cell>
          <cell r="P75" t="str">
            <v>15/12/2020</v>
          </cell>
          <cell r="Q75" t="str">
            <v>15/12/2020</v>
          </cell>
          <cell r="R75" t="str">
            <v>Triều Hảo Tourist</v>
          </cell>
          <cell r="S75" t="str">
            <v>LÔ 13 Hải Phòng, Hải Châu 1, Hải Châu, Đà Nẵng</v>
          </cell>
          <cell r="T75" t="str">
            <v>Hướng dẫn viên</v>
          </cell>
        </row>
        <row r="76">
          <cell r="B76">
            <v>2321723650</v>
          </cell>
          <cell r="C76">
            <v>53</v>
          </cell>
          <cell r="D76" t="str">
            <v>Nguyễn</v>
          </cell>
          <cell r="E76" t="str">
            <v>Ý</v>
          </cell>
          <cell r="F76">
            <v>36383</v>
          </cell>
          <cell r="G76" t="str">
            <v>K23DLL6</v>
          </cell>
          <cell r="H76">
            <v>919122119</v>
          </cell>
          <cell r="I76">
            <v>16</v>
          </cell>
          <cell r="J76">
            <v>2</v>
          </cell>
          <cell r="P76" t="str">
            <v>15/12/2020</v>
          </cell>
          <cell r="Q76" t="str">
            <v>15/12/2020</v>
          </cell>
          <cell r="R76" t="str">
            <v>S-Tours Đà Nẵng</v>
          </cell>
          <cell r="S76" t="str">
            <v>32 Tôn Thất Thuyết, Khuê Trung, Cẩm Lệ, Đà Nẵng</v>
          </cell>
          <cell r="T76" t="str">
            <v>Sales</v>
          </cell>
        </row>
        <row r="77">
          <cell r="B77">
            <v>2320321254</v>
          </cell>
          <cell r="C77">
            <v>31</v>
          </cell>
          <cell r="D77" t="str">
            <v>Lê Tuyết</v>
          </cell>
          <cell r="E77" t="str">
            <v>Nhi</v>
          </cell>
          <cell r="F77">
            <v>36288</v>
          </cell>
          <cell r="G77" t="str">
            <v>K23DLL4</v>
          </cell>
          <cell r="H77">
            <v>905571912</v>
          </cell>
          <cell r="I77">
            <v>17</v>
          </cell>
          <cell r="J77">
            <v>0</v>
          </cell>
          <cell r="P77" t="str">
            <v>16/12/2020</v>
          </cell>
          <cell r="Q77" t="str">
            <v>16/12/2020</v>
          </cell>
          <cell r="R77" t="str">
            <v>Fiditour Đà Nẵng</v>
          </cell>
          <cell r="S77" t="str">
            <v>93 Hàm Nghi, Vĩnh Trung, Thanh Khê, Đà Nẵng</v>
          </cell>
          <cell r="T77" t="str">
            <v>Kinh doanh</v>
          </cell>
        </row>
        <row r="78">
          <cell r="B78">
            <v>2320725436</v>
          </cell>
          <cell r="C78">
            <v>71</v>
          </cell>
          <cell r="D78" t="str">
            <v>Hồ Thị Như</v>
          </cell>
          <cell r="E78" t="str">
            <v>Hạnh</v>
          </cell>
          <cell r="F78">
            <v>36350</v>
          </cell>
          <cell r="G78" t="str">
            <v>K23DLL5</v>
          </cell>
          <cell r="H78">
            <v>776970156</v>
          </cell>
          <cell r="I78">
            <v>17</v>
          </cell>
          <cell r="J78">
            <v>0</v>
          </cell>
          <cell r="N78" t="str">
            <v>3,65</v>
          </cell>
          <cell r="O78" t="str">
            <v>X</v>
          </cell>
          <cell r="P78" t="str">
            <v>16/12/2020</v>
          </cell>
          <cell r="Q78" t="str">
            <v>16/12/2020</v>
          </cell>
          <cell r="R78" t="str">
            <v>Non Nước Việt</v>
          </cell>
          <cell r="S78" t="str">
            <v>61, Đường Cao Sơn Pháo, Hoà An, Cẩm Lệ, Đà Nẵng</v>
          </cell>
          <cell r="T78" t="str">
            <v>Điều hành</v>
          </cell>
        </row>
        <row r="79">
          <cell r="B79">
            <v>2321722669</v>
          </cell>
          <cell r="C79">
            <v>43</v>
          </cell>
          <cell r="D79" t="str">
            <v>Trần Hoàng Ngọc</v>
          </cell>
          <cell r="E79" t="str">
            <v>Lân</v>
          </cell>
          <cell r="F79">
            <v>36485</v>
          </cell>
          <cell r="G79" t="str">
            <v>K23DLL2</v>
          </cell>
          <cell r="H79">
            <v>854348425</v>
          </cell>
          <cell r="I79">
            <v>19</v>
          </cell>
          <cell r="J79">
            <v>4</v>
          </cell>
          <cell r="P79" t="str">
            <v>16/12/2020</v>
          </cell>
          <cell r="Q79" t="str">
            <v>16/12/2020</v>
          </cell>
          <cell r="R79" t="str">
            <v>HBC Besttour Viet Nam</v>
          </cell>
          <cell r="S79" t="str">
            <v>302 Đ. 2 Tháng 9, Hoà Cường Bắc, Hải Châu, Đà Nẵng</v>
          </cell>
          <cell r="T79" t="str">
            <v>Điều hành</v>
          </cell>
        </row>
        <row r="80">
          <cell r="B80">
            <v>2320717147</v>
          </cell>
          <cell r="C80">
            <v>42</v>
          </cell>
          <cell r="D80" t="str">
            <v>Huỳnh Thị Thùy</v>
          </cell>
          <cell r="E80" t="str">
            <v>Dung</v>
          </cell>
          <cell r="F80">
            <v>36468</v>
          </cell>
          <cell r="G80" t="str">
            <v>K23DLL2</v>
          </cell>
          <cell r="H80">
            <v>766756221</v>
          </cell>
          <cell r="I80">
            <v>16</v>
          </cell>
          <cell r="J80">
            <v>0</v>
          </cell>
          <cell r="P80" t="str">
            <v>16/12/2020</v>
          </cell>
          <cell r="Q80" t="str">
            <v>16/12/2020</v>
          </cell>
          <cell r="R80" t="str">
            <v>HBC Besttour Viet Nam</v>
          </cell>
          <cell r="S80" t="str">
            <v>302 Đ. 2 Tháng 9, Hoà Cường Bắc, Hải Châu, Đà Nẵng</v>
          </cell>
          <cell r="T80" t="str">
            <v>Điều hành</v>
          </cell>
        </row>
        <row r="81">
          <cell r="B81">
            <v>2320725429</v>
          </cell>
          <cell r="C81">
            <v>11</v>
          </cell>
          <cell r="D81" t="str">
            <v>Huỳnh Thị Thảo</v>
          </cell>
          <cell r="E81" t="str">
            <v>Phương</v>
          </cell>
          <cell r="F81">
            <v>36249</v>
          </cell>
          <cell r="G81" t="str">
            <v>K23DLL5</v>
          </cell>
          <cell r="H81">
            <v>704696963</v>
          </cell>
          <cell r="I81">
            <v>16</v>
          </cell>
          <cell r="J81">
            <v>4</v>
          </cell>
          <cell r="P81" t="str">
            <v>16/12/2020</v>
          </cell>
          <cell r="Q81" t="str">
            <v>16/12/2020</v>
          </cell>
          <cell r="R81" t="str">
            <v>Vietravel Đà Nẵng</v>
          </cell>
          <cell r="S81" t="str">
            <v> 58 Pasteur, Hải Châu 1, Hải Châu, Đà Nẵng</v>
          </cell>
          <cell r="T81" t="str">
            <v>Hướng dẫn viên</v>
          </cell>
        </row>
        <row r="82">
          <cell r="B82">
            <v>2320724037</v>
          </cell>
          <cell r="C82">
            <v>108</v>
          </cell>
          <cell r="D82" t="str">
            <v>Đoàn Thị Tuyết</v>
          </cell>
          <cell r="E82" t="str">
            <v>Trinh</v>
          </cell>
          <cell r="F82">
            <v>36494</v>
          </cell>
          <cell r="G82" t="str">
            <v>K23DLL1</v>
          </cell>
          <cell r="H82">
            <v>389502847</v>
          </cell>
          <cell r="I82">
            <v>10</v>
          </cell>
          <cell r="J82">
            <v>0</v>
          </cell>
          <cell r="P82" t="str">
            <v>17/12/2020</v>
          </cell>
          <cell r="Q82" t="str">
            <v>17/12/2020</v>
          </cell>
          <cell r="R82" t="str">
            <v>Fiditour Đà Nẵng</v>
          </cell>
          <cell r="S82" t="str">
            <v>93 Hàm Nghi, Vĩnh Trung, Thanh Khê, Đà Nẵng</v>
          </cell>
          <cell r="T82" t="str">
            <v>Kinh doanh</v>
          </cell>
        </row>
        <row r="83">
          <cell r="B83">
            <v>2321710540</v>
          </cell>
          <cell r="C83">
            <v>69</v>
          </cell>
          <cell r="D83" t="str">
            <v>Phạm Quốc</v>
          </cell>
          <cell r="E83" t="str">
            <v>Việt</v>
          </cell>
          <cell r="F83">
            <v>36345</v>
          </cell>
          <cell r="G83" t="str">
            <v>K23DLL1</v>
          </cell>
          <cell r="H83">
            <v>936746990</v>
          </cell>
          <cell r="I83">
            <v>10</v>
          </cell>
          <cell r="J83">
            <v>0</v>
          </cell>
          <cell r="P83" t="str">
            <v>17/12/2020</v>
          </cell>
          <cell r="Q83" t="str">
            <v>17/12/2020</v>
          </cell>
          <cell r="R83" t="str">
            <v>Focus Event Đà Nẵng</v>
          </cell>
          <cell r="S83" t="str">
            <v>153 Nguyễn Đình Tứ - Đà Nẵng</v>
          </cell>
          <cell r="T83" t="str">
            <v>Sự kiện</v>
          </cell>
        </row>
        <row r="84">
          <cell r="B84">
            <v>23217210940</v>
          </cell>
          <cell r="C84">
            <v>7</v>
          </cell>
          <cell r="D84" t="str">
            <v>Nguyễn Đình Hoàng</v>
          </cell>
          <cell r="E84" t="str">
            <v>Huy</v>
          </cell>
          <cell r="F84">
            <v>36502</v>
          </cell>
          <cell r="G84" t="str">
            <v>K23DLL1</v>
          </cell>
          <cell r="H84" t="str">
            <v>0702345613</v>
          </cell>
          <cell r="I84">
            <v>11</v>
          </cell>
          <cell r="J84">
            <v>0</v>
          </cell>
          <cell r="P84" t="str">
            <v>17/12/2020</v>
          </cell>
          <cell r="Q84" t="str">
            <v>17/12/2020</v>
          </cell>
          <cell r="R84" t="str">
            <v>Vietravel Đà Nẵng</v>
          </cell>
          <cell r="S84" t="str">
            <v> 58 Pasteur, Hải Châu 1, Hải Châu, Đà Nẵng</v>
          </cell>
          <cell r="T84" t="str">
            <v>Hướng dẫn viên</v>
          </cell>
        </row>
        <row r="85">
          <cell r="B85">
            <v>2320711458</v>
          </cell>
          <cell r="C85">
            <v>19</v>
          </cell>
          <cell r="D85" t="str">
            <v>Nguyễn Thị Minh</v>
          </cell>
          <cell r="E85" t="str">
            <v>Thủy</v>
          </cell>
          <cell r="F85">
            <v>36320</v>
          </cell>
          <cell r="G85" t="str">
            <v>K23DLL1</v>
          </cell>
          <cell r="H85">
            <v>935350672</v>
          </cell>
          <cell r="I85">
            <v>11</v>
          </cell>
          <cell r="J85">
            <v>0</v>
          </cell>
          <cell r="N85" t="str">
            <v>3,52</v>
          </cell>
          <cell r="P85" t="str">
            <v>17/12/2020</v>
          </cell>
          <cell r="Q85" t="str">
            <v>17/12/2020</v>
          </cell>
          <cell r="R85" t="str">
            <v xml:space="preserve">Cty truyền thông và du lịch Huyền Thoại Việt </v>
          </cell>
          <cell r="S85" t="str">
            <v>10 Đường 3 Tháng 2, Thuận Phước, Hải Châu, Đà Nẵng</v>
          </cell>
        </row>
        <row r="86">
          <cell r="B86">
            <v>2320717355</v>
          </cell>
          <cell r="C86">
            <v>20</v>
          </cell>
          <cell r="D86" t="str">
            <v>Lưu Thị Yến</v>
          </cell>
          <cell r="E86" t="str">
            <v>Nhi</v>
          </cell>
          <cell r="F86">
            <v>36336</v>
          </cell>
          <cell r="G86" t="str">
            <v>K23DLL1</v>
          </cell>
          <cell r="H86">
            <v>703871011</v>
          </cell>
          <cell r="I86">
            <v>8</v>
          </cell>
          <cell r="J86">
            <v>0</v>
          </cell>
          <cell r="P86" t="str">
            <v>17/12/2020</v>
          </cell>
          <cell r="Q86" t="str">
            <v>17/12/2020</v>
          </cell>
          <cell r="R86" t="str">
            <v xml:space="preserve">Cty truyền thông và du lịch Huyền Thoại Việt </v>
          </cell>
          <cell r="S86" t="str">
            <v>10 Đường 3 Tháng 2, Thuận Phước, Hải Châu, Đà Nẵng</v>
          </cell>
        </row>
        <row r="87">
          <cell r="B87">
            <v>2320720362</v>
          </cell>
          <cell r="C87">
            <v>81</v>
          </cell>
          <cell r="D87" t="str">
            <v>Lê Thị</v>
          </cell>
          <cell r="E87" t="str">
            <v>Thủy</v>
          </cell>
          <cell r="F87">
            <v>36267</v>
          </cell>
          <cell r="G87" t="str">
            <v>K23DLL5</v>
          </cell>
          <cell r="H87">
            <v>905464598</v>
          </cell>
          <cell r="I87">
            <v>18</v>
          </cell>
          <cell r="J87">
            <v>3</v>
          </cell>
          <cell r="P87" t="str">
            <v>17/12/2020</v>
          </cell>
          <cell r="Q87" t="str">
            <v>17/12/2020</v>
          </cell>
          <cell r="R87" t="str">
            <v>Hava travel ( Công ty Hải Vân Cát)</v>
          </cell>
          <cell r="S87" t="str">
            <v>1020 Ngô Quyền, Phường An Hải Tây, Quận Sơn Trà, Ngũ Hành Sơn, Đà Nẵng</v>
          </cell>
        </row>
        <row r="88">
          <cell r="B88">
            <v>2320720492</v>
          </cell>
          <cell r="C88">
            <v>28</v>
          </cell>
          <cell r="D88" t="str">
            <v>Đào Thị Thu</v>
          </cell>
          <cell r="E88" t="str">
            <v>Thảo</v>
          </cell>
          <cell r="F88">
            <v>36200</v>
          </cell>
          <cell r="G88" t="str">
            <v>K23DLL5</v>
          </cell>
          <cell r="H88">
            <v>702509125</v>
          </cell>
          <cell r="I88">
            <v>16</v>
          </cell>
          <cell r="J88">
            <v>3</v>
          </cell>
          <cell r="P88" t="str">
            <v>17/12/2020</v>
          </cell>
          <cell r="Q88" t="str">
            <v>17/12/2020</v>
          </cell>
          <cell r="R88" t="str">
            <v>Hava travel ( Công ty Hải Vân Cát)</v>
          </cell>
          <cell r="S88" t="str">
            <v>1020 Ngô Quyền, Phường An Hải Tây, Quận Sơn Trà, Ngũ Hành Sơn, Đà Nẵng</v>
          </cell>
        </row>
        <row r="89">
          <cell r="B89">
            <v>2320716913</v>
          </cell>
          <cell r="C89">
            <v>10</v>
          </cell>
          <cell r="D89" t="str">
            <v>Phạm Thị Thu</v>
          </cell>
          <cell r="E89" t="str">
            <v>Thảo</v>
          </cell>
          <cell r="F89">
            <v>36442</v>
          </cell>
          <cell r="G89" t="str">
            <v>K23DLL3</v>
          </cell>
          <cell r="H89">
            <v>966920664</v>
          </cell>
          <cell r="I89">
            <v>6</v>
          </cell>
          <cell r="J89">
            <v>0</v>
          </cell>
          <cell r="P89" t="str">
            <v>17/12/2020</v>
          </cell>
          <cell r="Q89" t="str">
            <v>17/12/2020</v>
          </cell>
          <cell r="R89" t="str">
            <v>Vietravel Đà Nẵng</v>
          </cell>
          <cell r="S89" t="str">
            <v> 58 Pasteur, Hải Châu 1, Hải Châu, Đà Nẵng</v>
          </cell>
          <cell r="T89" t="str">
            <v>Hướng dẫn viên</v>
          </cell>
        </row>
        <row r="90">
          <cell r="B90">
            <v>2320723638</v>
          </cell>
          <cell r="C90">
            <v>34</v>
          </cell>
          <cell r="D90" t="str">
            <v>Đinh Thị Như</v>
          </cell>
          <cell r="E90" t="str">
            <v>Quỳnh</v>
          </cell>
          <cell r="F90">
            <v>36367</v>
          </cell>
          <cell r="G90" t="str">
            <v>K23DLL6</v>
          </cell>
          <cell r="H90">
            <v>932793855</v>
          </cell>
          <cell r="I90">
            <v>18</v>
          </cell>
          <cell r="J90">
            <v>0</v>
          </cell>
          <cell r="P90" t="str">
            <v>17/12/2020</v>
          </cell>
          <cell r="Q90" t="str">
            <v>17/12/2020</v>
          </cell>
          <cell r="R90" t="str">
            <v xml:space="preserve">Cty truyền thông và du lịch Huyền Thoại Việt </v>
          </cell>
          <cell r="S90" t="str">
            <v>10 Đường 3 Tháng 2, Thuận Phước, Hải Châu, Đà Nẵng</v>
          </cell>
        </row>
        <row r="91">
          <cell r="B91">
            <v>2321723328</v>
          </cell>
          <cell r="C91">
            <v>2</v>
          </cell>
          <cell r="D91" t="str">
            <v>Phạm Văn</v>
          </cell>
          <cell r="E91" t="str">
            <v>Nghĩa</v>
          </cell>
          <cell r="F91">
            <v>36503</v>
          </cell>
          <cell r="G91" t="str">
            <v>K23DLL3</v>
          </cell>
          <cell r="H91">
            <v>868847270</v>
          </cell>
          <cell r="I91">
            <v>13</v>
          </cell>
          <cell r="J91">
            <v>0</v>
          </cell>
          <cell r="P91" t="str">
            <v>17/12/2020</v>
          </cell>
          <cell r="Q91" t="str">
            <v>17/12/2020</v>
          </cell>
          <cell r="R91" t="str">
            <v>Sea tours Đà Nẵng</v>
          </cell>
          <cell r="S91" t="str">
            <v>17 Trương Định, Phường Mân Thái, Quận Sơn Trà, Đà Nẵng</v>
          </cell>
          <cell r="T91" t="str">
            <v>Kinh doanh</v>
          </cell>
        </row>
        <row r="92">
          <cell r="B92">
            <v>2320723320</v>
          </cell>
          <cell r="C92">
            <v>101</v>
          </cell>
          <cell r="D92" t="str">
            <v>Võ Thị</v>
          </cell>
          <cell r="E92" t="str">
            <v>Hằng</v>
          </cell>
          <cell r="F92">
            <v>36313</v>
          </cell>
          <cell r="G92" t="str">
            <v>K23DLL3</v>
          </cell>
          <cell r="H92">
            <v>905075615</v>
          </cell>
          <cell r="I92">
            <v>12</v>
          </cell>
          <cell r="J92">
            <v>3</v>
          </cell>
          <cell r="P92" t="str">
            <v>17/12/2020</v>
          </cell>
          <cell r="Q92" t="str">
            <v>17/12/2020</v>
          </cell>
          <cell r="R92" t="str">
            <v>Công ty sự kiện Việt Team group</v>
          </cell>
          <cell r="S92" t="str">
            <v>34/14 Lê Hữu Trác,Da Nang</v>
          </cell>
          <cell r="T92" t="str">
            <v>Sales</v>
          </cell>
        </row>
        <row r="93">
          <cell r="B93">
            <v>2321722664</v>
          </cell>
          <cell r="C93">
            <v>15</v>
          </cell>
          <cell r="D93" t="str">
            <v>Lê Ngọc</v>
          </cell>
          <cell r="E93" t="str">
            <v>Bảo</v>
          </cell>
          <cell r="F93">
            <v>36187</v>
          </cell>
          <cell r="G93" t="str">
            <v>K23DLL3</v>
          </cell>
          <cell r="H93">
            <v>348674333</v>
          </cell>
          <cell r="I93">
            <v>5</v>
          </cell>
          <cell r="J93">
            <v>0</v>
          </cell>
          <cell r="P93" t="str">
            <v>17/12/2020</v>
          </cell>
          <cell r="Q93" t="str">
            <v>17/12/2020</v>
          </cell>
          <cell r="R93" t="str">
            <v>Vietravel Đà Nẵng</v>
          </cell>
          <cell r="S93" t="str">
            <v> 58 Pasteur, Hải Châu 1, Hải Châu, Đà Nẵng</v>
          </cell>
          <cell r="T93" t="str">
            <v>Hướng dẫn viên</v>
          </cell>
        </row>
        <row r="94">
          <cell r="B94">
            <v>2320716552</v>
          </cell>
          <cell r="C94">
            <v>66</v>
          </cell>
          <cell r="D94" t="str">
            <v>Nguyễn Thanh Tường</v>
          </cell>
          <cell r="E94" t="str">
            <v>Vân</v>
          </cell>
          <cell r="F94">
            <v>36328</v>
          </cell>
          <cell r="G94" t="str">
            <v>K23PSUDLL2</v>
          </cell>
          <cell r="H94">
            <v>776503980</v>
          </cell>
          <cell r="I94">
            <v>15</v>
          </cell>
          <cell r="J94">
            <v>2</v>
          </cell>
          <cell r="P94" t="str">
            <v>18/12/2020</v>
          </cell>
          <cell r="Q94" t="str">
            <v>18/12/2020</v>
          </cell>
          <cell r="R94" t="str">
            <v>Công ty sự kiện Việt team group</v>
          </cell>
          <cell r="S94" t="str">
            <v>34/14 Lê Hữu Trác,Da Nang</v>
          </cell>
          <cell r="T94" t="str">
            <v>Sales</v>
          </cell>
        </row>
        <row r="95">
          <cell r="B95">
            <v>2320716417</v>
          </cell>
          <cell r="C95">
            <v>40</v>
          </cell>
          <cell r="D95" t="str">
            <v>Nguyễn Thị Kiều</v>
          </cell>
          <cell r="E95" t="str">
            <v>Linh</v>
          </cell>
          <cell r="F95">
            <v>36512</v>
          </cell>
          <cell r="G95" t="str">
            <v>K23PSUDLL2</v>
          </cell>
          <cell r="H95">
            <v>355979566</v>
          </cell>
          <cell r="I95">
            <v>20</v>
          </cell>
          <cell r="J95">
            <v>2</v>
          </cell>
          <cell r="P95" t="str">
            <v>18/12/2020</v>
          </cell>
          <cell r="Q95" t="str">
            <v>18/12/2020</v>
          </cell>
          <cell r="R95" t="str">
            <v>Non Nước Việt</v>
          </cell>
          <cell r="S95" t="str">
            <v>61, Đường Cao Sơn Pháo, Hoà An, Cẩm Lệ, Đà Nẵng</v>
          </cell>
        </row>
        <row r="96">
          <cell r="B96">
            <v>23207210299</v>
          </cell>
          <cell r="C96">
            <v>18</v>
          </cell>
          <cell r="D96" t="str">
            <v>Ngô Thị Mỹ</v>
          </cell>
          <cell r="E96" t="str">
            <v>Linh</v>
          </cell>
          <cell r="F96">
            <v>36303</v>
          </cell>
          <cell r="G96" t="str">
            <v>K23DLL4</v>
          </cell>
          <cell r="H96">
            <v>935959903</v>
          </cell>
          <cell r="I96">
            <v>16</v>
          </cell>
          <cell r="J96">
            <v>0</v>
          </cell>
          <cell r="P96" t="str">
            <v>21/12/2020</v>
          </cell>
          <cell r="Q96" t="str">
            <v>21/12/2020</v>
          </cell>
          <cell r="R96" t="str">
            <v>Vietravel Đà Nẵng</v>
          </cell>
          <cell r="S96" t="str">
            <v> 58 Pasteur, Hải Châu 1, Hải Châu, Đà Nẵng</v>
          </cell>
          <cell r="T96" t="str">
            <v>Hướng dẫn viên</v>
          </cell>
        </row>
        <row r="97">
          <cell r="B97">
            <v>23217210411</v>
          </cell>
          <cell r="C97">
            <v>21</v>
          </cell>
          <cell r="D97" t="str">
            <v>Cao Quang</v>
          </cell>
          <cell r="E97" t="str">
            <v>Dũng</v>
          </cell>
          <cell r="F97">
            <v>35665</v>
          </cell>
          <cell r="G97" t="str">
            <v>K23DLL4</v>
          </cell>
          <cell r="H97">
            <v>376616716</v>
          </cell>
          <cell r="I97">
            <v>15</v>
          </cell>
          <cell r="J97">
            <v>0</v>
          </cell>
          <cell r="P97" t="str">
            <v>21/12/2020</v>
          </cell>
          <cell r="Q97" t="str">
            <v>21/12/2020</v>
          </cell>
          <cell r="R97" t="str">
            <v>Vietravel Đà Nẵng</v>
          </cell>
          <cell r="S97" t="str">
            <v> 58 Pasteur, Hải Châu 1, Hải Châu, Đà Nẵng</v>
          </cell>
          <cell r="T97" t="str">
            <v>Hướng dẫn viên</v>
          </cell>
        </row>
        <row r="98">
          <cell r="B98">
            <v>2320713573</v>
          </cell>
          <cell r="C98">
            <v>65</v>
          </cell>
          <cell r="D98" t="str">
            <v>Nguyễn Thị Ly</v>
          </cell>
          <cell r="E98" t="str">
            <v>Na</v>
          </cell>
          <cell r="F98">
            <v>36333</v>
          </cell>
          <cell r="G98" t="str">
            <v>K23PSUDLL1</v>
          </cell>
          <cell r="H98">
            <v>935617267</v>
          </cell>
          <cell r="I98">
            <v>10</v>
          </cell>
          <cell r="J98">
            <v>2</v>
          </cell>
          <cell r="P98" t="str">
            <v>19/12/2020</v>
          </cell>
          <cell r="Q98" t="str">
            <v>19/12/2020</v>
          </cell>
        </row>
        <row r="99">
          <cell r="B99">
            <v>2320724785</v>
          </cell>
          <cell r="C99">
            <v>117</v>
          </cell>
          <cell r="D99" t="str">
            <v>Phạm Thị Ý</v>
          </cell>
          <cell r="E99" t="str">
            <v>Nhi</v>
          </cell>
          <cell r="F99">
            <v>36492</v>
          </cell>
          <cell r="G99" t="str">
            <v>K23PSUDLL1</v>
          </cell>
          <cell r="H99">
            <v>705174503</v>
          </cell>
          <cell r="I99">
            <v>10</v>
          </cell>
          <cell r="J99">
            <v>3</v>
          </cell>
          <cell r="K99" t="str">
            <v>PSU-MKT 424</v>
          </cell>
          <cell r="L99" t="str">
            <v>đã đki được môn CN</v>
          </cell>
          <cell r="M99" t="str">
            <v>3,35</v>
          </cell>
          <cell r="P99" t="str">
            <v>19/12/2020</v>
          </cell>
          <cell r="Q99" t="str">
            <v>19/12/2020</v>
          </cell>
          <cell r="R99" t="str">
            <v>Non Nước Việt</v>
          </cell>
          <cell r="S99" t="str">
            <v>61, Đường Cao Sơn Pháo, Hoà An, Cẩm Lệ, Đà Nẵng</v>
          </cell>
          <cell r="T99" t="str">
            <v>Kinh doanh</v>
          </cell>
        </row>
        <row r="100">
          <cell r="B100">
            <v>23217212440</v>
          </cell>
          <cell r="C100">
            <v>84</v>
          </cell>
          <cell r="D100" t="str">
            <v>Nguyễn Trần Anh</v>
          </cell>
          <cell r="E100" t="str">
            <v>Khoa</v>
          </cell>
          <cell r="F100">
            <v>35118</v>
          </cell>
          <cell r="G100" t="str">
            <v>K23PSUDLL2</v>
          </cell>
          <cell r="H100">
            <v>908623296</v>
          </cell>
          <cell r="I100">
            <v>10</v>
          </cell>
          <cell r="J100">
            <v>0</v>
          </cell>
          <cell r="P100" t="str">
            <v>18/12/2020</v>
          </cell>
          <cell r="Q100" t="str">
            <v>18/12/2020</v>
          </cell>
          <cell r="R100" t="str">
            <v>V-One Travel Đà Nẵng</v>
          </cell>
          <cell r="S100" t="str">
            <v>37 Thái Phiên, phường Phước Ninh, quận Hải Châu, ĐN</v>
          </cell>
        </row>
        <row r="101">
          <cell r="B101">
            <v>2320720891</v>
          </cell>
          <cell r="C101">
            <v>67</v>
          </cell>
          <cell r="D101" t="str">
            <v>Dương Thị Thúy</v>
          </cell>
          <cell r="E101" t="str">
            <v>My</v>
          </cell>
          <cell r="F101">
            <v>36245</v>
          </cell>
          <cell r="G101" t="str">
            <v>K23PSUDLL1</v>
          </cell>
          <cell r="H101">
            <v>334377840</v>
          </cell>
          <cell r="I101">
            <v>7</v>
          </cell>
          <cell r="J101">
            <v>2</v>
          </cell>
          <cell r="P101" t="str">
            <v>22/12/2020</v>
          </cell>
          <cell r="Q101" t="str">
            <v>22/12/2020</v>
          </cell>
          <cell r="R101" t="str">
            <v>Fiditour Đà Nẵng</v>
          </cell>
          <cell r="S101" t="str">
            <v>93 Hàm Nghi, Vĩnh Trung, Thanh Khê, Đà Nẵng</v>
          </cell>
          <cell r="T101" t="str">
            <v>Kinh doanh</v>
          </cell>
        </row>
        <row r="102">
          <cell r="B102">
            <v>2321618547</v>
          </cell>
          <cell r="C102">
            <v>35</v>
          </cell>
          <cell r="D102" t="str">
            <v>Hồ Văn</v>
          </cell>
          <cell r="E102" t="str">
            <v>Phúc</v>
          </cell>
          <cell r="F102">
            <v>36360</v>
          </cell>
          <cell r="G102" t="str">
            <v>K23DLL2</v>
          </cell>
          <cell r="H102">
            <v>372193213</v>
          </cell>
          <cell r="I102">
            <v>19</v>
          </cell>
          <cell r="J102">
            <v>0</v>
          </cell>
          <cell r="M102" t="str">
            <v xml:space="preserve">   </v>
          </cell>
          <cell r="P102" t="str">
            <v>22/12/2020</v>
          </cell>
          <cell r="Q102" t="str">
            <v>22/12/2020</v>
          </cell>
          <cell r="R102" t="str">
            <v>Saigontourist Đà Nẵng</v>
          </cell>
          <cell r="S102" t="str">
            <v>357 Phan Châu Trinh, Đà Nẵng</v>
          </cell>
          <cell r="T102" t="str">
            <v>Hướng dẫn viên</v>
          </cell>
        </row>
        <row r="103">
          <cell r="B103">
            <v>23207210120</v>
          </cell>
          <cell r="C103">
            <v>37</v>
          </cell>
          <cell r="D103" t="str">
            <v>Lê Thị Bích</v>
          </cell>
          <cell r="E103" t="str">
            <v>Ngân</v>
          </cell>
          <cell r="F103">
            <v>36409</v>
          </cell>
          <cell r="G103" t="str">
            <v>K23PSUDLL3</v>
          </cell>
          <cell r="H103">
            <v>346171783</v>
          </cell>
          <cell r="I103">
            <v>16</v>
          </cell>
          <cell r="J103">
            <v>2</v>
          </cell>
          <cell r="P103" t="str">
            <v>22/12/2020</v>
          </cell>
          <cell r="Q103" t="str">
            <v>22/12/2020</v>
          </cell>
          <cell r="R103" t="str">
            <v>Non Nước Việt</v>
          </cell>
          <cell r="S103" t="str">
            <v>61, Đường Cao Sơn Pháo, Hoà An, Cẩm Lệ, Đà Nẵng</v>
          </cell>
        </row>
        <row r="104">
          <cell r="B104">
            <v>2320716950</v>
          </cell>
          <cell r="C104">
            <v>82</v>
          </cell>
          <cell r="D104" t="str">
            <v>Trần Thị Thu</v>
          </cell>
          <cell r="E104" t="str">
            <v>Trang</v>
          </cell>
          <cell r="F104">
            <v>36410</v>
          </cell>
          <cell r="G104" t="str">
            <v>K23PSUDLL1</v>
          </cell>
          <cell r="H104">
            <v>586076334</v>
          </cell>
          <cell r="I104">
            <v>15</v>
          </cell>
          <cell r="J104">
            <v>3</v>
          </cell>
          <cell r="K104" t="str">
            <v>Tou 396</v>
          </cell>
          <cell r="P104" t="str">
            <v>23/12/2020</v>
          </cell>
          <cell r="Q104">
            <v>44177</v>
          </cell>
          <cell r="R104" t="str">
            <v xml:space="preserve">Cty truyền thông và du lịch Huyền Thoại Việt </v>
          </cell>
          <cell r="S104" t="str">
            <v>10 Đường 3 Tháng 2, Thuận Phước, Hải Châu, Đà Nẵng</v>
          </cell>
          <cell r="T104" t="str">
            <v>Sales</v>
          </cell>
        </row>
        <row r="105">
          <cell r="B105">
            <v>2320715312</v>
          </cell>
          <cell r="C105">
            <v>25</v>
          </cell>
          <cell r="D105" t="str">
            <v>Trần Thảo</v>
          </cell>
          <cell r="E105" t="str">
            <v>Nguyên</v>
          </cell>
          <cell r="F105">
            <v>36215</v>
          </cell>
          <cell r="G105" t="str">
            <v>K23PSUDLL1</v>
          </cell>
          <cell r="H105">
            <v>379042379</v>
          </cell>
          <cell r="I105">
            <v>21</v>
          </cell>
          <cell r="J105">
            <v>2</v>
          </cell>
          <cell r="P105" t="str">
            <v>22/12/2020</v>
          </cell>
          <cell r="Q105" t="str">
            <v>22/12/2020</v>
          </cell>
          <cell r="R105" t="str">
            <v xml:space="preserve">Cty truyền thông và du lịch Huyền Thoại Việt </v>
          </cell>
          <cell r="S105" t="str">
            <v>10 Đường 3 Tháng 2, Thuận Phước, Hải Châu, Đà Nẵng</v>
          </cell>
          <cell r="T105" t="str">
            <v>Sales</v>
          </cell>
        </row>
        <row r="106">
          <cell r="B106">
            <v>2320716846</v>
          </cell>
          <cell r="C106">
            <v>85</v>
          </cell>
          <cell r="D106" t="str">
            <v>Đào Thị Huyền</v>
          </cell>
          <cell r="E106" t="str">
            <v>Trang</v>
          </cell>
          <cell r="F106">
            <v>36262</v>
          </cell>
          <cell r="G106" t="str">
            <v>K23DLL1</v>
          </cell>
          <cell r="H106">
            <v>982258157</v>
          </cell>
          <cell r="I106">
            <v>16</v>
          </cell>
          <cell r="J106">
            <v>0</v>
          </cell>
          <cell r="N106" t="str">
            <v>3,20</v>
          </cell>
          <cell r="O106" t="str">
            <v>X</v>
          </cell>
          <cell r="P106" t="str">
            <v>22/12/2020</v>
          </cell>
          <cell r="Q106" t="str">
            <v>22/12/2020</v>
          </cell>
          <cell r="R106" t="str">
            <v>VN Tour</v>
          </cell>
          <cell r="S106" t="str">
            <v>85 Ông Ích Khiêm,Phường Thanh Bình, Q.Hải Châu, Tp. Đà Nẵng</v>
          </cell>
          <cell r="T106" t="str">
            <v>Kinh doanh</v>
          </cell>
        </row>
        <row r="107">
          <cell r="B107">
            <v>2321722326</v>
          </cell>
          <cell r="C107">
            <v>83</v>
          </cell>
          <cell r="D107" t="str">
            <v>Trần Trung Gia</v>
          </cell>
          <cell r="E107" t="str">
            <v>Bảo</v>
          </cell>
          <cell r="F107">
            <v>36485</v>
          </cell>
          <cell r="G107" t="str">
            <v>K23DLL1</v>
          </cell>
          <cell r="H107">
            <v>853423070</v>
          </cell>
          <cell r="I107">
            <v>16</v>
          </cell>
          <cell r="J107">
            <v>2</v>
          </cell>
          <cell r="M107" t="str">
            <v>3,22</v>
          </cell>
          <cell r="P107" t="str">
            <v>22/12/2020</v>
          </cell>
          <cell r="Q107" t="str">
            <v>22/12/2020</v>
          </cell>
          <cell r="R107" t="str">
            <v>Sea tours Đà Nẵng</v>
          </cell>
          <cell r="S107" t="str">
            <v>17 Trương Định, Phường Mân Thái, Quận Sơn Trà, Đà Nẵng</v>
          </cell>
          <cell r="T107" t="str">
            <v>Kinh doanh</v>
          </cell>
        </row>
        <row r="108">
          <cell r="B108">
            <v>23217211667</v>
          </cell>
          <cell r="C108">
            <v>46</v>
          </cell>
          <cell r="D108" t="str">
            <v>Phạm Ngọc</v>
          </cell>
          <cell r="E108" t="str">
            <v>Hiệp</v>
          </cell>
          <cell r="F108">
            <v>36424</v>
          </cell>
          <cell r="G108" t="str">
            <v>K23DLL5</v>
          </cell>
          <cell r="H108">
            <v>989682069</v>
          </cell>
          <cell r="I108">
            <v>16</v>
          </cell>
          <cell r="J108">
            <v>2</v>
          </cell>
          <cell r="P108" t="str">
            <v>25/12/2020</v>
          </cell>
          <cell r="Q108" t="str">
            <v>25/12/2020</v>
          </cell>
          <cell r="R108" t="str">
            <v xml:space="preserve">Khánh Dung Tour </v>
          </cell>
          <cell r="S108" t="str">
            <v>06 Đổng Lợi 3 - An Khê - Thanh Khê - Đà Nẵng</v>
          </cell>
        </row>
        <row r="109">
          <cell r="B109">
            <v>2321722910</v>
          </cell>
          <cell r="C109">
            <v>103</v>
          </cell>
          <cell r="D109" t="str">
            <v>Lữ Đình</v>
          </cell>
          <cell r="E109" t="str">
            <v>Nết</v>
          </cell>
          <cell r="F109">
            <v>36184</v>
          </cell>
          <cell r="G109" t="str">
            <v>K23DLL6</v>
          </cell>
          <cell r="H109">
            <v>357084810</v>
          </cell>
          <cell r="I109">
            <v>16</v>
          </cell>
          <cell r="J109">
            <v>0</v>
          </cell>
          <cell r="P109" t="str">
            <v>22/12/2020</v>
          </cell>
          <cell r="Q109" t="str">
            <v>22/12/2020</v>
          </cell>
          <cell r="R109" t="str">
            <v>Ân Nam tour Đà Nẵng</v>
          </cell>
          <cell r="S109" t="str">
            <v>539 Ngô Quyền, An Hải Bắc, Sơn Trà, Đà Nẵng</v>
          </cell>
          <cell r="T109" t="str">
            <v>Sales</v>
          </cell>
        </row>
        <row r="110">
          <cell r="B110">
            <v>2321716994</v>
          </cell>
          <cell r="C110">
            <v>52</v>
          </cell>
          <cell r="D110" t="str">
            <v>Đặng Nhật Tiến</v>
          </cell>
          <cell r="E110" t="str">
            <v>Dũ</v>
          </cell>
          <cell r="F110">
            <v>35970</v>
          </cell>
          <cell r="G110" t="str">
            <v>K23DLL6</v>
          </cell>
          <cell r="H110">
            <v>337434093</v>
          </cell>
          <cell r="I110">
            <v>19</v>
          </cell>
          <cell r="J110">
            <v>6</v>
          </cell>
          <cell r="P110" t="str">
            <v>24/12/2020</v>
          </cell>
          <cell r="Q110" t="str">
            <v>24/12/2020</v>
          </cell>
          <cell r="R110" t="str">
            <v>S-Tours Đà Nẵng</v>
          </cell>
          <cell r="S110" t="str">
            <v>32 Tôn Thất Thuyết, Khuê Trung, Cẩm Lệ, Đà Nẵng</v>
          </cell>
          <cell r="T110" t="str">
            <v>Sales</v>
          </cell>
        </row>
        <row r="111">
          <cell r="B111">
            <v>2320724030</v>
          </cell>
          <cell r="C111">
            <v>73</v>
          </cell>
          <cell r="D111" t="str">
            <v>Lê Thị Thu</v>
          </cell>
          <cell r="E111" t="str">
            <v>Nhạn</v>
          </cell>
          <cell r="F111">
            <v>36488</v>
          </cell>
          <cell r="G111" t="str">
            <v>K23DLL2</v>
          </cell>
          <cell r="H111">
            <v>329237285</v>
          </cell>
          <cell r="I111">
            <v>14</v>
          </cell>
          <cell r="J111">
            <v>1</v>
          </cell>
          <cell r="K111" t="str">
            <v>Tou 396</v>
          </cell>
          <cell r="L111" t="str">
            <v>đã đki được môn CN</v>
          </cell>
          <cell r="P111" t="str">
            <v>24/12/2020</v>
          </cell>
          <cell r="Q111" t="str">
            <v>24/12/2020</v>
          </cell>
          <cell r="R111" t="str">
            <v>Tuấn Nguyễn Travel</v>
          </cell>
          <cell r="S111" t="str">
            <v>2 Đặng Thai Mai, Vĩnh Trung, Thanh Khê, Đà Nẵng</v>
          </cell>
        </row>
        <row r="112">
          <cell r="B112">
            <v>2320722666</v>
          </cell>
          <cell r="C112">
            <v>105</v>
          </cell>
          <cell r="D112" t="str">
            <v>Võ Thị</v>
          </cell>
          <cell r="E112" t="str">
            <v>Hồng</v>
          </cell>
          <cell r="F112">
            <v>36342</v>
          </cell>
          <cell r="G112" t="str">
            <v>K23DLL2</v>
          </cell>
          <cell r="H112">
            <v>967121521</v>
          </cell>
          <cell r="I112">
            <v>12</v>
          </cell>
          <cell r="J112">
            <v>1</v>
          </cell>
          <cell r="K112" t="str">
            <v>Tou 396</v>
          </cell>
          <cell r="L112" t="str">
            <v>đã đki được môn CN</v>
          </cell>
          <cell r="P112" t="str">
            <v>24/12/2020</v>
          </cell>
          <cell r="Q112" t="str">
            <v>24/12/2020</v>
          </cell>
          <cell r="R112" t="str">
            <v>Tuấn Dung Tourist Da Nang</v>
          </cell>
          <cell r="S112" t="str">
            <v>458 Trần Cao Vân, Xuân Hà, Thanh Khê, Đà Nẵng</v>
          </cell>
          <cell r="T112" t="str">
            <v>Kinh doanh</v>
          </cell>
        </row>
        <row r="113">
          <cell r="B113">
            <v>2320723632</v>
          </cell>
          <cell r="C113">
            <v>104</v>
          </cell>
          <cell r="D113" t="str">
            <v>Phan Thị Thảo</v>
          </cell>
          <cell r="E113" t="str">
            <v>Nguyên</v>
          </cell>
          <cell r="F113">
            <v>36379</v>
          </cell>
          <cell r="G113" t="str">
            <v>K23DLL6</v>
          </cell>
          <cell r="H113">
            <v>377848242</v>
          </cell>
          <cell r="I113">
            <v>17</v>
          </cell>
          <cell r="J113">
            <v>6</v>
          </cell>
          <cell r="P113" t="str">
            <v>25/12/2020</v>
          </cell>
          <cell r="Q113" t="str">
            <v>25/12/2020</v>
          </cell>
          <cell r="R113" t="str">
            <v>Ân Nam tour Đà Nẵng</v>
          </cell>
          <cell r="S113" t="str">
            <v>539 Ngô Quyền, An Hải Bắc, Sơn Trà, Đà Nẵng</v>
          </cell>
          <cell r="T113" t="str">
            <v>Sales</v>
          </cell>
        </row>
        <row r="114">
          <cell r="B114">
            <v>23207210572</v>
          </cell>
          <cell r="C114">
            <v>77</v>
          </cell>
          <cell r="D114" t="str">
            <v>Đỗ Thị</v>
          </cell>
          <cell r="E114" t="str">
            <v>Sang</v>
          </cell>
          <cell r="F114">
            <v>36161</v>
          </cell>
          <cell r="G114" t="str">
            <v>K23PSUDLL4</v>
          </cell>
          <cell r="H114">
            <v>962435147</v>
          </cell>
          <cell r="I114">
            <v>15</v>
          </cell>
          <cell r="J114">
            <v>0</v>
          </cell>
          <cell r="P114" t="str">
            <v>25/12/2020</v>
          </cell>
          <cell r="Q114" t="str">
            <v>25/12/2020</v>
          </cell>
          <cell r="R114" t="str">
            <v>Fiditour Đà Nẵng</v>
          </cell>
          <cell r="S114" t="str">
            <v>93 Hàm Nghi, Vĩnh Trung, Thanh Khê, Đà Nẵng</v>
          </cell>
          <cell r="T114" t="str">
            <v>Kinh doanh</v>
          </cell>
        </row>
        <row r="115">
          <cell r="B115">
            <v>23207212425</v>
          </cell>
          <cell r="C115">
            <v>47</v>
          </cell>
          <cell r="D115" t="str">
            <v>Nguyễn Thị Hồng</v>
          </cell>
          <cell r="E115" t="str">
            <v>Thảo</v>
          </cell>
          <cell r="F115">
            <v>36169</v>
          </cell>
          <cell r="G115" t="str">
            <v>K23PSUDLL3</v>
          </cell>
          <cell r="H115">
            <v>961941243</v>
          </cell>
          <cell r="I115">
            <v>16</v>
          </cell>
          <cell r="J115">
            <v>2</v>
          </cell>
          <cell r="P115" t="str">
            <v>25/12/2020</v>
          </cell>
          <cell r="Q115" t="str">
            <v>24/12/2020</v>
          </cell>
          <cell r="R115" t="str">
            <v xml:space="preserve">Khánh Dung Tour </v>
          </cell>
          <cell r="S115" t="str">
            <v>06 Đổng Lợi 3 - An Khê - Thanh Khê - Đà Nẵng</v>
          </cell>
        </row>
        <row r="116">
          <cell r="B116">
            <v>23217210187</v>
          </cell>
          <cell r="C116">
            <v>45</v>
          </cell>
          <cell r="D116" t="str">
            <v>Nguyễn Bá</v>
          </cell>
          <cell r="E116" t="str">
            <v>Vinh</v>
          </cell>
          <cell r="F116">
            <v>36271</v>
          </cell>
          <cell r="G116" t="str">
            <v>K23DLL3</v>
          </cell>
          <cell r="H116">
            <v>766803864</v>
          </cell>
          <cell r="I116">
            <v>15</v>
          </cell>
          <cell r="J116">
            <v>3</v>
          </cell>
          <cell r="K116" t="str">
            <v>His161</v>
          </cell>
          <cell r="P116" t="str">
            <v>26/12/2020</v>
          </cell>
          <cell r="Q116" t="str">
            <v>26/12/2020</v>
          </cell>
          <cell r="R116" t="str">
            <v>Vietravel Đà Nẵng</v>
          </cell>
          <cell r="S116" t="str">
            <v> 58 Pasteur, Hải Châu 1, Hải Châu, Đà Nẵng</v>
          </cell>
          <cell r="T116" t="str">
            <v>Hướng dẫn viên</v>
          </cell>
        </row>
        <row r="117">
          <cell r="B117">
            <v>2221724198</v>
          </cell>
          <cell r="C117">
            <v>70</v>
          </cell>
          <cell r="D117" t="str">
            <v>Phạm Văn</v>
          </cell>
          <cell r="E117" t="str">
            <v>Tấn</v>
          </cell>
          <cell r="F117">
            <v>36059</v>
          </cell>
          <cell r="G117" t="str">
            <v>K22DLL2</v>
          </cell>
          <cell r="H117">
            <v>935662003</v>
          </cell>
          <cell r="I117">
            <v>0</v>
          </cell>
          <cell r="J117">
            <v>0</v>
          </cell>
          <cell r="P117" t="str">
            <v>29/12/2020</v>
          </cell>
          <cell r="Q117" t="str">
            <v>29/12/2020</v>
          </cell>
          <cell r="R117" t="str">
            <v>Hồng Ân Travel</v>
          </cell>
          <cell r="S117" t="str">
            <v>Tổ 3, Phường Hoà Hải, Quận Ngũ Hành Sơn, Thành phố Đà Nẵng</v>
          </cell>
          <cell r="T117" t="str">
            <v>Hướng dẫn viên</v>
          </cell>
        </row>
        <row r="118">
          <cell r="B118">
            <v>2321723623</v>
          </cell>
          <cell r="C118">
            <v>107</v>
          </cell>
          <cell r="D118" t="str">
            <v>Bùi Nguyên</v>
          </cell>
          <cell r="E118" t="str">
            <v>Hà</v>
          </cell>
          <cell r="F118">
            <v>36329</v>
          </cell>
          <cell r="G118" t="str">
            <v>K23DLL5</v>
          </cell>
          <cell r="H118">
            <v>963777661</v>
          </cell>
          <cell r="I118">
            <v>16</v>
          </cell>
          <cell r="J118">
            <v>5</v>
          </cell>
          <cell r="P118" t="str">
            <v>30/12/2020</v>
          </cell>
          <cell r="Q118" t="str">
            <v>30/12/2020</v>
          </cell>
          <cell r="R118" t="str">
            <v xml:space="preserve">Khánh Dung Tour </v>
          </cell>
          <cell r="S118" t="str">
            <v>06 Đổng Lợi 3 - An Khê - Thanh Khê - Đà Nẵng</v>
          </cell>
          <cell r="T118" t="str">
            <v>Điều hành</v>
          </cell>
        </row>
        <row r="119">
          <cell r="B119">
            <v>2320720803</v>
          </cell>
          <cell r="C119">
            <v>86</v>
          </cell>
          <cell r="D119" t="str">
            <v>Võ Thị Xuân</v>
          </cell>
          <cell r="E119" t="str">
            <v>Hiếu</v>
          </cell>
          <cell r="F119">
            <v>36188</v>
          </cell>
          <cell r="G119" t="str">
            <v>K23DLL2</v>
          </cell>
          <cell r="H119">
            <v>965317612</v>
          </cell>
          <cell r="I119">
            <v>17</v>
          </cell>
          <cell r="J119">
            <v>1</v>
          </cell>
          <cell r="K119" t="str">
            <v>Tou 396</v>
          </cell>
          <cell r="L119" t="str">
            <v>đã đki được môn CN</v>
          </cell>
          <cell r="P119">
            <v>44287</v>
          </cell>
          <cell r="Q119">
            <v>44287</v>
          </cell>
          <cell r="R119" t="str">
            <v>Tuấn Nguyễn Travel</v>
          </cell>
          <cell r="S119" t="str">
            <v>2 Đặng Thai Mai, Vĩnh Trung, Thanh Khê, Đà Nẵng</v>
          </cell>
        </row>
        <row r="120">
          <cell r="B120">
            <v>2321716921</v>
          </cell>
          <cell r="C120">
            <v>87</v>
          </cell>
          <cell r="D120" t="str">
            <v>Đặng Minh</v>
          </cell>
          <cell r="E120" t="str">
            <v>Tú</v>
          </cell>
          <cell r="F120">
            <v>36369</v>
          </cell>
          <cell r="G120" t="str">
            <v>K23DLL1</v>
          </cell>
          <cell r="H120">
            <v>905585702</v>
          </cell>
          <cell r="I120">
            <v>13</v>
          </cell>
          <cell r="J120">
            <v>6</v>
          </cell>
          <cell r="M120" t="str">
            <v>3,25</v>
          </cell>
          <cell r="P120" t="str">
            <v>30/12/2020</v>
          </cell>
          <cell r="Q120" t="str">
            <v>30/12/2020</v>
          </cell>
          <cell r="R120" t="str">
            <v>Tuấn Dũng Travel</v>
          </cell>
          <cell r="S120" t="str">
            <v>An Thượng 34, Bắc Mỹ Phú, Ngũ Hành Sơn, Đà Nẵng</v>
          </cell>
          <cell r="T120" t="str">
            <v>Sales</v>
          </cell>
        </row>
        <row r="121">
          <cell r="B121">
            <v>2320723649</v>
          </cell>
          <cell r="C121">
            <v>100</v>
          </cell>
          <cell r="D121" t="str">
            <v>Đoàn Bảo</v>
          </cell>
          <cell r="E121" t="str">
            <v>Vy</v>
          </cell>
          <cell r="F121">
            <v>36475</v>
          </cell>
          <cell r="G121" t="str">
            <v>K23DLL1</v>
          </cell>
          <cell r="H121">
            <v>346541428</v>
          </cell>
          <cell r="I121">
            <v>13</v>
          </cell>
          <cell r="J121">
            <v>6</v>
          </cell>
          <cell r="M121" t="str">
            <v>3,31</v>
          </cell>
          <cell r="P121" t="str">
            <v>30/12/2020</v>
          </cell>
          <cell r="Q121" t="str">
            <v>30/12/2020</v>
          </cell>
          <cell r="R121" t="str">
            <v>Tuấn Dũng Travel</v>
          </cell>
          <cell r="S121" t="str">
            <v>An Thượng 34, Bắc Mỹ Phú, Ngũ Hành Sơn, Đà Nẵng</v>
          </cell>
          <cell r="T121" t="str">
            <v>Sales</v>
          </cell>
        </row>
        <row r="122">
          <cell r="B122">
            <v>2320717309</v>
          </cell>
          <cell r="C122">
            <v>72</v>
          </cell>
          <cell r="D122" t="str">
            <v>Đinh Vũ Lâm</v>
          </cell>
          <cell r="E122" t="str">
            <v>Ny</v>
          </cell>
          <cell r="F122">
            <v>36459</v>
          </cell>
          <cell r="G122" t="str">
            <v>K23DLL2</v>
          </cell>
          <cell r="H122">
            <v>981286700</v>
          </cell>
          <cell r="I122">
            <v>13</v>
          </cell>
          <cell r="J122">
            <v>1</v>
          </cell>
          <cell r="K122" t="str">
            <v>Tou 396</v>
          </cell>
          <cell r="L122" t="str">
            <v>đã đki được môn CN</v>
          </cell>
          <cell r="P122">
            <v>44317</v>
          </cell>
          <cell r="Q122">
            <v>44317</v>
          </cell>
          <cell r="R122" t="str">
            <v>Tuấn Nguyễn Travel</v>
          </cell>
          <cell r="S122" t="str">
            <v>2 Đặng Thai Mai, Vĩnh Trung, Thanh Khê, Đà Nẵng</v>
          </cell>
        </row>
        <row r="123">
          <cell r="B123">
            <v>2320722335</v>
          </cell>
          <cell r="C123">
            <v>97</v>
          </cell>
          <cell r="D123" t="str">
            <v>Nguyễn Thị Thùy</v>
          </cell>
          <cell r="E123" t="str">
            <v>Lên</v>
          </cell>
          <cell r="F123">
            <v>36282</v>
          </cell>
          <cell r="G123" t="str">
            <v>K23DLL2</v>
          </cell>
          <cell r="H123">
            <v>779086402</v>
          </cell>
          <cell r="I123">
            <v>14</v>
          </cell>
          <cell r="J123">
            <v>3</v>
          </cell>
          <cell r="K123" t="str">
            <v>Tou 396</v>
          </cell>
          <cell r="L123" t="str">
            <v>đã đki được môn CN</v>
          </cell>
          <cell r="P123">
            <v>44317</v>
          </cell>
          <cell r="Q123">
            <v>44317</v>
          </cell>
          <cell r="R123" t="str">
            <v>Việt Nam Vitours</v>
          </cell>
          <cell r="S123" t="str">
            <v>83 Nguyễn Thị Minh Khai, Thạch Thang, Hải Châu, Đà Nẵng</v>
          </cell>
          <cell r="T123" t="str">
            <v>trung tâm du lịch liên kết</v>
          </cell>
        </row>
        <row r="124">
          <cell r="B124">
            <v>2320717305</v>
          </cell>
          <cell r="C124">
            <v>96</v>
          </cell>
          <cell r="D124" t="str">
            <v>Nguyễn Thị Phương</v>
          </cell>
          <cell r="E124" t="str">
            <v>Loan</v>
          </cell>
          <cell r="F124">
            <v>36468</v>
          </cell>
          <cell r="G124" t="str">
            <v>K23DLL2</v>
          </cell>
          <cell r="H124">
            <v>792877761</v>
          </cell>
          <cell r="I124">
            <v>14</v>
          </cell>
          <cell r="J124">
            <v>2</v>
          </cell>
          <cell r="P124">
            <v>44317</v>
          </cell>
          <cell r="Q124">
            <v>44317</v>
          </cell>
          <cell r="R124" t="str">
            <v>Việt Nam Vitours</v>
          </cell>
          <cell r="S124" t="str">
            <v>83 Nguyễn Thị Minh Khai, Thạch Thang, Hải Châu, Đà Nẵng</v>
          </cell>
          <cell r="T124" t="str">
            <v>trung tâm du lịch liên kết</v>
          </cell>
        </row>
        <row r="125">
          <cell r="B125">
            <v>2321725257</v>
          </cell>
          <cell r="C125">
            <v>99</v>
          </cell>
          <cell r="D125" t="str">
            <v>Nguyễn Đăng</v>
          </cell>
          <cell r="E125" t="str">
            <v>Long</v>
          </cell>
          <cell r="F125">
            <v>36228</v>
          </cell>
          <cell r="G125" t="str">
            <v>K23DLL3</v>
          </cell>
          <cell r="H125">
            <v>905584753</v>
          </cell>
          <cell r="I125">
            <v>15</v>
          </cell>
          <cell r="J125">
            <v>0</v>
          </cell>
          <cell r="P125">
            <v>44348</v>
          </cell>
          <cell r="Q125">
            <v>44348</v>
          </cell>
          <cell r="R125" t="str">
            <v>Tuấn Dũng Travel</v>
          </cell>
          <cell r="S125" t="str">
            <v>An Thượng 34, Bắc Mỹ Phú, Ngũ Hành Sơn, Đà Nẵng</v>
          </cell>
        </row>
        <row r="126">
          <cell r="B126">
            <v>2320710570</v>
          </cell>
          <cell r="C126">
            <v>126</v>
          </cell>
          <cell r="D126" t="str">
            <v>Phạm Ngọc Yến</v>
          </cell>
          <cell r="E126" t="str">
            <v>Linh</v>
          </cell>
          <cell r="F126">
            <v>36510</v>
          </cell>
          <cell r="G126" t="str">
            <v>K23PSUDLL4</v>
          </cell>
          <cell r="H126">
            <v>782328947</v>
          </cell>
          <cell r="I126">
            <v>8</v>
          </cell>
          <cell r="J126">
            <v>3</v>
          </cell>
          <cell r="K126" t="str">
            <v>PSU-MKT 424</v>
          </cell>
          <cell r="L126" t="str">
            <v>đã đki được môn CN</v>
          </cell>
          <cell r="P126">
            <v>44409</v>
          </cell>
          <cell r="Q126">
            <v>44409</v>
          </cell>
          <cell r="R126" t="str">
            <v>One Office</v>
          </cell>
          <cell r="S126" t="str">
            <v>153 Đống Đa, Thạch Thang, Hải Châu, Đà Nẵng</v>
          </cell>
          <cell r="T126" t="str">
            <v>Nhân viên kinh doanh lữ hành nội địa</v>
          </cell>
        </row>
        <row r="127">
          <cell r="B127">
            <v>2321716864</v>
          </cell>
          <cell r="C127">
            <v>123</v>
          </cell>
          <cell r="D127" t="str">
            <v>Trương Quang</v>
          </cell>
          <cell r="E127" t="str">
            <v>Huy</v>
          </cell>
          <cell r="F127">
            <v>36162</v>
          </cell>
          <cell r="G127" t="str">
            <v>K23DLL3</v>
          </cell>
          <cell r="H127">
            <v>368741448</v>
          </cell>
          <cell r="I127">
            <v>15</v>
          </cell>
          <cell r="J127">
            <v>0</v>
          </cell>
          <cell r="P127">
            <v>44409</v>
          </cell>
          <cell r="Q127">
            <v>44409</v>
          </cell>
          <cell r="R127" t="str">
            <v>Hava travel ( Công ty Hải Vân Cát)</v>
          </cell>
          <cell r="S127" t="str">
            <v>1020 Ngô Quyền, Phường An Hải Tây, Quận Sơn Trà, Ngũ Hành Sơn, Đà Nẵng</v>
          </cell>
          <cell r="T127" t="str">
            <v>Sales</v>
          </cell>
        </row>
        <row r="128">
          <cell r="B128">
            <v>2321722916</v>
          </cell>
          <cell r="C128">
            <v>127</v>
          </cell>
          <cell r="D128" t="str">
            <v>Trần Lê Khắc</v>
          </cell>
          <cell r="E128" t="str">
            <v>Tiến</v>
          </cell>
          <cell r="F128">
            <v>36312</v>
          </cell>
          <cell r="G128" t="str">
            <v>K23PSUDLL4</v>
          </cell>
          <cell r="H128">
            <v>776353261</v>
          </cell>
          <cell r="I128">
            <v>14</v>
          </cell>
          <cell r="J128">
            <v>3</v>
          </cell>
          <cell r="K128" t="str">
            <v>PSU-MKT 424</v>
          </cell>
          <cell r="L128" t="str">
            <v>đã đki được môn CN</v>
          </cell>
          <cell r="P128">
            <v>44378</v>
          </cell>
          <cell r="Q128">
            <v>44378</v>
          </cell>
          <cell r="R128" t="str">
            <v>One Office</v>
          </cell>
          <cell r="S128" t="str">
            <v>153 Đống Đa, Thạch Thang, Hải Châu, Đà Nẵng</v>
          </cell>
          <cell r="T128" t="str">
            <v>Nhân viên kinh doanh lữ hành nội địa</v>
          </cell>
        </row>
        <row r="129">
          <cell r="B129">
            <v>2321713086</v>
          </cell>
          <cell r="C129">
            <v>116</v>
          </cell>
          <cell r="D129" t="str">
            <v>Đới Nguyễn Tiến</v>
          </cell>
          <cell r="E129" t="str">
            <v>Cường</v>
          </cell>
          <cell r="F129">
            <v>36072</v>
          </cell>
          <cell r="G129" t="str">
            <v>K23DLL6</v>
          </cell>
          <cell r="H129">
            <v>369269320</v>
          </cell>
          <cell r="I129">
            <v>14</v>
          </cell>
          <cell r="J129">
            <v>5</v>
          </cell>
          <cell r="P129">
            <v>44531</v>
          </cell>
          <cell r="Q129">
            <v>44531</v>
          </cell>
          <cell r="R129" t="str">
            <v>D2 Tour</v>
          </cell>
          <cell r="S129" t="str">
            <v>179 Nguyễn Sắc Kim - Cẩm Lệ - TP Đà Nẵng.</v>
          </cell>
          <cell r="T129" t="str">
            <v>Kinh doanh</v>
          </cell>
        </row>
        <row r="130">
          <cell r="B130">
            <v>2320722668</v>
          </cell>
          <cell r="C130">
            <v>93</v>
          </cell>
          <cell r="D130" t="str">
            <v>Lê Thị Thu</v>
          </cell>
          <cell r="E130" t="str">
            <v>Lan</v>
          </cell>
          <cell r="F130">
            <v>36327</v>
          </cell>
          <cell r="G130" t="str">
            <v>K23DLL3</v>
          </cell>
          <cell r="H130">
            <v>968708462</v>
          </cell>
          <cell r="I130">
            <v>16</v>
          </cell>
          <cell r="J130">
            <v>5</v>
          </cell>
          <cell r="P130">
            <v>44501</v>
          </cell>
          <cell r="Q130">
            <v>44501</v>
          </cell>
          <cell r="R130" t="str">
            <v>Công ty TNHH Danabay</v>
          </cell>
          <cell r="S130" t="str">
            <v>69 đường 3 tháng 2, quận Hải Châu, Tp Đà Nẵng</v>
          </cell>
          <cell r="T130" t="str">
            <v>Sales</v>
          </cell>
        </row>
        <row r="131">
          <cell r="B131">
            <v>2320717059</v>
          </cell>
          <cell r="C131">
            <v>92</v>
          </cell>
          <cell r="D131" t="str">
            <v>Hoàng Thị Trà</v>
          </cell>
          <cell r="E131" t="str">
            <v>Giang</v>
          </cell>
          <cell r="F131">
            <v>36373</v>
          </cell>
          <cell r="G131" t="str">
            <v>K23DLL3</v>
          </cell>
          <cell r="H131">
            <v>931777376</v>
          </cell>
          <cell r="I131">
            <v>14</v>
          </cell>
          <cell r="J131">
            <v>6</v>
          </cell>
          <cell r="P131">
            <v>44501</v>
          </cell>
          <cell r="Q131">
            <v>44501</v>
          </cell>
          <cell r="R131" t="str">
            <v>Công ty TNHH Danabay</v>
          </cell>
          <cell r="S131" t="str">
            <v>69 đường 3 tháng 2, quận Hải Châu, Tp Đà Nẵng</v>
          </cell>
          <cell r="T131" t="str">
            <v>Sales</v>
          </cell>
        </row>
        <row r="132">
          <cell r="B132">
            <v>2320724780</v>
          </cell>
          <cell r="C132">
            <v>91</v>
          </cell>
          <cell r="D132" t="str">
            <v>Đỗ Thị Kim</v>
          </cell>
          <cell r="E132" t="str">
            <v>Ánh</v>
          </cell>
          <cell r="F132">
            <v>36288</v>
          </cell>
          <cell r="G132" t="str">
            <v>K23DLL3</v>
          </cell>
          <cell r="H132">
            <v>784668734</v>
          </cell>
          <cell r="I132">
            <v>13</v>
          </cell>
          <cell r="J132">
            <v>2</v>
          </cell>
          <cell r="P132">
            <v>44501</v>
          </cell>
          <cell r="Q132">
            <v>44501</v>
          </cell>
          <cell r="R132" t="str">
            <v>NaNo Travel</v>
          </cell>
          <cell r="S132" t="str">
            <v>39 Đô Đốc Lộc, Hoà Xuân, Cẩm Lệ, Đà Nẵng</v>
          </cell>
          <cell r="T132" t="str">
            <v>Sales</v>
          </cell>
        </row>
        <row r="133">
          <cell r="B133">
            <v>2320725254</v>
          </cell>
          <cell r="C133">
            <v>143</v>
          </cell>
          <cell r="D133" t="str">
            <v>Hoàng Thị</v>
          </cell>
          <cell r="E133" t="str">
            <v>Hòa</v>
          </cell>
          <cell r="F133" t="str">
            <v>14/8/1999</v>
          </cell>
          <cell r="G133" t="str">
            <v>K23DLL3</v>
          </cell>
          <cell r="H133">
            <v>932541805</v>
          </cell>
          <cell r="I133">
            <v>16</v>
          </cell>
          <cell r="J133">
            <v>0</v>
          </cell>
          <cell r="P133" t="str">
            <v>13/1/2021</v>
          </cell>
          <cell r="Q133" t="str">
            <v>13/1/2021</v>
          </cell>
          <cell r="R133" t="str">
            <v>DanaSea Tourist</v>
          </cell>
          <cell r="S133" t="str">
            <v>05 Đức Lợi 3, Thuận Phước, Hải Châu, Đà Nẵng </v>
          </cell>
          <cell r="T133" t="str">
            <v>Sales</v>
          </cell>
        </row>
        <row r="134">
          <cell r="B134">
            <v>2320716824</v>
          </cell>
          <cell r="C134">
            <v>138</v>
          </cell>
          <cell r="D134" t="str">
            <v>Nguyễn Phan Thủy</v>
          </cell>
          <cell r="E134" t="str">
            <v>Tiên</v>
          </cell>
          <cell r="F134">
            <v>36267</v>
          </cell>
          <cell r="G134" t="str">
            <v>K23DLL1</v>
          </cell>
          <cell r="H134">
            <v>935504813</v>
          </cell>
          <cell r="I134">
            <v>18</v>
          </cell>
          <cell r="J134">
            <v>6</v>
          </cell>
          <cell r="K134" t="str">
            <v>Tou 396, TOU 364</v>
          </cell>
          <cell r="L134" t="str">
            <v>đã đki được môn CN</v>
          </cell>
          <cell r="P134" t="str">
            <v>18/1/2021</v>
          </cell>
          <cell r="Q134" t="str">
            <v>18/1/2021</v>
          </cell>
          <cell r="R134" t="str">
            <v>Focus Event Đà Nẵng</v>
          </cell>
          <cell r="S134" t="str">
            <v>153 Nguyễn Đình Tứ - Đà Nẵng</v>
          </cell>
          <cell r="T134" t="str">
            <v>sự kiện</v>
          </cell>
        </row>
        <row r="135">
          <cell r="B135">
            <v>2320716478</v>
          </cell>
          <cell r="C135">
            <v>139</v>
          </cell>
          <cell r="D135" t="str">
            <v>Nguyễn Lý Kiều</v>
          </cell>
          <cell r="E135" t="str">
            <v>Oanh</v>
          </cell>
          <cell r="F135">
            <v>36258</v>
          </cell>
          <cell r="G135" t="str">
            <v>K23DLL1</v>
          </cell>
          <cell r="H135">
            <v>395852524</v>
          </cell>
          <cell r="I135">
            <v>16</v>
          </cell>
          <cell r="J135">
            <v>4</v>
          </cell>
          <cell r="K135" t="str">
            <v>Tou 396, TOU 364</v>
          </cell>
          <cell r="L135" t="str">
            <v>đã đki được môn CN</v>
          </cell>
          <cell r="P135" t="str">
            <v>15/1/2021</v>
          </cell>
          <cell r="Q135" t="str">
            <v>15/1/2021</v>
          </cell>
          <cell r="R135" t="str">
            <v>Focus Event Đà Nẵng</v>
          </cell>
          <cell r="S135" t="str">
            <v>153 Nguyễn Đình Tứ - Đà Nẵng</v>
          </cell>
          <cell r="T135" t="str">
            <v>sự kiện</v>
          </cell>
        </row>
        <row r="136">
          <cell r="B136">
            <v>2320723143</v>
          </cell>
          <cell r="C136">
            <v>137</v>
          </cell>
          <cell r="D136" t="str">
            <v>Nguyễn Thị Như</v>
          </cell>
          <cell r="E136" t="str">
            <v>Quỳnh</v>
          </cell>
          <cell r="F136">
            <v>36163</v>
          </cell>
          <cell r="G136" t="str">
            <v>K23DLL1</v>
          </cell>
          <cell r="H136">
            <v>776465482</v>
          </cell>
          <cell r="I136">
            <v>16</v>
          </cell>
          <cell r="J136">
            <v>4</v>
          </cell>
          <cell r="K136" t="str">
            <v>Tou 396, TOU 364</v>
          </cell>
          <cell r="L136" t="str">
            <v>đã đki được môn CN</v>
          </cell>
          <cell r="P136" t="str">
            <v>15/1/2021</v>
          </cell>
          <cell r="Q136" t="str">
            <v>15/1/2021</v>
          </cell>
          <cell r="R136" t="str">
            <v>LIBRA TRAVEL</v>
          </cell>
          <cell r="S136" t="str">
            <v>37 Dương Thị Xuân Quý, Phường Mỹ An, Quận Ngũ Hành Sơn, Đà Nẵng</v>
          </cell>
          <cell r="T136" t="str">
            <v>Kinh doanh</v>
          </cell>
        </row>
        <row r="137">
          <cell r="B137">
            <v>2321720727</v>
          </cell>
          <cell r="C137">
            <v>122</v>
          </cell>
          <cell r="D137" t="str">
            <v>Huỳnh Đức Trung</v>
          </cell>
          <cell r="E137" t="str">
            <v>Hiếu</v>
          </cell>
          <cell r="F137">
            <v>36309</v>
          </cell>
          <cell r="G137" t="str">
            <v>K23DLL4</v>
          </cell>
          <cell r="H137">
            <v>769706490</v>
          </cell>
          <cell r="I137">
            <v>12</v>
          </cell>
          <cell r="J137">
            <v>1</v>
          </cell>
          <cell r="K137" t="str">
            <v>Tou 396</v>
          </cell>
          <cell r="P137" t="str">
            <v>15/1/2021</v>
          </cell>
          <cell r="Q137" t="str">
            <v>15/1/2021</v>
          </cell>
          <cell r="R137" t="str">
            <v>S-Tours Đà Nẵng</v>
          </cell>
          <cell r="S137" t="str">
            <v>32 Tôn Thất Thuyết, Khuê Trung, Cẩm Lệ, Đà Nẵng</v>
          </cell>
          <cell r="T137" t="str">
            <v>Sales</v>
          </cell>
        </row>
        <row r="138">
          <cell r="B138">
            <v>23217210348</v>
          </cell>
          <cell r="C138">
            <v>121</v>
          </cell>
          <cell r="D138" t="str">
            <v>Phạm Phú</v>
          </cell>
          <cell r="E138" t="str">
            <v>Nghĩa</v>
          </cell>
          <cell r="F138">
            <v>36282</v>
          </cell>
          <cell r="G138" t="str">
            <v>K23DLL4</v>
          </cell>
          <cell r="H138">
            <v>935654414</v>
          </cell>
          <cell r="I138">
            <v>13</v>
          </cell>
          <cell r="J138">
            <v>1</v>
          </cell>
          <cell r="K138" t="str">
            <v>Tou 396</v>
          </cell>
          <cell r="L138" t="str">
            <v>đã đki được môn CN</v>
          </cell>
          <cell r="P138" t="str">
            <v>15/1/2021</v>
          </cell>
          <cell r="Q138" t="str">
            <v>15/1/2021</v>
          </cell>
          <cell r="R138" t="str">
            <v>S-Tours Đà Nẵng</v>
          </cell>
          <cell r="S138" t="str">
            <v>32 Tôn Thất Thuyết, Khuê Trung, Cẩm Lệ, Đà Nẵng</v>
          </cell>
          <cell r="T138" t="str">
            <v>Sales</v>
          </cell>
        </row>
        <row r="139">
          <cell r="B139">
            <v>2320722345</v>
          </cell>
          <cell r="C139">
            <v>131</v>
          </cell>
          <cell r="D139" t="str">
            <v>Nguyễn Thị Thanh</v>
          </cell>
          <cell r="E139" t="str">
            <v>Thi</v>
          </cell>
          <cell r="F139">
            <v>36165</v>
          </cell>
          <cell r="G139" t="str">
            <v>K23DLL1</v>
          </cell>
          <cell r="H139">
            <v>346838297</v>
          </cell>
          <cell r="I139">
            <v>18</v>
          </cell>
          <cell r="J139">
            <v>2</v>
          </cell>
          <cell r="P139" t="str">
            <v>15/1/2021</v>
          </cell>
          <cell r="Q139" t="str">
            <v>15/1/2021</v>
          </cell>
          <cell r="R139" t="str">
            <v>One Office</v>
          </cell>
          <cell r="S139" t="str">
            <v>153 Đống Đa, Thạch Thang, Hải Châu, Đà Nẵng</v>
          </cell>
          <cell r="T139" t="str">
            <v>Kinh doanh</v>
          </cell>
        </row>
        <row r="140">
          <cell r="B140">
            <v>23217111062</v>
          </cell>
          <cell r="C140">
            <v>119</v>
          </cell>
          <cell r="D140" t="str">
            <v>Phan Tiến</v>
          </cell>
          <cell r="E140" t="str">
            <v>Thành</v>
          </cell>
          <cell r="F140" t="e">
            <v>#N/A</v>
          </cell>
          <cell r="G140" t="str">
            <v>K23PSUDLL4</v>
          </cell>
          <cell r="H140">
            <v>705912267</v>
          </cell>
          <cell r="I140">
            <v>18</v>
          </cell>
          <cell r="J140">
            <v>6</v>
          </cell>
          <cell r="K140" t="str">
            <v>TOU 396,PSU-MKT 424</v>
          </cell>
          <cell r="L140" t="str">
            <v>Không đủ ĐKTTTN (rớt môn PSU-tou 442, tổng tín chỉ HK2 9tc)</v>
          </cell>
          <cell r="P140" t="str">
            <v>22/1/2021</v>
          </cell>
          <cell r="Q140" t="str">
            <v>22/1/2021</v>
          </cell>
          <cell r="R140" t="str">
            <v>Việt Nam Vitours</v>
          </cell>
          <cell r="S140" t="str">
            <v>83 Nguyễn Thị Minh Khai, Thạch Thang, Hải Châu, Đà Nẵng</v>
          </cell>
          <cell r="T140" t="str">
            <v>Kinh doanh</v>
          </cell>
        </row>
        <row r="141">
          <cell r="B141">
            <v>2320724574</v>
          </cell>
          <cell r="C141">
            <v>128</v>
          </cell>
          <cell r="D141" t="str">
            <v>Võ Thị Hoài</v>
          </cell>
          <cell r="E141" t="str">
            <v>Thu</v>
          </cell>
          <cell r="F141">
            <v>36517</v>
          </cell>
          <cell r="G141" t="str">
            <v>K23PSUDLL4</v>
          </cell>
          <cell r="H141">
            <v>782364808</v>
          </cell>
          <cell r="I141">
            <v>12</v>
          </cell>
          <cell r="J141">
            <v>6</v>
          </cell>
          <cell r="P141" t="str">
            <v>17/2/2021</v>
          </cell>
          <cell r="Q141" t="str">
            <v>17/2/2021</v>
          </cell>
          <cell r="R141" t="str">
            <v>Saigontourist Đà Nẵng</v>
          </cell>
          <cell r="S141" t="str">
            <v>357 Phan Châu Trinh, Đà Nẵng</v>
          </cell>
          <cell r="T141" t="str">
            <v>Hướng dẫn viên</v>
          </cell>
        </row>
        <row r="142">
          <cell r="B142">
            <v>2321724887</v>
          </cell>
          <cell r="C142">
            <v>134</v>
          </cell>
          <cell r="D142" t="str">
            <v>Nguyễn Tấn</v>
          </cell>
          <cell r="E142" t="str">
            <v>Phát</v>
          </cell>
          <cell r="F142">
            <v>36343</v>
          </cell>
          <cell r="G142" t="str">
            <v>K23PSUDLL4</v>
          </cell>
          <cell r="H142">
            <v>906491527</v>
          </cell>
          <cell r="I142">
            <v>14</v>
          </cell>
          <cell r="J142">
            <v>3</v>
          </cell>
          <cell r="K142" t="str">
            <v>PSU-MKT 424</v>
          </cell>
          <cell r="L142" t="str">
            <v>đã đki được môn CN</v>
          </cell>
          <cell r="P142" t="str">
            <v>17/2/2021</v>
          </cell>
          <cell r="Q142" t="str">
            <v>17/2/2021</v>
          </cell>
          <cell r="R142" t="str">
            <v>One Office</v>
          </cell>
          <cell r="S142" t="str">
            <v>153 Đống Đa, Thạch Thang, Hải Châu, Đà Nẵng</v>
          </cell>
          <cell r="T142" t="str">
            <v>Kinh doanh</v>
          </cell>
        </row>
        <row r="143">
          <cell r="B143">
            <v>2220724194</v>
          </cell>
          <cell r="C143">
            <v>135</v>
          </cell>
          <cell r="D143" t="str">
            <v>Lê Thị Ánh</v>
          </cell>
          <cell r="E143" t="str">
            <v>Hồng</v>
          </cell>
          <cell r="F143">
            <v>35909</v>
          </cell>
          <cell r="G143" t="str">
            <v>K23DLL3</v>
          </cell>
          <cell r="H143">
            <v>942021263</v>
          </cell>
          <cell r="I143">
            <v>8</v>
          </cell>
          <cell r="J143">
            <v>0</v>
          </cell>
          <cell r="P143" t="str">
            <v>17/2/2021</v>
          </cell>
          <cell r="Q143" t="str">
            <v>17/2/2021</v>
          </cell>
          <cell r="R143" t="str">
            <v>Trần Nguyễn Travel</v>
          </cell>
          <cell r="S143" t="str">
            <v>282 Nguyễn Huy Hiệu, phường Sơn Phong, Hội An</v>
          </cell>
          <cell r="T143" t="str">
            <v>Sales</v>
          </cell>
        </row>
        <row r="144">
          <cell r="B144">
            <v>2221724201</v>
          </cell>
          <cell r="C144">
            <v>132</v>
          </cell>
          <cell r="D144" t="str">
            <v>Lê Nguyên</v>
          </cell>
          <cell r="E144" t="str">
            <v>Vũ</v>
          </cell>
          <cell r="F144">
            <v>35796</v>
          </cell>
          <cell r="G144" t="str">
            <v>K22DLL1</v>
          </cell>
          <cell r="H144">
            <v>702601409</v>
          </cell>
          <cell r="I144">
            <v>8</v>
          </cell>
          <cell r="J144">
            <v>0</v>
          </cell>
          <cell r="P144" t="str">
            <v>17/2/2021</v>
          </cell>
          <cell r="Q144" t="str">
            <v>17/2/2021</v>
          </cell>
          <cell r="R144" t="str">
            <v>Trần Nguyễn Travel</v>
          </cell>
          <cell r="S144" t="str">
            <v>282 Nguyễn Huy Hiệu, phường Sơn Phong, Hội An</v>
          </cell>
          <cell r="T144" t="str">
            <v>Sales</v>
          </cell>
        </row>
        <row r="145">
          <cell r="B145">
            <v>23207211533</v>
          </cell>
          <cell r="C145">
            <v>140</v>
          </cell>
          <cell r="D145" t="str">
            <v>Phan Trần Trung</v>
          </cell>
          <cell r="E145" t="str">
            <v>Anh</v>
          </cell>
          <cell r="F145">
            <v>36324</v>
          </cell>
          <cell r="G145" t="str">
            <v>K23DLL5</v>
          </cell>
          <cell r="H145">
            <v>904434292</v>
          </cell>
          <cell r="I145">
            <v>7</v>
          </cell>
          <cell r="J145">
            <v>4</v>
          </cell>
          <cell r="P145" t="str">
            <v>18/2/2021</v>
          </cell>
          <cell r="Q145" t="str">
            <v>18/2/2021</v>
          </cell>
          <cell r="R145" t="str">
            <v>Sanna Tour</v>
          </cell>
          <cell r="S145" t="str">
            <v>289 Đống Đa, phường Thạch Thang, quận Hải Châu, Đà Nẵng</v>
          </cell>
          <cell r="T145" t="str">
            <v>Sales</v>
          </cell>
        </row>
        <row r="146">
          <cell r="B146">
            <v>23207210491</v>
          </cell>
          <cell r="C146">
            <v>141</v>
          </cell>
          <cell r="D146" t="str">
            <v>Trần Thị Nhật</v>
          </cell>
          <cell r="E146" t="str">
            <v>Thủy</v>
          </cell>
          <cell r="F146">
            <v>36332</v>
          </cell>
          <cell r="G146" t="str">
            <v>K23DLL5</v>
          </cell>
          <cell r="H146">
            <v>589221303</v>
          </cell>
          <cell r="I146">
            <v>5</v>
          </cell>
          <cell r="J146">
            <v>2</v>
          </cell>
          <cell r="M146" t="str">
            <v>3,3</v>
          </cell>
          <cell r="P146" t="str">
            <v>18/2/2021</v>
          </cell>
          <cell r="Q146" t="str">
            <v>18/2/2021</v>
          </cell>
          <cell r="R146" t="str">
            <v>Sanna Tour</v>
          </cell>
          <cell r="S146" t="str">
            <v>289 Đống Đa, phường Thạch Thang, quận Hải Châu, Đà Nẵng</v>
          </cell>
          <cell r="T146" t="str">
            <v>Sales</v>
          </cell>
        </row>
        <row r="147">
          <cell r="B147">
            <v>2220727399</v>
          </cell>
          <cell r="D147" t="str">
            <v>Phạm Thị Anh</v>
          </cell>
          <cell r="E147" t="str">
            <v>Thư</v>
          </cell>
          <cell r="F147" t="e">
            <v>#N/A</v>
          </cell>
          <cell r="G147" t="str">
            <v>K22DLL3</v>
          </cell>
          <cell r="H147">
            <v>779508300</v>
          </cell>
          <cell r="I147">
            <v>0</v>
          </cell>
          <cell r="J147">
            <v>3</v>
          </cell>
          <cell r="P147" t="str">
            <v>18/2/2021</v>
          </cell>
          <cell r="Q147" t="str">
            <v>18/2/2021</v>
          </cell>
        </row>
        <row r="148">
          <cell r="B148">
            <v>2320723140</v>
          </cell>
          <cell r="C148">
            <v>129</v>
          </cell>
          <cell r="D148" t="str">
            <v>Nguyễn Thị Hoàng</v>
          </cell>
          <cell r="E148" t="str">
            <v>Mỹ</v>
          </cell>
          <cell r="F148" t="e">
            <v>#N/A</v>
          </cell>
          <cell r="G148" t="str">
            <v>K23DLL</v>
          </cell>
          <cell r="H148">
            <v>898186936</v>
          </cell>
          <cell r="I148">
            <v>17</v>
          </cell>
          <cell r="J148">
            <v>4</v>
          </cell>
          <cell r="K148" t="str">
            <v>Cul 251</v>
          </cell>
          <cell r="L148" t="str">
            <v>đã đki được môn CN</v>
          </cell>
          <cell r="P148" t="str">
            <v>18/2/2021</v>
          </cell>
          <cell r="Q148" t="str">
            <v>18/2/2021</v>
          </cell>
          <cell r="R148" t="str">
            <v>Công ty Tổ chức Sự kiện TSK-media Đà Nẵng</v>
          </cell>
          <cell r="S148" t="str">
            <v>42 Trần Quý Cáp, Đà Nẵng</v>
          </cell>
          <cell r="T148" t="str">
            <v>Sự kiện</v>
          </cell>
        </row>
        <row r="149">
          <cell r="B149">
            <v>2221724191</v>
          </cell>
          <cell r="C149">
            <v>133</v>
          </cell>
          <cell r="D149" t="str">
            <v>Huỳnh Thanh</v>
          </cell>
          <cell r="E149" t="str">
            <v>Sáng</v>
          </cell>
          <cell r="F149">
            <v>35864</v>
          </cell>
          <cell r="G149" t="str">
            <v>K22DLL2</v>
          </cell>
          <cell r="H149">
            <v>793225448</v>
          </cell>
          <cell r="I149">
            <v>0</v>
          </cell>
          <cell r="J149">
            <v>0</v>
          </cell>
          <cell r="P149" t="str">
            <v>19/2/2021</v>
          </cell>
          <cell r="Q149" t="str">
            <v>19/2/2021</v>
          </cell>
          <cell r="R149" t="str">
            <v>Nam Á Đông Việt Nam</v>
          </cell>
          <cell r="S149" t="str">
            <v>90 Đặng Nhữ Lâm, Thọ Quang, Sơn Trà, Đà Nẵng</v>
          </cell>
          <cell r="T149" t="str">
            <v>Kinh doanh</v>
          </cell>
        </row>
        <row r="150">
          <cell r="B150">
            <v>2321724580</v>
          </cell>
          <cell r="C150">
            <v>142</v>
          </cell>
          <cell r="D150" t="str">
            <v>Nguyễn Quốc</v>
          </cell>
          <cell r="E150" t="str">
            <v>Tuấn</v>
          </cell>
          <cell r="F150" t="e">
            <v>#N/A</v>
          </cell>
          <cell r="G150" t="str">
            <v>K23DLL6</v>
          </cell>
          <cell r="H150">
            <v>767166779</v>
          </cell>
          <cell r="I150">
            <v>10</v>
          </cell>
          <cell r="J150">
            <v>5</v>
          </cell>
          <cell r="K150" t="str">
            <v>Tou 396</v>
          </cell>
          <cell r="L150" t="str">
            <v>đã đki được môn CN</v>
          </cell>
          <cell r="P150" t="str">
            <v>23/2/2021</v>
          </cell>
          <cell r="Q150" t="str">
            <v>23/2/2021</v>
          </cell>
          <cell r="R150" t="str">
            <v>DanaSea Tourist</v>
          </cell>
          <cell r="S150" t="str">
            <v>05 Đức Lợi 3, Thuận Phước, Hải Châu, Đà Nẵng </v>
          </cell>
          <cell r="T150" t="str">
            <v>Sales</v>
          </cell>
        </row>
        <row r="151">
          <cell r="B151">
            <v>23217210351</v>
          </cell>
          <cell r="C151">
            <v>144</v>
          </cell>
          <cell r="D151" t="str">
            <v>Trần Anh</v>
          </cell>
          <cell r="E151" t="str">
            <v>Hào</v>
          </cell>
          <cell r="F151" t="str">
            <v>14/9/1999</v>
          </cell>
          <cell r="G151" t="str">
            <v>K23PSUDLL3</v>
          </cell>
          <cell r="H151">
            <v>974409213</v>
          </cell>
          <cell r="I151">
            <v>5</v>
          </cell>
          <cell r="J151">
            <v>2</v>
          </cell>
          <cell r="P151" t="str">
            <v>25/2/2021</v>
          </cell>
          <cell r="Q151" t="str">
            <v>25/2/2021</v>
          </cell>
          <cell r="R151" t="str">
            <v>Land Việt Tourist</v>
          </cell>
          <cell r="S151" t="str">
            <v>153 Tôn Đản, Đà Nẵng</v>
          </cell>
          <cell r="T151" t="str">
            <v>Kinh doanh</v>
          </cell>
        </row>
      </sheetData>
      <sheetData sheetId="2" refreshError="1"/>
      <sheetData sheetId="3" refreshError="1"/>
      <sheetData sheetId="4" refreshError="1"/>
      <sheetData sheetId="5" refreshError="1"/>
      <sheetData sheetId="6" refreshError="1"/>
      <sheetData sheetId="7">
        <row r="4">
          <cell r="B4" t="str">
            <v>BÙI KIM LUẬN</v>
          </cell>
          <cell r="C4" t="str">
            <v>0908177195</v>
          </cell>
          <cell r="D4" t="str">
            <v>luanbui@duytan.edu.vn</v>
          </cell>
        </row>
        <row r="5">
          <cell r="B5" t="str">
            <v>NGUYỄN THỊ TUYẾT</v>
          </cell>
          <cell r="C5" t="str">
            <v>0935335189</v>
          </cell>
          <cell r="D5" t="str">
            <v>nguyenthituyet.dtu@gmail.com</v>
          </cell>
        </row>
        <row r="6">
          <cell r="B6" t="str">
            <v>NGUYỄN THỊ KIM NHUNG</v>
          </cell>
          <cell r="C6" t="str">
            <v>0918773003</v>
          </cell>
          <cell r="D6" t="str">
            <v>nguyentkimnhung@dtu-hti.edu.vn</v>
          </cell>
        </row>
        <row r="7">
          <cell r="B7" t="str">
            <v>CAO THỊ CẨM HƯƠNG</v>
          </cell>
          <cell r="C7" t="str">
            <v>0985114649</v>
          </cell>
          <cell r="D7" t="str">
            <v>caotcamhuong@dtu-hti.edu.vn</v>
          </cell>
        </row>
        <row r="8">
          <cell r="B8" t="str">
            <v>VÕ HỮU HÒA</v>
          </cell>
          <cell r="C8" t="str">
            <v>0905 198 106</v>
          </cell>
          <cell r="D8" t="str">
            <v>vohuuhoa@dtu-hti.edu.vn</v>
          </cell>
        </row>
        <row r="9">
          <cell r="B9" t="str">
            <v>TRẦN THỊ TÚ NHI</v>
          </cell>
          <cell r="C9" t="str">
            <v>0935304112</v>
          </cell>
          <cell r="D9" t="str">
            <v>tranttunhi1@dtu-hti.edu.vn</v>
          </cell>
        </row>
        <row r="10">
          <cell r="B10" t="str">
            <v>PHẠM THỊ MỸ LINH</v>
          </cell>
          <cell r="C10" t="str">
            <v>0987 128 678</v>
          </cell>
          <cell r="D10" t="str">
            <v>phamtmylinh@dtu-hti.edu.vn</v>
          </cell>
        </row>
        <row r="11">
          <cell r="B11" t="str">
            <v>NGUYỄN HOÀNG LINH</v>
          </cell>
          <cell r="C11" t="str">
            <v>0905110858</v>
          </cell>
          <cell r="D11" t="str">
            <v>nguyenhoanglinh5@dtu-hti.edu.vn</v>
          </cell>
        </row>
        <row r="12">
          <cell r="B12" t="str">
            <v>VŨ THỊ LÀNH</v>
          </cell>
          <cell r="C12" t="str">
            <v>0971.842.442</v>
          </cell>
          <cell r="D12" t="str">
            <v>vuthilanh@duytan.edu.vn</v>
          </cell>
        </row>
        <row r="13">
          <cell r="B13" t="str">
            <v>LÝ THỊ THƯƠNG</v>
          </cell>
          <cell r="C13" t="str">
            <v>0988 073 696</v>
          </cell>
          <cell r="D13" t="str">
            <v>lythithuong@dtu-hti.edu.vn</v>
          </cell>
        </row>
        <row r="14">
          <cell r="B14" t="str">
            <v>ĐINH THỊ MỸ LỆ</v>
          </cell>
          <cell r="C14" t="str">
            <v>0932478969</v>
          </cell>
          <cell r="D14" t="str">
            <v>dinhtmyle@dtu-hti.edu.vn</v>
          </cell>
        </row>
        <row r="15">
          <cell r="B15" t="str">
            <v>NGUYỄN HÀ KIM DUNG</v>
          </cell>
          <cell r="C15" t="str">
            <v>0905097957</v>
          </cell>
          <cell r="D15" t="str">
            <v>nguyenhkimdung@dtu-hti.edu.vn</v>
          </cell>
        </row>
        <row r="16">
          <cell r="B16" t="str">
            <v>NGUYỄN VĂN KHUY</v>
          </cell>
          <cell r="C16" t="str">
            <v>0823709294</v>
          </cell>
          <cell r="D16" t="str">
            <v>nguyenvankhuy@dtu-hti.edu.vn</v>
          </cell>
        </row>
        <row r="17">
          <cell r="B17" t="str">
            <v>TRẦN VĂN HÓA</v>
          </cell>
          <cell r="C17" t="str">
            <v>093 5218468</v>
          </cell>
          <cell r="D17" t="str">
            <v>tvhoa.hdvdn@gmail.com</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N01-10 IN"/>
    </sheetNames>
    <sheetDataSet>
      <sheetData sheetId="0">
        <row r="17">
          <cell r="C17">
            <v>2320716812</v>
          </cell>
          <cell r="D17" t="str">
            <v>Nguyễn</v>
          </cell>
          <cell r="E17" t="str">
            <v>Thị</v>
          </cell>
          <cell r="F17" t="str">
            <v>Tiên</v>
          </cell>
          <cell r="G17">
            <v>36404</v>
          </cell>
          <cell r="H17" t="str">
            <v>Nữ</v>
          </cell>
          <cell r="I17" t="str">
            <v>Đã Đăng Ký (chưa học xong)</v>
          </cell>
          <cell r="J17">
            <v>8.4</v>
          </cell>
          <cell r="K17">
            <v>7.9</v>
          </cell>
          <cell r="L17">
            <v>8.1999999999999993</v>
          </cell>
          <cell r="M17">
            <v>7.6</v>
          </cell>
          <cell r="N17">
            <v>8.4</v>
          </cell>
          <cell r="O17">
            <v>9.8000000000000007</v>
          </cell>
          <cell r="P17">
            <v>9.1999999999999993</v>
          </cell>
          <cell r="Q17" t="str">
            <v/>
          </cell>
          <cell r="R17">
            <v>7.9</v>
          </cell>
          <cell r="S17" t="str">
            <v/>
          </cell>
          <cell r="T17" t="str">
            <v/>
          </cell>
          <cell r="U17" t="str">
            <v/>
          </cell>
          <cell r="V17" t="str">
            <v/>
          </cell>
          <cell r="W17">
            <v>7.1</v>
          </cell>
          <cell r="X17">
            <v>8.6999999999999993</v>
          </cell>
          <cell r="Y17">
            <v>10</v>
          </cell>
          <cell r="Z17">
            <v>7.7</v>
          </cell>
          <cell r="AA17">
            <v>6.9</v>
          </cell>
          <cell r="AB17">
            <v>7.8</v>
          </cell>
          <cell r="AC17">
            <v>8.5</v>
          </cell>
          <cell r="AD17">
            <v>7.6</v>
          </cell>
          <cell r="AE17">
            <v>6.3</v>
          </cell>
          <cell r="AF17">
            <v>7.9</v>
          </cell>
          <cell r="AG17">
            <v>7.5</v>
          </cell>
          <cell r="AH17">
            <v>8.6999999999999993</v>
          </cell>
          <cell r="AI17">
            <v>6.6</v>
          </cell>
          <cell r="AJ17">
            <v>6.8</v>
          </cell>
          <cell r="AK17">
            <v>6.2</v>
          </cell>
          <cell r="AL17">
            <v>7.7</v>
          </cell>
          <cell r="AM17">
            <v>51</v>
          </cell>
          <cell r="AN17">
            <v>0</v>
          </cell>
          <cell r="AO17">
            <v>6.4</v>
          </cell>
          <cell r="AP17">
            <v>6.3</v>
          </cell>
          <cell r="AQ17" t="str">
            <v/>
          </cell>
          <cell r="AR17" t="str">
            <v/>
          </cell>
          <cell r="AS17">
            <v>7.9</v>
          </cell>
          <cell r="AT17" t="str">
            <v/>
          </cell>
          <cell r="AU17" t="str">
            <v/>
          </cell>
          <cell r="AV17" t="str">
            <v/>
          </cell>
          <cell r="AW17" t="str">
            <v/>
          </cell>
          <cell r="AX17" t="str">
            <v/>
          </cell>
          <cell r="AY17">
            <v>7.1</v>
          </cell>
          <cell r="AZ17" t="str">
            <v/>
          </cell>
          <cell r="BA17" t="str">
            <v/>
          </cell>
          <cell r="BB17" t="str">
            <v/>
          </cell>
          <cell r="BC17">
            <v>8.8000000000000007</v>
          </cell>
          <cell r="BD17">
            <v>5</v>
          </cell>
          <cell r="BE17">
            <v>0</v>
          </cell>
          <cell r="BF17">
            <v>8.5</v>
          </cell>
          <cell r="BG17">
            <v>8.4</v>
          </cell>
          <cell r="BH17">
            <v>8.6</v>
          </cell>
          <cell r="BI17">
            <v>9.6999999999999993</v>
          </cell>
          <cell r="BJ17">
            <v>6.9</v>
          </cell>
          <cell r="BK17">
            <v>7.6</v>
          </cell>
          <cell r="BL17">
            <v>8.6</v>
          </cell>
          <cell r="BM17">
            <v>6.4</v>
          </cell>
          <cell r="BN17">
            <v>8.8000000000000007</v>
          </cell>
          <cell r="BO17">
            <v>8.1999999999999993</v>
          </cell>
          <cell r="BP17">
            <v>9</v>
          </cell>
          <cell r="BQ17">
            <v>9.5</v>
          </cell>
          <cell r="BR17">
            <v>8.3000000000000007</v>
          </cell>
          <cell r="BS17" t="str">
            <v/>
          </cell>
          <cell r="BT17">
            <v>8.6999999999999993</v>
          </cell>
          <cell r="BU17">
            <v>8.9</v>
          </cell>
          <cell r="BV17">
            <v>7.5</v>
          </cell>
          <cell r="BW17">
            <v>5.2</v>
          </cell>
          <cell r="BX17">
            <v>9.3000000000000007</v>
          </cell>
          <cell r="BY17">
            <v>8.8000000000000007</v>
          </cell>
          <cell r="BZ17">
            <v>50</v>
          </cell>
          <cell r="CA17">
            <v>0</v>
          </cell>
          <cell r="CB17">
            <v>8.3000000000000007</v>
          </cell>
          <cell r="CC17" t="str">
            <v/>
          </cell>
          <cell r="CD17" t="str">
            <v>X</v>
          </cell>
          <cell r="CE17" t="str">
            <v/>
          </cell>
          <cell r="CF17">
            <v>8.3000000000000007</v>
          </cell>
          <cell r="CG17">
            <v>9.6999999999999993</v>
          </cell>
          <cell r="CH17">
            <v>8.6999999999999993</v>
          </cell>
          <cell r="CI17">
            <v>8</v>
          </cell>
          <cell r="CJ17" t="str">
            <v/>
          </cell>
          <cell r="CK17">
            <v>8.6999999999999993</v>
          </cell>
          <cell r="CL17" t="str">
            <v/>
          </cell>
          <cell r="CM17" t="str">
            <v/>
          </cell>
          <cell r="CN17" t="str">
            <v/>
          </cell>
          <cell r="CO17" t="str">
            <v/>
          </cell>
          <cell r="CP17">
            <v>8.8000000000000007</v>
          </cell>
          <cell r="CQ17">
            <v>7.9</v>
          </cell>
          <cell r="CR17">
            <v>9.5</v>
          </cell>
          <cell r="CS17">
            <v>9.6</v>
          </cell>
          <cell r="CT17">
            <v>8.1999999999999993</v>
          </cell>
          <cell r="CU17">
            <v>25</v>
          </cell>
          <cell r="CV17">
            <v>3</v>
          </cell>
          <cell r="CW17">
            <v>126</v>
          </cell>
          <cell r="CX17">
            <v>3</v>
          </cell>
          <cell r="CY17">
            <v>0</v>
          </cell>
          <cell r="CZ17">
            <v>129</v>
          </cell>
          <cell r="DA17">
            <v>8</v>
          </cell>
          <cell r="DB17">
            <v>3.46</v>
          </cell>
        </row>
        <row r="18">
          <cell r="C18">
            <v>2320711458</v>
          </cell>
          <cell r="D18" t="str">
            <v>Nguyễn</v>
          </cell>
          <cell r="E18" t="str">
            <v>Thị Minh</v>
          </cell>
          <cell r="F18" t="str">
            <v>Thủy</v>
          </cell>
          <cell r="G18">
            <v>36320</v>
          </cell>
          <cell r="H18" t="str">
            <v>Nữ</v>
          </cell>
          <cell r="I18" t="str">
            <v>Đã Đăng Ký (chưa học xong)</v>
          </cell>
          <cell r="J18">
            <v>8.1</v>
          </cell>
          <cell r="K18">
            <v>7.9</v>
          </cell>
          <cell r="L18">
            <v>4</v>
          </cell>
          <cell r="M18">
            <v>6.6</v>
          </cell>
          <cell r="N18">
            <v>8.5</v>
          </cell>
          <cell r="O18">
            <v>9.4</v>
          </cell>
          <cell r="P18">
            <v>9.4</v>
          </cell>
          <cell r="Q18" t="str">
            <v/>
          </cell>
          <cell r="R18">
            <v>7.4</v>
          </cell>
          <cell r="S18" t="str">
            <v/>
          </cell>
          <cell r="T18" t="str">
            <v/>
          </cell>
          <cell r="U18" t="str">
            <v/>
          </cell>
          <cell r="V18" t="str">
            <v/>
          </cell>
          <cell r="W18">
            <v>5.0999999999999996</v>
          </cell>
          <cell r="X18">
            <v>7.5</v>
          </cell>
          <cell r="Y18">
            <v>9.1999999999999993</v>
          </cell>
          <cell r="Z18">
            <v>7</v>
          </cell>
          <cell r="AA18">
            <v>8.5</v>
          </cell>
          <cell r="AB18">
            <v>7.9</v>
          </cell>
          <cell r="AC18">
            <v>7</v>
          </cell>
          <cell r="AD18">
            <v>7.2</v>
          </cell>
          <cell r="AE18">
            <v>6.7</v>
          </cell>
          <cell r="AF18">
            <v>9.6999999999999993</v>
          </cell>
          <cell r="AG18">
            <v>8.4</v>
          </cell>
          <cell r="AH18">
            <v>9.1999999999999993</v>
          </cell>
          <cell r="AI18">
            <v>6.5</v>
          </cell>
          <cell r="AJ18">
            <v>9.3000000000000007</v>
          </cell>
          <cell r="AK18">
            <v>9.3000000000000007</v>
          </cell>
          <cell r="AL18">
            <v>9.5</v>
          </cell>
          <cell r="AM18">
            <v>51</v>
          </cell>
          <cell r="AN18">
            <v>0</v>
          </cell>
          <cell r="AO18">
            <v>4.4000000000000004</v>
          </cell>
          <cell r="AP18">
            <v>6.9</v>
          </cell>
          <cell r="AQ18">
            <v>6.9</v>
          </cell>
          <cell r="AR18" t="str">
            <v/>
          </cell>
          <cell r="AS18" t="str">
            <v/>
          </cell>
          <cell r="AT18" t="str">
            <v/>
          </cell>
          <cell r="AU18" t="str">
            <v/>
          </cell>
          <cell r="AV18" t="str">
            <v/>
          </cell>
          <cell r="AW18">
            <v>6.2</v>
          </cell>
          <cell r="AX18" t="str">
            <v/>
          </cell>
          <cell r="AY18" t="str">
            <v/>
          </cell>
          <cell r="AZ18" t="str">
            <v/>
          </cell>
          <cell r="BA18" t="str">
            <v/>
          </cell>
          <cell r="BB18" t="str">
            <v/>
          </cell>
          <cell r="BC18">
            <v>7.2</v>
          </cell>
          <cell r="BD18">
            <v>5</v>
          </cell>
          <cell r="BE18">
            <v>0</v>
          </cell>
          <cell r="BF18">
            <v>7.7</v>
          </cell>
          <cell r="BG18">
            <v>6.6</v>
          </cell>
          <cell r="BH18">
            <v>9.8000000000000007</v>
          </cell>
          <cell r="BI18">
            <v>9.6</v>
          </cell>
          <cell r="BJ18">
            <v>5.3</v>
          </cell>
          <cell r="BK18">
            <v>8.8000000000000007</v>
          </cell>
          <cell r="BL18">
            <v>7</v>
          </cell>
          <cell r="BM18">
            <v>6.6</v>
          </cell>
          <cell r="BN18">
            <v>7.2</v>
          </cell>
          <cell r="BO18">
            <v>9.6</v>
          </cell>
          <cell r="BP18">
            <v>8.6999999999999993</v>
          </cell>
          <cell r="BQ18">
            <v>9.4</v>
          </cell>
          <cell r="BR18">
            <v>9.6999999999999993</v>
          </cell>
          <cell r="BS18" t="str">
            <v/>
          </cell>
          <cell r="BT18">
            <v>8.6</v>
          </cell>
          <cell r="BU18">
            <v>8.5</v>
          </cell>
          <cell r="BV18">
            <v>7.6</v>
          </cell>
          <cell r="BW18">
            <v>7.3</v>
          </cell>
          <cell r="BX18">
            <v>9.4</v>
          </cell>
          <cell r="BY18">
            <v>9.6</v>
          </cell>
          <cell r="BZ18">
            <v>50</v>
          </cell>
          <cell r="CA18">
            <v>0</v>
          </cell>
          <cell r="CB18">
            <v>9.6999999999999993</v>
          </cell>
          <cell r="CC18" t="str">
            <v/>
          </cell>
          <cell r="CD18" t="str">
            <v>X</v>
          </cell>
          <cell r="CE18" t="str">
            <v/>
          </cell>
          <cell r="CF18">
            <v>8.9</v>
          </cell>
          <cell r="CG18">
            <v>9.6</v>
          </cell>
          <cell r="CH18">
            <v>8.3000000000000007</v>
          </cell>
          <cell r="CI18">
            <v>8.6</v>
          </cell>
          <cell r="CJ18" t="str">
            <v/>
          </cell>
          <cell r="CK18">
            <v>7.3</v>
          </cell>
          <cell r="CL18" t="str">
            <v/>
          </cell>
          <cell r="CM18" t="str">
            <v/>
          </cell>
          <cell r="CN18" t="str">
            <v/>
          </cell>
          <cell r="CO18" t="str">
            <v/>
          </cell>
          <cell r="CP18">
            <v>8.6</v>
          </cell>
          <cell r="CQ18" t="str">
            <v>X</v>
          </cell>
          <cell r="CR18">
            <v>8.6999999999999993</v>
          </cell>
          <cell r="CS18">
            <v>7.5</v>
          </cell>
          <cell r="CT18">
            <v>8.1999999999999993</v>
          </cell>
          <cell r="CU18">
            <v>22</v>
          </cell>
          <cell r="CV18">
            <v>6</v>
          </cell>
          <cell r="CW18">
            <v>123</v>
          </cell>
          <cell r="CX18">
            <v>6</v>
          </cell>
          <cell r="CY18">
            <v>0</v>
          </cell>
          <cell r="CZ18">
            <v>129</v>
          </cell>
          <cell r="DA18">
            <v>7.81</v>
          </cell>
          <cell r="DB18">
            <v>3.34</v>
          </cell>
        </row>
        <row r="19">
          <cell r="C19">
            <v>2320716412</v>
          </cell>
          <cell r="D19" t="str">
            <v>Trần</v>
          </cell>
          <cell r="E19" t="str">
            <v>Thị Kim</v>
          </cell>
          <cell r="F19" t="str">
            <v>Tuyết</v>
          </cell>
          <cell r="G19">
            <v>36484</v>
          </cell>
          <cell r="H19" t="str">
            <v>Nữ</v>
          </cell>
          <cell r="I19" t="str">
            <v>Đã Đăng Ký (chưa học xong)</v>
          </cell>
          <cell r="J19">
            <v>8.3000000000000007</v>
          </cell>
          <cell r="K19">
            <v>7.5</v>
          </cell>
          <cell r="L19">
            <v>8.4</v>
          </cell>
          <cell r="M19">
            <v>7.3</v>
          </cell>
          <cell r="N19">
            <v>8.9</v>
          </cell>
          <cell r="O19">
            <v>8.6999999999999993</v>
          </cell>
          <cell r="P19">
            <v>8.3000000000000007</v>
          </cell>
          <cell r="Q19" t="str">
            <v/>
          </cell>
          <cell r="R19">
            <v>7.4</v>
          </cell>
          <cell r="S19" t="str">
            <v/>
          </cell>
          <cell r="T19" t="str">
            <v/>
          </cell>
          <cell r="U19" t="str">
            <v/>
          </cell>
          <cell r="V19" t="str">
            <v/>
          </cell>
          <cell r="W19">
            <v>8.9</v>
          </cell>
          <cell r="X19">
            <v>8.3000000000000007</v>
          </cell>
          <cell r="Y19">
            <v>9.1</v>
          </cell>
          <cell r="Z19">
            <v>6.9</v>
          </cell>
          <cell r="AA19">
            <v>7.5</v>
          </cell>
          <cell r="AB19">
            <v>7.8</v>
          </cell>
          <cell r="AC19">
            <v>8.1999999999999993</v>
          </cell>
          <cell r="AD19">
            <v>8.6999999999999993</v>
          </cell>
          <cell r="AE19">
            <v>7.1</v>
          </cell>
          <cell r="AF19">
            <v>9.1999999999999993</v>
          </cell>
          <cell r="AG19">
            <v>6</v>
          </cell>
          <cell r="AH19">
            <v>6.8</v>
          </cell>
          <cell r="AI19">
            <v>7.1</v>
          </cell>
          <cell r="AJ19">
            <v>6.9</v>
          </cell>
          <cell r="AK19">
            <v>6.1</v>
          </cell>
          <cell r="AL19">
            <v>7.8</v>
          </cell>
          <cell r="AM19">
            <v>51</v>
          </cell>
          <cell r="AN19">
            <v>0</v>
          </cell>
          <cell r="AO19">
            <v>6.9</v>
          </cell>
          <cell r="AP19">
            <v>7.3</v>
          </cell>
          <cell r="AQ19" t="str">
            <v/>
          </cell>
          <cell r="AR19" t="str">
            <v/>
          </cell>
          <cell r="AS19" t="str">
            <v/>
          </cell>
          <cell r="AT19" t="str">
            <v/>
          </cell>
          <cell r="AU19" t="str">
            <v/>
          </cell>
          <cell r="AV19">
            <v>7.4</v>
          </cell>
          <cell r="AW19" t="str">
            <v/>
          </cell>
          <cell r="AX19" t="str">
            <v/>
          </cell>
          <cell r="AY19" t="str">
            <v/>
          </cell>
          <cell r="AZ19" t="str">
            <v/>
          </cell>
          <cell r="BA19" t="str">
            <v/>
          </cell>
          <cell r="BB19">
            <v>7.7</v>
          </cell>
          <cell r="BC19">
            <v>9</v>
          </cell>
          <cell r="BD19">
            <v>5</v>
          </cell>
          <cell r="BE19">
            <v>0</v>
          </cell>
          <cell r="BF19">
            <v>7.8</v>
          </cell>
          <cell r="BG19">
            <v>6.9</v>
          </cell>
          <cell r="BH19">
            <v>7.9</v>
          </cell>
          <cell r="BI19">
            <v>7.6</v>
          </cell>
          <cell r="BJ19">
            <v>7.5</v>
          </cell>
          <cell r="BK19">
            <v>7.9</v>
          </cell>
          <cell r="BL19">
            <v>7.8</v>
          </cell>
          <cell r="BM19">
            <v>7.6</v>
          </cell>
          <cell r="BN19">
            <v>8.5</v>
          </cell>
          <cell r="BO19">
            <v>9</v>
          </cell>
          <cell r="BP19">
            <v>8.5</v>
          </cell>
          <cell r="BQ19">
            <v>8.6</v>
          </cell>
          <cell r="BR19">
            <v>9.5</v>
          </cell>
          <cell r="BS19" t="str">
            <v/>
          </cell>
          <cell r="BT19">
            <v>8.5</v>
          </cell>
          <cell r="BU19">
            <v>6.3</v>
          </cell>
          <cell r="BV19">
            <v>8.4</v>
          </cell>
          <cell r="BW19">
            <v>4.9000000000000004</v>
          </cell>
          <cell r="BX19">
            <v>6.8</v>
          </cell>
          <cell r="BY19">
            <v>8.3000000000000007</v>
          </cell>
          <cell r="BZ19">
            <v>50</v>
          </cell>
          <cell r="CA19">
            <v>0</v>
          </cell>
          <cell r="CB19">
            <v>9.4</v>
          </cell>
          <cell r="CC19" t="str">
            <v/>
          </cell>
          <cell r="CD19" t="str">
            <v>X</v>
          </cell>
          <cell r="CE19" t="str">
            <v/>
          </cell>
          <cell r="CF19">
            <v>8.1999999999999993</v>
          </cell>
          <cell r="CG19">
            <v>9.4</v>
          </cell>
          <cell r="CH19">
            <v>8.1</v>
          </cell>
          <cell r="CI19">
            <v>6.6</v>
          </cell>
          <cell r="CJ19" t="str">
            <v/>
          </cell>
          <cell r="CK19">
            <v>8.8000000000000007</v>
          </cell>
          <cell r="CL19" t="str">
            <v/>
          </cell>
          <cell r="CM19" t="str">
            <v/>
          </cell>
          <cell r="CN19" t="str">
            <v/>
          </cell>
          <cell r="CO19" t="str">
            <v/>
          </cell>
          <cell r="CP19">
            <v>8.9</v>
          </cell>
          <cell r="CQ19" t="str">
            <v>X</v>
          </cell>
          <cell r="CR19">
            <v>8.6</v>
          </cell>
          <cell r="CS19">
            <v>7.7</v>
          </cell>
          <cell r="CT19">
            <v>8.1999999999999993</v>
          </cell>
          <cell r="CU19">
            <v>22</v>
          </cell>
          <cell r="CV19">
            <v>6</v>
          </cell>
          <cell r="CW19">
            <v>123</v>
          </cell>
          <cell r="CX19">
            <v>6</v>
          </cell>
          <cell r="CY19">
            <v>0</v>
          </cell>
          <cell r="CZ19">
            <v>129</v>
          </cell>
          <cell r="DA19">
            <v>7.54</v>
          </cell>
          <cell r="DB19">
            <v>3.26</v>
          </cell>
        </row>
        <row r="20">
          <cell r="C20">
            <v>2320725436</v>
          </cell>
          <cell r="D20" t="str">
            <v>Hồ</v>
          </cell>
          <cell r="E20" t="str">
            <v>Thị Như</v>
          </cell>
          <cell r="F20" t="str">
            <v>Hạnh</v>
          </cell>
          <cell r="G20">
            <v>36350</v>
          </cell>
          <cell r="H20" t="str">
            <v>Nữ</v>
          </cell>
          <cell r="I20" t="str">
            <v>Đã Đăng Ký (chưa học xong)</v>
          </cell>
          <cell r="J20">
            <v>8.3000000000000007</v>
          </cell>
          <cell r="K20">
            <v>7.6</v>
          </cell>
          <cell r="L20">
            <v>8.1</v>
          </cell>
          <cell r="M20">
            <v>7.8</v>
          </cell>
          <cell r="N20">
            <v>8.5</v>
          </cell>
          <cell r="O20">
            <v>6.6</v>
          </cell>
          <cell r="P20">
            <v>9.1</v>
          </cell>
          <cell r="Q20" t="str">
            <v/>
          </cell>
          <cell r="R20">
            <v>7.6</v>
          </cell>
          <cell r="S20" t="str">
            <v/>
          </cell>
          <cell r="T20" t="str">
            <v/>
          </cell>
          <cell r="U20" t="str">
            <v/>
          </cell>
          <cell r="V20" t="str">
            <v/>
          </cell>
          <cell r="W20">
            <v>7.6</v>
          </cell>
          <cell r="X20">
            <v>6.5</v>
          </cell>
          <cell r="Y20">
            <v>9</v>
          </cell>
          <cell r="Z20">
            <v>8</v>
          </cell>
          <cell r="AA20">
            <v>8.5</v>
          </cell>
          <cell r="AB20">
            <v>8.6</v>
          </cell>
          <cell r="AC20">
            <v>7.5</v>
          </cell>
          <cell r="AD20">
            <v>8.5</v>
          </cell>
          <cell r="AE20">
            <v>8.3000000000000007</v>
          </cell>
          <cell r="AF20">
            <v>9.5</v>
          </cell>
          <cell r="AG20">
            <v>7.9</v>
          </cell>
          <cell r="AH20">
            <v>8.8000000000000007</v>
          </cell>
          <cell r="AI20">
            <v>7.1</v>
          </cell>
          <cell r="AJ20">
            <v>9.5</v>
          </cell>
          <cell r="AK20" t="str">
            <v>X</v>
          </cell>
          <cell r="AL20">
            <v>8.5</v>
          </cell>
          <cell r="AM20">
            <v>49</v>
          </cell>
          <cell r="AN20">
            <v>2</v>
          </cell>
          <cell r="AO20">
            <v>6.5</v>
          </cell>
          <cell r="AP20">
            <v>6.8</v>
          </cell>
          <cell r="AQ20" t="str">
            <v/>
          </cell>
          <cell r="AR20" t="str">
            <v/>
          </cell>
          <cell r="AS20">
            <v>7.9</v>
          </cell>
          <cell r="AT20" t="str">
            <v/>
          </cell>
          <cell r="AU20" t="str">
            <v/>
          </cell>
          <cell r="AV20" t="str">
            <v/>
          </cell>
          <cell r="AW20" t="str">
            <v/>
          </cell>
          <cell r="AX20" t="str">
            <v/>
          </cell>
          <cell r="AY20">
            <v>7.7</v>
          </cell>
          <cell r="AZ20" t="str">
            <v/>
          </cell>
          <cell r="BA20" t="str">
            <v/>
          </cell>
          <cell r="BB20" t="str">
            <v/>
          </cell>
          <cell r="BC20">
            <v>8.5</v>
          </cell>
          <cell r="BD20">
            <v>5</v>
          </cell>
          <cell r="BE20">
            <v>0</v>
          </cell>
          <cell r="BF20">
            <v>7.6</v>
          </cell>
          <cell r="BG20">
            <v>8.5</v>
          </cell>
          <cell r="BH20">
            <v>8.6</v>
          </cell>
          <cell r="BI20">
            <v>8.6</v>
          </cell>
          <cell r="BJ20">
            <v>7</v>
          </cell>
          <cell r="BK20">
            <v>8.6</v>
          </cell>
          <cell r="BL20">
            <v>8.1999999999999993</v>
          </cell>
          <cell r="BM20">
            <v>7.8</v>
          </cell>
          <cell r="BN20">
            <v>8.6</v>
          </cell>
          <cell r="BO20">
            <v>8.5</v>
          </cell>
          <cell r="BP20">
            <v>7.4</v>
          </cell>
          <cell r="BQ20">
            <v>9.1</v>
          </cell>
          <cell r="BR20">
            <v>9.3000000000000007</v>
          </cell>
          <cell r="BS20" t="str">
            <v/>
          </cell>
          <cell r="BT20">
            <v>9.5</v>
          </cell>
          <cell r="BU20">
            <v>9.6</v>
          </cell>
          <cell r="BV20">
            <v>7.7</v>
          </cell>
          <cell r="BW20">
            <v>8.1999999999999993</v>
          </cell>
          <cell r="BX20">
            <v>8.3000000000000007</v>
          </cell>
          <cell r="BY20">
            <v>8.8000000000000007</v>
          </cell>
          <cell r="BZ20">
            <v>50</v>
          </cell>
          <cell r="CA20">
            <v>0</v>
          </cell>
          <cell r="CB20">
            <v>7.8</v>
          </cell>
          <cell r="CC20" t="str">
            <v/>
          </cell>
          <cell r="CD20" t="str">
            <v>X</v>
          </cell>
          <cell r="CE20" t="str">
            <v/>
          </cell>
          <cell r="CF20">
            <v>8.4</v>
          </cell>
          <cell r="CG20">
            <v>9.3000000000000007</v>
          </cell>
          <cell r="CH20">
            <v>8.8000000000000007</v>
          </cell>
          <cell r="CI20">
            <v>7.6</v>
          </cell>
          <cell r="CJ20" t="str">
            <v/>
          </cell>
          <cell r="CK20">
            <v>8</v>
          </cell>
          <cell r="CL20" t="str">
            <v/>
          </cell>
          <cell r="CM20" t="str">
            <v/>
          </cell>
          <cell r="CN20" t="str">
            <v/>
          </cell>
          <cell r="CO20" t="str">
            <v/>
          </cell>
          <cell r="CP20">
            <v>8.9</v>
          </cell>
          <cell r="CQ20" t="str">
            <v>X</v>
          </cell>
          <cell r="CR20">
            <v>9</v>
          </cell>
          <cell r="CS20">
            <v>8.5</v>
          </cell>
          <cell r="CT20">
            <v>9.1</v>
          </cell>
          <cell r="CU20">
            <v>22</v>
          </cell>
          <cell r="CV20">
            <v>6</v>
          </cell>
          <cell r="CW20">
            <v>121</v>
          </cell>
          <cell r="CX20">
            <v>8</v>
          </cell>
          <cell r="CY20">
            <v>0</v>
          </cell>
          <cell r="CZ20">
            <v>129</v>
          </cell>
          <cell r="DA20">
            <v>7.79</v>
          </cell>
          <cell r="DB20">
            <v>3.45</v>
          </cell>
        </row>
        <row r="21">
          <cell r="C21">
            <v>2321722328</v>
          </cell>
          <cell r="D21" t="str">
            <v>Nguyễn</v>
          </cell>
          <cell r="E21" t="str">
            <v>Thế</v>
          </cell>
          <cell r="F21" t="str">
            <v>Duy</v>
          </cell>
          <cell r="G21">
            <v>36117</v>
          </cell>
          <cell r="H21" t="str">
            <v>Nam</v>
          </cell>
          <cell r="I21" t="str">
            <v>Đã Đăng Ký (chưa học xong)</v>
          </cell>
          <cell r="J21">
            <v>8.4</v>
          </cell>
          <cell r="K21">
            <v>7.8</v>
          </cell>
          <cell r="L21">
            <v>8.1</v>
          </cell>
          <cell r="M21">
            <v>7.7</v>
          </cell>
          <cell r="N21">
            <v>6.8</v>
          </cell>
          <cell r="O21">
            <v>6.7</v>
          </cell>
          <cell r="P21">
            <v>5.4</v>
          </cell>
          <cell r="Q21" t="str">
            <v/>
          </cell>
          <cell r="R21">
            <v>7.2</v>
          </cell>
          <cell r="S21" t="str">
            <v/>
          </cell>
          <cell r="T21" t="str">
            <v/>
          </cell>
          <cell r="U21" t="str">
            <v/>
          </cell>
          <cell r="V21" t="str">
            <v/>
          </cell>
          <cell r="W21">
            <v>7.1</v>
          </cell>
          <cell r="X21">
            <v>7.5</v>
          </cell>
          <cell r="Y21">
            <v>8.9</v>
          </cell>
          <cell r="Z21">
            <v>9.8000000000000007</v>
          </cell>
          <cell r="AA21">
            <v>5.3</v>
          </cell>
          <cell r="AB21">
            <v>8.5</v>
          </cell>
          <cell r="AC21">
            <v>6.1</v>
          </cell>
          <cell r="AD21">
            <v>6.4</v>
          </cell>
          <cell r="AE21">
            <v>6.7</v>
          </cell>
          <cell r="AF21">
            <v>5.7</v>
          </cell>
          <cell r="AG21">
            <v>5.6</v>
          </cell>
          <cell r="AH21">
            <v>6.9</v>
          </cell>
          <cell r="AI21">
            <v>5.6</v>
          </cell>
          <cell r="AJ21">
            <v>5.4</v>
          </cell>
          <cell r="AK21" t="str">
            <v>X</v>
          </cell>
          <cell r="AL21">
            <v>8.6999999999999993</v>
          </cell>
          <cell r="AM21">
            <v>49</v>
          </cell>
          <cell r="AN21">
            <v>2</v>
          </cell>
          <cell r="AO21">
            <v>7.5</v>
          </cell>
          <cell r="AP21">
            <v>7.6</v>
          </cell>
          <cell r="AQ21" t="str">
            <v/>
          </cell>
          <cell r="AR21" t="str">
            <v/>
          </cell>
          <cell r="AS21" t="str">
            <v/>
          </cell>
          <cell r="AT21" t="str">
            <v/>
          </cell>
          <cell r="AU21">
            <v>8.9</v>
          </cell>
          <cell r="AV21" t="str">
            <v/>
          </cell>
          <cell r="AW21" t="str">
            <v/>
          </cell>
          <cell r="AX21" t="str">
            <v/>
          </cell>
          <cell r="AY21" t="str">
            <v/>
          </cell>
          <cell r="AZ21" t="str">
            <v/>
          </cell>
          <cell r="BA21">
            <v>5.0999999999999996</v>
          </cell>
          <cell r="BB21" t="str">
            <v/>
          </cell>
          <cell r="BC21">
            <v>6</v>
          </cell>
          <cell r="BD21">
            <v>5</v>
          </cell>
          <cell r="BE21">
            <v>0</v>
          </cell>
          <cell r="BF21">
            <v>6.5</v>
          </cell>
          <cell r="BG21">
            <v>5.3</v>
          </cell>
          <cell r="BH21">
            <v>7</v>
          </cell>
          <cell r="BI21">
            <v>7</v>
          </cell>
          <cell r="BJ21">
            <v>7.9</v>
          </cell>
          <cell r="BK21">
            <v>6.9</v>
          </cell>
          <cell r="BL21">
            <v>7.8</v>
          </cell>
          <cell r="BM21">
            <v>5.4</v>
          </cell>
          <cell r="BN21">
            <v>7.2</v>
          </cell>
          <cell r="BO21">
            <v>6.9</v>
          </cell>
          <cell r="BP21">
            <v>6.8</v>
          </cell>
          <cell r="BQ21">
            <v>6.2</v>
          </cell>
          <cell r="BR21">
            <v>7.5</v>
          </cell>
          <cell r="BS21" t="str">
            <v/>
          </cell>
          <cell r="BT21">
            <v>8.1</v>
          </cell>
          <cell r="BU21">
            <v>5.7</v>
          </cell>
          <cell r="BV21">
            <v>5.5</v>
          </cell>
          <cell r="BW21">
            <v>4.8</v>
          </cell>
          <cell r="BX21">
            <v>6.1</v>
          </cell>
          <cell r="BY21">
            <v>8.9</v>
          </cell>
          <cell r="BZ21">
            <v>50</v>
          </cell>
          <cell r="CA21">
            <v>0</v>
          </cell>
          <cell r="CB21">
            <v>8.5</v>
          </cell>
          <cell r="CC21" t="str">
            <v/>
          </cell>
          <cell r="CD21">
            <v>8.6</v>
          </cell>
          <cell r="CE21" t="str">
            <v/>
          </cell>
          <cell r="CF21">
            <v>7.7</v>
          </cell>
          <cell r="CG21">
            <v>7.5</v>
          </cell>
          <cell r="CH21">
            <v>8.1999999999999993</v>
          </cell>
          <cell r="CI21">
            <v>6.7</v>
          </cell>
          <cell r="CJ21" t="str">
            <v/>
          </cell>
          <cell r="CK21">
            <v>5.7</v>
          </cell>
          <cell r="CL21" t="str">
            <v/>
          </cell>
          <cell r="CM21" t="str">
            <v/>
          </cell>
          <cell r="CN21" t="str">
            <v/>
          </cell>
          <cell r="CO21" t="str">
            <v/>
          </cell>
          <cell r="CP21">
            <v>6.4</v>
          </cell>
          <cell r="CQ21">
            <v>8.3000000000000007</v>
          </cell>
          <cell r="CR21">
            <v>7.9</v>
          </cell>
          <cell r="CS21">
            <v>7.2</v>
          </cell>
          <cell r="CT21">
            <v>8.5</v>
          </cell>
          <cell r="CU21">
            <v>27</v>
          </cell>
          <cell r="CV21">
            <v>0</v>
          </cell>
          <cell r="CW21">
            <v>126</v>
          </cell>
          <cell r="CX21">
            <v>2</v>
          </cell>
          <cell r="CY21">
            <v>0</v>
          </cell>
          <cell r="CZ21">
            <v>128</v>
          </cell>
          <cell r="DA21">
            <v>6.81</v>
          </cell>
          <cell r="DB21">
            <v>2.76</v>
          </cell>
        </row>
        <row r="22">
          <cell r="C22">
            <v>2320716758</v>
          </cell>
          <cell r="D22" t="str">
            <v>Bùi</v>
          </cell>
          <cell r="E22" t="str">
            <v>Thị</v>
          </cell>
          <cell r="F22" t="str">
            <v>Khánh</v>
          </cell>
          <cell r="G22">
            <v>36328</v>
          </cell>
          <cell r="H22" t="str">
            <v>Nữ</v>
          </cell>
          <cell r="I22" t="str">
            <v>Đã Đăng Ký (chưa học xong)</v>
          </cell>
          <cell r="J22">
            <v>8.4</v>
          </cell>
          <cell r="K22">
            <v>8</v>
          </cell>
          <cell r="L22">
            <v>8.3000000000000007</v>
          </cell>
          <cell r="M22">
            <v>6.2</v>
          </cell>
          <cell r="N22">
            <v>6.6</v>
          </cell>
          <cell r="O22">
            <v>9.4</v>
          </cell>
          <cell r="P22">
            <v>7.3</v>
          </cell>
          <cell r="Q22" t="str">
            <v/>
          </cell>
          <cell r="R22">
            <v>7.2</v>
          </cell>
          <cell r="S22" t="str">
            <v/>
          </cell>
          <cell r="T22" t="str">
            <v/>
          </cell>
          <cell r="U22" t="str">
            <v/>
          </cell>
          <cell r="V22" t="str">
            <v/>
          </cell>
          <cell r="W22">
            <v>7.6</v>
          </cell>
          <cell r="X22">
            <v>9.1999999999999993</v>
          </cell>
          <cell r="Y22">
            <v>8.3000000000000007</v>
          </cell>
          <cell r="Z22">
            <v>7.1</v>
          </cell>
          <cell r="AA22">
            <v>7.9</v>
          </cell>
          <cell r="AB22">
            <v>6.9</v>
          </cell>
          <cell r="AC22">
            <v>8.1999999999999993</v>
          </cell>
          <cell r="AD22">
            <v>8.1</v>
          </cell>
          <cell r="AE22">
            <v>5.7</v>
          </cell>
          <cell r="AF22">
            <v>4.7</v>
          </cell>
          <cell r="AG22">
            <v>6.7</v>
          </cell>
          <cell r="AH22">
            <v>7.2</v>
          </cell>
          <cell r="AI22">
            <v>5.2</v>
          </cell>
          <cell r="AJ22">
            <v>5.6</v>
          </cell>
          <cell r="AK22">
            <v>6.7</v>
          </cell>
          <cell r="AL22">
            <v>7</v>
          </cell>
          <cell r="AM22">
            <v>51</v>
          </cell>
          <cell r="AN22">
            <v>0</v>
          </cell>
          <cell r="AO22">
            <v>8</v>
          </cell>
          <cell r="AP22">
            <v>7.5</v>
          </cell>
          <cell r="AQ22" t="str">
            <v/>
          </cell>
          <cell r="AR22" t="str">
            <v/>
          </cell>
          <cell r="AS22">
            <v>7.9</v>
          </cell>
          <cell r="AT22" t="str">
            <v/>
          </cell>
          <cell r="AU22" t="str">
            <v/>
          </cell>
          <cell r="AV22" t="str">
            <v/>
          </cell>
          <cell r="AW22" t="str">
            <v/>
          </cell>
          <cell r="AX22" t="str">
            <v/>
          </cell>
          <cell r="AY22">
            <v>8.9</v>
          </cell>
          <cell r="AZ22" t="str">
            <v/>
          </cell>
          <cell r="BA22" t="str">
            <v/>
          </cell>
          <cell r="BB22" t="str">
            <v/>
          </cell>
          <cell r="BC22">
            <v>8.4</v>
          </cell>
          <cell r="BD22">
            <v>5</v>
          </cell>
          <cell r="BE22">
            <v>0</v>
          </cell>
          <cell r="BF22">
            <v>7.5</v>
          </cell>
          <cell r="BG22">
            <v>6.7</v>
          </cell>
          <cell r="BH22">
            <v>5.0999999999999996</v>
          </cell>
          <cell r="BI22">
            <v>5.5</v>
          </cell>
          <cell r="BJ22">
            <v>7.7</v>
          </cell>
          <cell r="BK22">
            <v>7.7</v>
          </cell>
          <cell r="BL22">
            <v>6.6</v>
          </cell>
          <cell r="BM22">
            <v>6.6</v>
          </cell>
          <cell r="BN22">
            <v>7.7</v>
          </cell>
          <cell r="BO22">
            <v>7.8</v>
          </cell>
          <cell r="BP22">
            <v>8.4</v>
          </cell>
          <cell r="BQ22">
            <v>8.5</v>
          </cell>
          <cell r="BR22">
            <v>9.4</v>
          </cell>
          <cell r="BS22" t="str">
            <v/>
          </cell>
          <cell r="BT22">
            <v>9</v>
          </cell>
          <cell r="BU22">
            <v>8.8000000000000007</v>
          </cell>
          <cell r="BV22">
            <v>6.4</v>
          </cell>
          <cell r="BW22">
            <v>6</v>
          </cell>
          <cell r="BX22">
            <v>8.6999999999999993</v>
          </cell>
          <cell r="BY22">
            <v>8.3000000000000007</v>
          </cell>
          <cell r="BZ22">
            <v>50</v>
          </cell>
          <cell r="CA22">
            <v>0</v>
          </cell>
          <cell r="CB22">
            <v>9.1999999999999993</v>
          </cell>
          <cell r="CC22" t="str">
            <v/>
          </cell>
          <cell r="CD22" t="str">
            <v>X</v>
          </cell>
          <cell r="CE22" t="str">
            <v/>
          </cell>
          <cell r="CF22">
            <v>7.6</v>
          </cell>
          <cell r="CG22">
            <v>9</v>
          </cell>
          <cell r="CH22">
            <v>8.6999999999999993</v>
          </cell>
          <cell r="CI22">
            <v>7.6</v>
          </cell>
          <cell r="CJ22" t="str">
            <v/>
          </cell>
          <cell r="CK22">
            <v>7.9</v>
          </cell>
          <cell r="CL22" t="str">
            <v/>
          </cell>
          <cell r="CM22" t="str">
            <v/>
          </cell>
          <cell r="CN22" t="str">
            <v/>
          </cell>
          <cell r="CO22" t="str">
            <v/>
          </cell>
          <cell r="CP22">
            <v>8.5</v>
          </cell>
          <cell r="CQ22">
            <v>8.6</v>
          </cell>
          <cell r="CR22">
            <v>8.1999999999999993</v>
          </cell>
          <cell r="CS22">
            <v>8.4</v>
          </cell>
          <cell r="CT22">
            <v>7.8</v>
          </cell>
          <cell r="CU22">
            <v>25</v>
          </cell>
          <cell r="CV22">
            <v>3</v>
          </cell>
          <cell r="CW22">
            <v>126</v>
          </cell>
          <cell r="CX22">
            <v>3</v>
          </cell>
          <cell r="CY22">
            <v>0</v>
          </cell>
          <cell r="CZ22">
            <v>129</v>
          </cell>
          <cell r="DA22">
            <v>7.4</v>
          </cell>
          <cell r="DB22">
            <v>3.14</v>
          </cell>
        </row>
        <row r="23">
          <cell r="C23">
            <v>2320717193</v>
          </cell>
          <cell r="D23" t="str">
            <v>Trần</v>
          </cell>
          <cell r="E23" t="str">
            <v>Thị</v>
          </cell>
          <cell r="F23" t="str">
            <v>Hằng</v>
          </cell>
          <cell r="G23">
            <v>36317</v>
          </cell>
          <cell r="H23" t="str">
            <v>Nữ</v>
          </cell>
          <cell r="I23" t="str">
            <v>Đã Đăng Ký (chưa học xong)</v>
          </cell>
          <cell r="J23">
            <v>7.7</v>
          </cell>
          <cell r="K23">
            <v>6.7</v>
          </cell>
          <cell r="L23">
            <v>6</v>
          </cell>
          <cell r="M23">
            <v>7.3</v>
          </cell>
          <cell r="N23">
            <v>6.9</v>
          </cell>
          <cell r="O23">
            <v>8.8000000000000007</v>
          </cell>
          <cell r="P23">
            <v>7.7</v>
          </cell>
          <cell r="Q23" t="str">
            <v/>
          </cell>
          <cell r="R23">
            <v>5.2</v>
          </cell>
          <cell r="S23" t="str">
            <v/>
          </cell>
          <cell r="T23" t="str">
            <v/>
          </cell>
          <cell r="U23" t="str">
            <v/>
          </cell>
          <cell r="V23" t="str">
            <v/>
          </cell>
          <cell r="W23">
            <v>7.8</v>
          </cell>
          <cell r="X23">
            <v>9.5</v>
          </cell>
          <cell r="Y23">
            <v>7.7</v>
          </cell>
          <cell r="Z23">
            <v>4</v>
          </cell>
          <cell r="AA23">
            <v>7.7</v>
          </cell>
          <cell r="AB23">
            <v>7.6</v>
          </cell>
          <cell r="AC23">
            <v>8.8000000000000007</v>
          </cell>
          <cell r="AD23">
            <v>7.6</v>
          </cell>
          <cell r="AE23">
            <v>5.5</v>
          </cell>
          <cell r="AF23">
            <v>5.8</v>
          </cell>
          <cell r="AG23">
            <v>8.4</v>
          </cell>
          <cell r="AH23">
            <v>7.7</v>
          </cell>
          <cell r="AI23">
            <v>6.1</v>
          </cell>
          <cell r="AJ23">
            <v>8.3000000000000007</v>
          </cell>
          <cell r="AK23">
            <v>7.5</v>
          </cell>
          <cell r="AL23">
            <v>5.8</v>
          </cell>
          <cell r="AM23">
            <v>51</v>
          </cell>
          <cell r="AN23">
            <v>0</v>
          </cell>
          <cell r="AO23">
            <v>7.5</v>
          </cell>
          <cell r="AP23">
            <v>9.1</v>
          </cell>
          <cell r="AQ23" t="str">
            <v/>
          </cell>
          <cell r="AR23" t="str">
            <v/>
          </cell>
          <cell r="AS23">
            <v>8.4</v>
          </cell>
          <cell r="AT23" t="str">
            <v/>
          </cell>
          <cell r="AU23" t="str">
            <v/>
          </cell>
          <cell r="AV23" t="str">
            <v/>
          </cell>
          <cell r="AW23" t="str">
            <v/>
          </cell>
          <cell r="AX23" t="str">
            <v/>
          </cell>
          <cell r="AY23">
            <v>8.6999999999999993</v>
          </cell>
          <cell r="AZ23" t="str">
            <v/>
          </cell>
          <cell r="BA23" t="str">
            <v/>
          </cell>
          <cell r="BB23" t="str">
            <v/>
          </cell>
          <cell r="BC23">
            <v>9.5</v>
          </cell>
          <cell r="BD23">
            <v>5</v>
          </cell>
          <cell r="BE23">
            <v>0</v>
          </cell>
          <cell r="BF23">
            <v>8.3000000000000007</v>
          </cell>
          <cell r="BG23">
            <v>7.2</v>
          </cell>
          <cell r="BH23">
            <v>9.1999999999999993</v>
          </cell>
          <cell r="BI23">
            <v>6.9</v>
          </cell>
          <cell r="BJ23">
            <v>5.0999999999999996</v>
          </cell>
          <cell r="BK23">
            <v>7.3</v>
          </cell>
          <cell r="BL23">
            <v>6.8</v>
          </cell>
          <cell r="BM23">
            <v>4.4000000000000004</v>
          </cell>
          <cell r="BN23">
            <v>8.6</v>
          </cell>
          <cell r="BO23">
            <v>6.1</v>
          </cell>
          <cell r="BP23">
            <v>8.6</v>
          </cell>
          <cell r="BQ23">
            <v>9.4</v>
          </cell>
          <cell r="BR23">
            <v>9.1999999999999993</v>
          </cell>
          <cell r="BS23" t="str">
            <v/>
          </cell>
          <cell r="BT23">
            <v>8.8000000000000007</v>
          </cell>
          <cell r="BU23">
            <v>8.1999999999999993</v>
          </cell>
          <cell r="BV23">
            <v>5.9</v>
          </cell>
          <cell r="BW23">
            <v>6.2</v>
          </cell>
          <cell r="BX23">
            <v>9</v>
          </cell>
          <cell r="BY23">
            <v>9.1</v>
          </cell>
          <cell r="BZ23">
            <v>50</v>
          </cell>
          <cell r="CA23">
            <v>0</v>
          </cell>
          <cell r="CB23">
            <v>9.4</v>
          </cell>
          <cell r="CC23" t="str">
            <v/>
          </cell>
          <cell r="CD23" t="str">
            <v>X</v>
          </cell>
          <cell r="CE23" t="str">
            <v/>
          </cell>
          <cell r="CF23">
            <v>7</v>
          </cell>
          <cell r="CG23">
            <v>9.1</v>
          </cell>
          <cell r="CH23">
            <v>8</v>
          </cell>
          <cell r="CI23">
            <v>6.8</v>
          </cell>
          <cell r="CJ23" t="str">
            <v/>
          </cell>
          <cell r="CK23">
            <v>7.2</v>
          </cell>
          <cell r="CL23" t="str">
            <v/>
          </cell>
          <cell r="CM23" t="str">
            <v/>
          </cell>
          <cell r="CN23" t="str">
            <v/>
          </cell>
          <cell r="CO23" t="str">
            <v/>
          </cell>
          <cell r="CP23">
            <v>8</v>
          </cell>
          <cell r="CQ23">
            <v>8.8000000000000007</v>
          </cell>
          <cell r="CR23">
            <v>8.4</v>
          </cell>
          <cell r="CS23">
            <v>7.2</v>
          </cell>
          <cell r="CT23">
            <v>7.8</v>
          </cell>
          <cell r="CU23">
            <v>25</v>
          </cell>
          <cell r="CV23">
            <v>3</v>
          </cell>
          <cell r="CW23">
            <v>126</v>
          </cell>
          <cell r="CX23">
            <v>3</v>
          </cell>
          <cell r="CY23">
            <v>0</v>
          </cell>
          <cell r="CZ23">
            <v>129</v>
          </cell>
          <cell r="DA23">
            <v>7.38</v>
          </cell>
          <cell r="DB23">
            <v>3.1</v>
          </cell>
        </row>
        <row r="24">
          <cell r="C24">
            <v>2320717251</v>
          </cell>
          <cell r="D24" t="str">
            <v>Võ</v>
          </cell>
          <cell r="E24" t="str">
            <v>Tấn Hà</v>
          </cell>
          <cell r="F24" t="str">
            <v>Tiên</v>
          </cell>
          <cell r="G24">
            <v>36222</v>
          </cell>
          <cell r="H24" t="str">
            <v>Nữ</v>
          </cell>
          <cell r="I24" t="str">
            <v>Đã Đăng Ký (chưa học xong)</v>
          </cell>
          <cell r="J24">
            <v>9.5</v>
          </cell>
          <cell r="K24">
            <v>6.4</v>
          </cell>
          <cell r="L24">
            <v>8</v>
          </cell>
          <cell r="M24">
            <v>7.8</v>
          </cell>
          <cell r="N24">
            <v>8.5</v>
          </cell>
          <cell r="O24">
            <v>6.4</v>
          </cell>
          <cell r="P24">
            <v>6.6</v>
          </cell>
          <cell r="Q24" t="str">
            <v/>
          </cell>
          <cell r="R24">
            <v>6</v>
          </cell>
          <cell r="S24" t="str">
            <v/>
          </cell>
          <cell r="T24" t="str">
            <v/>
          </cell>
          <cell r="U24" t="str">
            <v/>
          </cell>
          <cell r="V24" t="str">
            <v/>
          </cell>
          <cell r="W24">
            <v>8</v>
          </cell>
          <cell r="X24">
            <v>5.9</v>
          </cell>
          <cell r="Y24">
            <v>8.8000000000000007</v>
          </cell>
          <cell r="Z24">
            <v>8.3000000000000007</v>
          </cell>
          <cell r="AA24">
            <v>8</v>
          </cell>
          <cell r="AB24">
            <v>6.4</v>
          </cell>
          <cell r="AC24">
            <v>6.6</v>
          </cell>
          <cell r="AD24">
            <v>7.3</v>
          </cell>
          <cell r="AE24">
            <v>5.4</v>
          </cell>
          <cell r="AF24">
            <v>6.8</v>
          </cell>
          <cell r="AG24">
            <v>4.9000000000000004</v>
          </cell>
          <cell r="AH24">
            <v>6.8</v>
          </cell>
          <cell r="AI24">
            <v>5.4</v>
          </cell>
          <cell r="AJ24">
            <v>5.7</v>
          </cell>
          <cell r="AK24">
            <v>6.7</v>
          </cell>
          <cell r="AL24">
            <v>6.8</v>
          </cell>
          <cell r="AM24">
            <v>51</v>
          </cell>
          <cell r="AN24">
            <v>0</v>
          </cell>
          <cell r="AO24">
            <v>4.4000000000000004</v>
          </cell>
          <cell r="AP24">
            <v>5.2</v>
          </cell>
          <cell r="AQ24" t="str">
            <v/>
          </cell>
          <cell r="AR24" t="str">
            <v/>
          </cell>
          <cell r="AS24">
            <v>5.2</v>
          </cell>
          <cell r="AT24" t="str">
            <v/>
          </cell>
          <cell r="AU24" t="str">
            <v/>
          </cell>
          <cell r="AV24" t="str">
            <v/>
          </cell>
          <cell r="AW24" t="str">
            <v/>
          </cell>
          <cell r="AX24" t="str">
            <v/>
          </cell>
          <cell r="AY24">
            <v>9</v>
          </cell>
          <cell r="AZ24" t="str">
            <v/>
          </cell>
          <cell r="BA24" t="str">
            <v/>
          </cell>
          <cell r="BB24" t="str">
            <v/>
          </cell>
          <cell r="BC24">
            <v>6.3</v>
          </cell>
          <cell r="BD24">
            <v>5</v>
          </cell>
          <cell r="BE24">
            <v>0</v>
          </cell>
          <cell r="BF24">
            <v>7.3</v>
          </cell>
          <cell r="BG24">
            <v>8.9</v>
          </cell>
          <cell r="BH24">
            <v>7</v>
          </cell>
          <cell r="BI24">
            <v>7.4</v>
          </cell>
          <cell r="BJ24">
            <v>7</v>
          </cell>
          <cell r="BK24">
            <v>7.5</v>
          </cell>
          <cell r="BL24">
            <v>7.8</v>
          </cell>
          <cell r="BM24">
            <v>6.5</v>
          </cell>
          <cell r="BN24">
            <v>8.6999999999999993</v>
          </cell>
          <cell r="BO24">
            <v>5.9</v>
          </cell>
          <cell r="BP24">
            <v>4.4000000000000004</v>
          </cell>
          <cell r="BQ24">
            <v>8.1</v>
          </cell>
          <cell r="BR24">
            <v>8</v>
          </cell>
          <cell r="BS24" t="str">
            <v/>
          </cell>
          <cell r="BT24">
            <v>8.4</v>
          </cell>
          <cell r="BU24">
            <v>5.6</v>
          </cell>
          <cell r="BV24">
            <v>6.4</v>
          </cell>
          <cell r="BW24">
            <v>7.5</v>
          </cell>
          <cell r="BX24">
            <v>8.5</v>
          </cell>
          <cell r="BY24">
            <v>8.4</v>
          </cell>
          <cell r="BZ24">
            <v>50</v>
          </cell>
          <cell r="CA24">
            <v>0</v>
          </cell>
          <cell r="CB24">
            <v>8.4</v>
          </cell>
          <cell r="CC24" t="str">
            <v/>
          </cell>
          <cell r="CD24" t="str">
            <v>X</v>
          </cell>
          <cell r="CE24" t="str">
            <v/>
          </cell>
          <cell r="CF24">
            <v>7.4</v>
          </cell>
          <cell r="CG24">
            <v>9.6999999999999993</v>
          </cell>
          <cell r="CH24">
            <v>8.4</v>
          </cell>
          <cell r="CI24">
            <v>7.4</v>
          </cell>
          <cell r="CJ24" t="str">
            <v/>
          </cell>
          <cell r="CK24">
            <v>7.9</v>
          </cell>
          <cell r="CL24" t="str">
            <v/>
          </cell>
          <cell r="CM24" t="str">
            <v/>
          </cell>
          <cell r="CN24" t="str">
            <v/>
          </cell>
          <cell r="CO24" t="str">
            <v/>
          </cell>
          <cell r="CP24">
            <v>7.6</v>
          </cell>
          <cell r="CQ24">
            <v>9</v>
          </cell>
          <cell r="CR24">
            <v>8.8000000000000007</v>
          </cell>
          <cell r="CS24">
            <v>6.7</v>
          </cell>
          <cell r="CT24">
            <v>7.5</v>
          </cell>
          <cell r="CU24">
            <v>25</v>
          </cell>
          <cell r="CV24">
            <v>3</v>
          </cell>
          <cell r="CW24">
            <v>126</v>
          </cell>
          <cell r="CX24">
            <v>3</v>
          </cell>
          <cell r="CY24">
            <v>0</v>
          </cell>
          <cell r="CZ24">
            <v>129</v>
          </cell>
          <cell r="DA24">
            <v>7.16</v>
          </cell>
          <cell r="DB24">
            <v>2.97</v>
          </cell>
        </row>
        <row r="25">
          <cell r="C25">
            <v>2220717077</v>
          </cell>
          <cell r="D25" t="str">
            <v>Nguyễn</v>
          </cell>
          <cell r="E25" t="str">
            <v>Thủy Nam</v>
          </cell>
          <cell r="F25" t="str">
            <v>Trân</v>
          </cell>
          <cell r="G25">
            <v>36028</v>
          </cell>
          <cell r="H25" t="str">
            <v>Nữ</v>
          </cell>
          <cell r="I25" t="str">
            <v>Đang Học Lại</v>
          </cell>
          <cell r="J25">
            <v>8.5</v>
          </cell>
          <cell r="K25">
            <v>6.9</v>
          </cell>
          <cell r="L25">
            <v>6.3</v>
          </cell>
          <cell r="M25">
            <v>6.9</v>
          </cell>
          <cell r="N25">
            <v>7.3</v>
          </cell>
          <cell r="O25">
            <v>5.9</v>
          </cell>
          <cell r="P25">
            <v>6</v>
          </cell>
          <cell r="Q25" t="str">
            <v/>
          </cell>
          <cell r="R25">
            <v>6.7</v>
          </cell>
          <cell r="S25" t="str">
            <v/>
          </cell>
          <cell r="T25" t="str">
            <v/>
          </cell>
          <cell r="U25" t="str">
            <v/>
          </cell>
          <cell r="V25" t="str">
            <v/>
          </cell>
          <cell r="W25">
            <v>7.5</v>
          </cell>
          <cell r="X25">
            <v>9.1999999999999993</v>
          </cell>
          <cell r="Y25">
            <v>8.3000000000000007</v>
          </cell>
          <cell r="Z25">
            <v>8.3000000000000007</v>
          </cell>
          <cell r="AA25">
            <v>5.2</v>
          </cell>
          <cell r="AB25">
            <v>5.3</v>
          </cell>
          <cell r="AC25">
            <v>5</v>
          </cell>
          <cell r="AD25">
            <v>8.3000000000000007</v>
          </cell>
          <cell r="AE25">
            <v>7.5</v>
          </cell>
          <cell r="AF25">
            <v>6.7</v>
          </cell>
          <cell r="AG25">
            <v>5.8</v>
          </cell>
          <cell r="AH25">
            <v>9.1999999999999993</v>
          </cell>
          <cell r="AI25">
            <v>6</v>
          </cell>
          <cell r="AJ25">
            <v>9</v>
          </cell>
          <cell r="AK25">
            <v>7.5</v>
          </cell>
          <cell r="AL25">
            <v>8.1</v>
          </cell>
          <cell r="AM25">
            <v>51</v>
          </cell>
          <cell r="AN25">
            <v>0</v>
          </cell>
          <cell r="AO25">
            <v>7.3</v>
          </cell>
          <cell r="AP25">
            <v>4.9000000000000004</v>
          </cell>
          <cell r="AQ25">
            <v>7.9</v>
          </cell>
          <cell r="AR25" t="str">
            <v/>
          </cell>
          <cell r="AS25" t="str">
            <v/>
          </cell>
          <cell r="AT25" t="str">
            <v/>
          </cell>
          <cell r="AU25" t="str">
            <v/>
          </cell>
          <cell r="AV25" t="str">
            <v/>
          </cell>
          <cell r="AW25">
            <v>7.8</v>
          </cell>
          <cell r="AX25" t="str">
            <v/>
          </cell>
          <cell r="AY25" t="str">
            <v/>
          </cell>
          <cell r="AZ25" t="str">
            <v/>
          </cell>
          <cell r="BA25" t="str">
            <v/>
          </cell>
          <cell r="BB25" t="str">
            <v/>
          </cell>
          <cell r="BC25">
            <v>7</v>
          </cell>
          <cell r="BD25">
            <v>5</v>
          </cell>
          <cell r="BE25">
            <v>0</v>
          </cell>
          <cell r="BF25">
            <v>6.9</v>
          </cell>
          <cell r="BG25">
            <v>4.2</v>
          </cell>
          <cell r="BH25">
            <v>7.1</v>
          </cell>
          <cell r="BI25">
            <v>7.5</v>
          </cell>
          <cell r="BJ25">
            <v>6.2</v>
          </cell>
          <cell r="BK25">
            <v>7.1</v>
          </cell>
          <cell r="BL25">
            <v>7.6</v>
          </cell>
          <cell r="BM25">
            <v>6.6</v>
          </cell>
          <cell r="BN25">
            <v>7.2</v>
          </cell>
          <cell r="BO25">
            <v>5.6</v>
          </cell>
          <cell r="BP25">
            <v>6.3</v>
          </cell>
          <cell r="BQ25">
            <v>7.8</v>
          </cell>
          <cell r="BR25">
            <v>6.5</v>
          </cell>
          <cell r="BS25" t="str">
            <v/>
          </cell>
          <cell r="BT25">
            <v>7.2</v>
          </cell>
          <cell r="BU25">
            <v>5.4</v>
          </cell>
          <cell r="BV25">
            <v>6.2</v>
          </cell>
          <cell r="BW25">
            <v>6.3</v>
          </cell>
          <cell r="BX25">
            <v>9.1</v>
          </cell>
          <cell r="BY25">
            <v>8.6999999999999993</v>
          </cell>
          <cell r="BZ25">
            <v>50</v>
          </cell>
          <cell r="CA25">
            <v>0</v>
          </cell>
          <cell r="CB25">
            <v>9.1</v>
          </cell>
          <cell r="CC25" t="str">
            <v/>
          </cell>
          <cell r="CD25" t="str">
            <v>X</v>
          </cell>
          <cell r="CE25" t="str">
            <v/>
          </cell>
          <cell r="CF25">
            <v>8.3000000000000007</v>
          </cell>
          <cell r="CG25">
            <v>9.1999999999999993</v>
          </cell>
          <cell r="CH25">
            <v>8.1999999999999993</v>
          </cell>
          <cell r="CI25">
            <v>8.1</v>
          </cell>
          <cell r="CJ25" t="str">
            <v/>
          </cell>
          <cell r="CK25" t="str">
            <v/>
          </cell>
          <cell r="CL25" t="str">
            <v/>
          </cell>
          <cell r="CM25">
            <v>8.3000000000000007</v>
          </cell>
          <cell r="CN25" t="str">
            <v/>
          </cell>
          <cell r="CO25" t="str">
            <v/>
          </cell>
          <cell r="CP25">
            <v>7.2</v>
          </cell>
          <cell r="CQ25">
            <v>8.5</v>
          </cell>
          <cell r="CR25">
            <v>8.5</v>
          </cell>
          <cell r="CS25">
            <v>10</v>
          </cell>
          <cell r="CT25">
            <v>8.1999999999999993</v>
          </cell>
          <cell r="CU25">
            <v>25</v>
          </cell>
          <cell r="CV25">
            <v>3</v>
          </cell>
          <cell r="CW25">
            <v>126</v>
          </cell>
          <cell r="CX25">
            <v>3</v>
          </cell>
          <cell r="CY25">
            <v>0</v>
          </cell>
          <cell r="CZ25">
            <v>129</v>
          </cell>
          <cell r="DA25">
            <v>7</v>
          </cell>
          <cell r="DB25">
            <v>2.87</v>
          </cell>
        </row>
        <row r="26">
          <cell r="C26">
            <v>2320710543</v>
          </cell>
          <cell r="D26" t="str">
            <v>Nguyễn</v>
          </cell>
          <cell r="E26" t="str">
            <v>Thị Thu</v>
          </cell>
          <cell r="F26" t="str">
            <v>Thảo</v>
          </cell>
          <cell r="G26">
            <v>36307</v>
          </cell>
          <cell r="H26" t="str">
            <v>Nữ</v>
          </cell>
          <cell r="I26" t="str">
            <v>Đã Đăng Ký (chưa học xong)</v>
          </cell>
          <cell r="J26">
            <v>9.1999999999999993</v>
          </cell>
          <cell r="K26">
            <v>8</v>
          </cell>
          <cell r="L26">
            <v>8.4</v>
          </cell>
          <cell r="M26">
            <v>7.1</v>
          </cell>
          <cell r="N26">
            <v>4.0999999999999996</v>
          </cell>
          <cell r="O26">
            <v>8.3000000000000007</v>
          </cell>
          <cell r="P26">
            <v>8.9</v>
          </cell>
          <cell r="Q26" t="str">
            <v/>
          </cell>
          <cell r="R26">
            <v>9.5</v>
          </cell>
          <cell r="S26" t="str">
            <v/>
          </cell>
          <cell r="T26" t="str">
            <v/>
          </cell>
          <cell r="U26" t="str">
            <v/>
          </cell>
          <cell r="V26" t="str">
            <v/>
          </cell>
          <cell r="W26">
            <v>5.7</v>
          </cell>
          <cell r="X26">
            <v>8</v>
          </cell>
          <cell r="Y26">
            <v>10</v>
          </cell>
          <cell r="Z26">
            <v>7.7</v>
          </cell>
          <cell r="AA26">
            <v>6.2</v>
          </cell>
          <cell r="AB26">
            <v>6.2</v>
          </cell>
          <cell r="AC26">
            <v>7.8</v>
          </cell>
          <cell r="AD26">
            <v>8.1999999999999993</v>
          </cell>
          <cell r="AE26">
            <v>6.9</v>
          </cell>
          <cell r="AF26">
            <v>4.5999999999999996</v>
          </cell>
          <cell r="AG26">
            <v>6.9</v>
          </cell>
          <cell r="AH26">
            <v>7.1</v>
          </cell>
          <cell r="AI26">
            <v>6.5</v>
          </cell>
          <cell r="AJ26">
            <v>5.3</v>
          </cell>
          <cell r="AK26">
            <v>6.3</v>
          </cell>
          <cell r="AL26">
            <v>6.4</v>
          </cell>
          <cell r="AM26">
            <v>51</v>
          </cell>
          <cell r="AN26">
            <v>0</v>
          </cell>
          <cell r="AO26">
            <v>6.8</v>
          </cell>
          <cell r="AP26">
            <v>8.1</v>
          </cell>
          <cell r="AQ26">
            <v>8.6999999999999993</v>
          </cell>
          <cell r="AR26" t="str">
            <v/>
          </cell>
          <cell r="AS26" t="str">
            <v/>
          </cell>
          <cell r="AT26" t="str">
            <v/>
          </cell>
          <cell r="AU26" t="str">
            <v/>
          </cell>
          <cell r="AV26" t="str">
            <v/>
          </cell>
          <cell r="AW26">
            <v>5.2</v>
          </cell>
          <cell r="AX26" t="str">
            <v/>
          </cell>
          <cell r="AY26" t="str">
            <v/>
          </cell>
          <cell r="AZ26" t="str">
            <v/>
          </cell>
          <cell r="BA26" t="str">
            <v/>
          </cell>
          <cell r="BB26" t="str">
            <v/>
          </cell>
          <cell r="BC26">
            <v>7.4</v>
          </cell>
          <cell r="BD26">
            <v>5</v>
          </cell>
          <cell r="BE26">
            <v>0</v>
          </cell>
          <cell r="BF26">
            <v>5.5</v>
          </cell>
          <cell r="BG26">
            <v>5.3</v>
          </cell>
          <cell r="BH26">
            <v>8.3000000000000007</v>
          </cell>
          <cell r="BI26">
            <v>6.7</v>
          </cell>
          <cell r="BJ26">
            <v>5.8</v>
          </cell>
          <cell r="BK26">
            <v>6.8</v>
          </cell>
          <cell r="BL26">
            <v>8.4</v>
          </cell>
          <cell r="BM26">
            <v>5.5</v>
          </cell>
          <cell r="BN26">
            <v>6.6</v>
          </cell>
          <cell r="BO26">
            <v>6.8</v>
          </cell>
          <cell r="BP26">
            <v>5</v>
          </cell>
          <cell r="BQ26">
            <v>6.4</v>
          </cell>
          <cell r="BR26">
            <v>9.1999999999999993</v>
          </cell>
          <cell r="BS26">
            <v>7.6</v>
          </cell>
          <cell r="BT26" t="str">
            <v/>
          </cell>
          <cell r="BU26">
            <v>8.3000000000000007</v>
          </cell>
          <cell r="BV26">
            <v>5.7</v>
          </cell>
          <cell r="BW26">
            <v>6.3</v>
          </cell>
          <cell r="BX26">
            <v>8.1</v>
          </cell>
          <cell r="BY26">
            <v>8.6</v>
          </cell>
          <cell r="BZ26">
            <v>50</v>
          </cell>
          <cell r="CA26">
            <v>0</v>
          </cell>
          <cell r="CB26">
            <v>8</v>
          </cell>
          <cell r="CC26" t="str">
            <v/>
          </cell>
          <cell r="CD26" t="str">
            <v>X</v>
          </cell>
          <cell r="CE26" t="str">
            <v/>
          </cell>
          <cell r="CF26">
            <v>7.2</v>
          </cell>
          <cell r="CG26">
            <v>9.3000000000000007</v>
          </cell>
          <cell r="CH26">
            <v>8.8000000000000007</v>
          </cell>
          <cell r="CI26">
            <v>6</v>
          </cell>
          <cell r="CJ26" t="str">
            <v/>
          </cell>
          <cell r="CK26">
            <v>7.9</v>
          </cell>
          <cell r="CL26" t="str">
            <v/>
          </cell>
          <cell r="CM26" t="str">
            <v/>
          </cell>
          <cell r="CN26" t="str">
            <v/>
          </cell>
          <cell r="CO26" t="str">
            <v/>
          </cell>
          <cell r="CP26">
            <v>7.5</v>
          </cell>
          <cell r="CQ26">
            <v>8.3000000000000007</v>
          </cell>
          <cell r="CR26">
            <v>9.1999999999999993</v>
          </cell>
          <cell r="CS26">
            <v>9.9</v>
          </cell>
          <cell r="CT26">
            <v>6.9</v>
          </cell>
          <cell r="CU26">
            <v>25</v>
          </cell>
          <cell r="CV26">
            <v>3</v>
          </cell>
          <cell r="CW26">
            <v>126</v>
          </cell>
          <cell r="CX26">
            <v>3</v>
          </cell>
          <cell r="CY26">
            <v>0</v>
          </cell>
          <cell r="CZ26">
            <v>129</v>
          </cell>
          <cell r="DA26">
            <v>7</v>
          </cell>
          <cell r="DB26">
            <v>2.86</v>
          </cell>
        </row>
        <row r="27">
          <cell r="C27">
            <v>2320716839</v>
          </cell>
          <cell r="D27" t="str">
            <v>Nguyễn</v>
          </cell>
          <cell r="E27" t="str">
            <v>Thị Thu</v>
          </cell>
          <cell r="F27" t="str">
            <v>Vàng</v>
          </cell>
          <cell r="G27">
            <v>36245</v>
          </cell>
          <cell r="H27" t="str">
            <v>Nữ</v>
          </cell>
          <cell r="I27" t="str">
            <v>Đã Đăng Ký (chưa học xong)</v>
          </cell>
          <cell r="J27">
            <v>8.5</v>
          </cell>
          <cell r="K27">
            <v>6.3</v>
          </cell>
          <cell r="L27">
            <v>8.1999999999999993</v>
          </cell>
          <cell r="M27">
            <v>7.4</v>
          </cell>
          <cell r="N27">
            <v>6.2</v>
          </cell>
          <cell r="O27">
            <v>7.6</v>
          </cell>
          <cell r="P27">
            <v>6</v>
          </cell>
          <cell r="Q27" t="str">
            <v/>
          </cell>
          <cell r="R27">
            <v>5.8</v>
          </cell>
          <cell r="S27" t="str">
            <v/>
          </cell>
          <cell r="T27" t="str">
            <v/>
          </cell>
          <cell r="U27" t="str">
            <v/>
          </cell>
          <cell r="V27" t="str">
            <v/>
          </cell>
          <cell r="W27">
            <v>7.6</v>
          </cell>
          <cell r="X27">
            <v>7</v>
          </cell>
          <cell r="Y27">
            <v>9.3000000000000007</v>
          </cell>
          <cell r="Z27">
            <v>6.1</v>
          </cell>
          <cell r="AA27">
            <v>8</v>
          </cell>
          <cell r="AB27">
            <v>6.1</v>
          </cell>
          <cell r="AC27">
            <v>6.3</v>
          </cell>
          <cell r="AD27">
            <v>9.1999999999999993</v>
          </cell>
          <cell r="AE27">
            <v>5.6</v>
          </cell>
          <cell r="AF27">
            <v>5.8</v>
          </cell>
          <cell r="AG27">
            <v>4.7</v>
          </cell>
          <cell r="AH27">
            <v>7.7</v>
          </cell>
          <cell r="AI27">
            <v>5.6</v>
          </cell>
          <cell r="AJ27">
            <v>5.8</v>
          </cell>
          <cell r="AK27">
            <v>5</v>
          </cell>
          <cell r="AL27">
            <v>5.4</v>
          </cell>
          <cell r="AM27">
            <v>51</v>
          </cell>
          <cell r="AN27">
            <v>0</v>
          </cell>
          <cell r="AO27">
            <v>5.7</v>
          </cell>
          <cell r="AP27">
            <v>7.2</v>
          </cell>
          <cell r="AQ27" t="str">
            <v/>
          </cell>
          <cell r="AR27" t="str">
            <v/>
          </cell>
          <cell r="AS27" t="str">
            <v/>
          </cell>
          <cell r="AT27" t="str">
            <v/>
          </cell>
          <cell r="AU27">
            <v>5.3</v>
          </cell>
          <cell r="AV27" t="str">
            <v/>
          </cell>
          <cell r="AW27" t="str">
            <v/>
          </cell>
          <cell r="AX27" t="str">
            <v/>
          </cell>
          <cell r="AY27" t="str">
            <v/>
          </cell>
          <cell r="AZ27" t="str">
            <v/>
          </cell>
          <cell r="BA27">
            <v>6.3</v>
          </cell>
          <cell r="BB27" t="str">
            <v/>
          </cell>
          <cell r="BC27">
            <v>7.8</v>
          </cell>
          <cell r="BD27">
            <v>5</v>
          </cell>
          <cell r="BE27">
            <v>0</v>
          </cell>
          <cell r="BF27">
            <v>5.8</v>
          </cell>
          <cell r="BG27">
            <v>7.4</v>
          </cell>
          <cell r="BH27">
            <v>8.3000000000000007</v>
          </cell>
          <cell r="BI27">
            <v>6.1</v>
          </cell>
          <cell r="BJ27">
            <v>7.2</v>
          </cell>
          <cell r="BK27">
            <v>7.1</v>
          </cell>
          <cell r="BL27">
            <v>6.5</v>
          </cell>
          <cell r="BM27">
            <v>5.9</v>
          </cell>
          <cell r="BN27">
            <v>7.5</v>
          </cell>
          <cell r="BO27">
            <v>7.2</v>
          </cell>
          <cell r="BP27">
            <v>4.9000000000000004</v>
          </cell>
          <cell r="BQ27">
            <v>5.9</v>
          </cell>
          <cell r="BR27">
            <v>6.5</v>
          </cell>
          <cell r="BS27" t="str">
            <v/>
          </cell>
          <cell r="BT27">
            <v>8.5</v>
          </cell>
          <cell r="BU27">
            <v>9.1999999999999993</v>
          </cell>
          <cell r="BV27">
            <v>5.3</v>
          </cell>
          <cell r="BW27">
            <v>5</v>
          </cell>
          <cell r="BX27">
            <v>8.5</v>
          </cell>
          <cell r="BY27">
            <v>7.7</v>
          </cell>
          <cell r="BZ27">
            <v>50</v>
          </cell>
          <cell r="CA27">
            <v>0</v>
          </cell>
          <cell r="CB27">
            <v>8</v>
          </cell>
          <cell r="CC27" t="str">
            <v/>
          </cell>
          <cell r="CD27" t="str">
            <v>X</v>
          </cell>
          <cell r="CE27" t="str">
            <v/>
          </cell>
          <cell r="CF27">
            <v>7.8</v>
          </cell>
          <cell r="CG27">
            <v>9.5</v>
          </cell>
          <cell r="CH27">
            <v>7.9</v>
          </cell>
          <cell r="CI27">
            <v>7.2</v>
          </cell>
          <cell r="CJ27" t="str">
            <v/>
          </cell>
          <cell r="CK27">
            <v>7</v>
          </cell>
          <cell r="CL27" t="str">
            <v/>
          </cell>
          <cell r="CM27" t="str">
            <v/>
          </cell>
          <cell r="CN27" t="str">
            <v/>
          </cell>
          <cell r="CO27" t="str">
            <v/>
          </cell>
          <cell r="CP27">
            <v>8.6</v>
          </cell>
          <cell r="CQ27">
            <v>8.4</v>
          </cell>
          <cell r="CR27">
            <v>9.4</v>
          </cell>
          <cell r="CS27">
            <v>6.4</v>
          </cell>
          <cell r="CT27">
            <v>7.5</v>
          </cell>
          <cell r="CU27">
            <v>25</v>
          </cell>
          <cell r="CV27">
            <v>3</v>
          </cell>
          <cell r="CW27">
            <v>126</v>
          </cell>
          <cell r="CX27">
            <v>3</v>
          </cell>
          <cell r="CY27">
            <v>0</v>
          </cell>
          <cell r="CZ27">
            <v>129</v>
          </cell>
          <cell r="DA27">
            <v>6.88</v>
          </cell>
          <cell r="DB27">
            <v>2.81</v>
          </cell>
        </row>
        <row r="28">
          <cell r="C28">
            <v>2320724037</v>
          </cell>
          <cell r="D28" t="str">
            <v>Đoàn</v>
          </cell>
          <cell r="E28" t="str">
            <v>Thị Tuyết</v>
          </cell>
          <cell r="F28" t="str">
            <v>Trinh</v>
          </cell>
          <cell r="G28">
            <v>36494</v>
          </cell>
          <cell r="H28" t="str">
            <v>Nữ</v>
          </cell>
          <cell r="I28" t="str">
            <v>Đã Đăng Ký (chưa học xong)</v>
          </cell>
          <cell r="J28">
            <v>8.4</v>
          </cell>
          <cell r="K28">
            <v>6.7</v>
          </cell>
          <cell r="L28">
            <v>4.3</v>
          </cell>
          <cell r="M28">
            <v>6.9</v>
          </cell>
          <cell r="N28">
            <v>7.3</v>
          </cell>
          <cell r="O28">
            <v>5.8</v>
          </cell>
          <cell r="P28">
            <v>5.7</v>
          </cell>
          <cell r="Q28" t="str">
            <v/>
          </cell>
          <cell r="R28">
            <v>4.8</v>
          </cell>
          <cell r="S28" t="str">
            <v/>
          </cell>
          <cell r="T28" t="str">
            <v/>
          </cell>
          <cell r="U28" t="str">
            <v/>
          </cell>
          <cell r="V28" t="str">
            <v/>
          </cell>
          <cell r="W28">
            <v>6.1</v>
          </cell>
          <cell r="X28">
            <v>7.1</v>
          </cell>
          <cell r="Y28">
            <v>10</v>
          </cell>
          <cell r="Z28">
            <v>6.2</v>
          </cell>
          <cell r="AA28">
            <v>6.6</v>
          </cell>
          <cell r="AB28">
            <v>6</v>
          </cell>
          <cell r="AC28">
            <v>7.2</v>
          </cell>
          <cell r="AD28">
            <v>8.9</v>
          </cell>
          <cell r="AE28">
            <v>6.6</v>
          </cell>
          <cell r="AF28">
            <v>6.3</v>
          </cell>
          <cell r="AG28">
            <v>5.6</v>
          </cell>
          <cell r="AH28">
            <v>6</v>
          </cell>
          <cell r="AI28">
            <v>5.2</v>
          </cell>
          <cell r="AJ28">
            <v>6.2</v>
          </cell>
          <cell r="AK28">
            <v>5.2</v>
          </cell>
          <cell r="AL28">
            <v>6.2</v>
          </cell>
          <cell r="AM28">
            <v>51</v>
          </cell>
          <cell r="AN28">
            <v>0</v>
          </cell>
          <cell r="AO28">
            <v>5.4</v>
          </cell>
          <cell r="AP28">
            <v>6</v>
          </cell>
          <cell r="AQ28">
            <v>6.9</v>
          </cell>
          <cell r="AR28" t="str">
            <v/>
          </cell>
          <cell r="AS28" t="str">
            <v/>
          </cell>
          <cell r="AT28" t="str">
            <v/>
          </cell>
          <cell r="AU28" t="str">
            <v/>
          </cell>
          <cell r="AV28" t="str">
            <v/>
          </cell>
          <cell r="AW28">
            <v>6.8</v>
          </cell>
          <cell r="AX28" t="str">
            <v/>
          </cell>
          <cell r="AY28" t="str">
            <v/>
          </cell>
          <cell r="AZ28" t="str">
            <v/>
          </cell>
          <cell r="BA28" t="str">
            <v/>
          </cell>
          <cell r="BB28" t="str">
            <v/>
          </cell>
          <cell r="BC28">
            <v>6.7</v>
          </cell>
          <cell r="BD28">
            <v>5</v>
          </cell>
          <cell r="BE28">
            <v>0</v>
          </cell>
          <cell r="BF28">
            <v>4.2</v>
          </cell>
          <cell r="BG28">
            <v>7.1</v>
          </cell>
          <cell r="BH28">
            <v>7.7</v>
          </cell>
          <cell r="BI28">
            <v>5.7</v>
          </cell>
          <cell r="BJ28">
            <v>6.8</v>
          </cell>
          <cell r="BK28">
            <v>7</v>
          </cell>
          <cell r="BL28">
            <v>6.5</v>
          </cell>
          <cell r="BM28">
            <v>6.1</v>
          </cell>
          <cell r="BN28">
            <v>8.6</v>
          </cell>
          <cell r="BO28">
            <v>5.9</v>
          </cell>
          <cell r="BP28">
            <v>6.3</v>
          </cell>
          <cell r="BQ28">
            <v>7.4</v>
          </cell>
          <cell r="BR28">
            <v>8.6999999999999993</v>
          </cell>
          <cell r="BS28" t="str">
            <v/>
          </cell>
          <cell r="BT28">
            <v>9.4</v>
          </cell>
          <cell r="BU28">
            <v>8.3000000000000007</v>
          </cell>
          <cell r="BV28">
            <v>5.9</v>
          </cell>
          <cell r="BW28">
            <v>6.7</v>
          </cell>
          <cell r="BX28">
            <v>8.6</v>
          </cell>
          <cell r="BY28">
            <v>9.1999999999999993</v>
          </cell>
          <cell r="BZ28">
            <v>50</v>
          </cell>
          <cell r="CA28">
            <v>0</v>
          </cell>
          <cell r="CB28">
            <v>8.6</v>
          </cell>
          <cell r="CC28" t="str">
            <v/>
          </cell>
          <cell r="CD28" t="str">
            <v>X</v>
          </cell>
          <cell r="CE28" t="str">
            <v/>
          </cell>
          <cell r="CF28">
            <v>7</v>
          </cell>
          <cell r="CG28">
            <v>8.6</v>
          </cell>
          <cell r="CH28">
            <v>7.3</v>
          </cell>
          <cell r="CI28">
            <v>7.7</v>
          </cell>
          <cell r="CJ28" t="str">
            <v/>
          </cell>
          <cell r="CK28">
            <v>7.1</v>
          </cell>
          <cell r="CL28" t="str">
            <v/>
          </cell>
          <cell r="CM28" t="str">
            <v/>
          </cell>
          <cell r="CN28" t="str">
            <v/>
          </cell>
          <cell r="CO28" t="str">
            <v/>
          </cell>
          <cell r="CP28">
            <v>7.4</v>
          </cell>
          <cell r="CQ28">
            <v>9.1</v>
          </cell>
          <cell r="CR28">
            <v>9</v>
          </cell>
          <cell r="CS28">
            <v>9.1</v>
          </cell>
          <cell r="CT28">
            <v>9.9</v>
          </cell>
          <cell r="CU28">
            <v>25</v>
          </cell>
          <cell r="CV28">
            <v>3</v>
          </cell>
          <cell r="CW28">
            <v>126</v>
          </cell>
          <cell r="CX28">
            <v>3</v>
          </cell>
          <cell r="CY28">
            <v>0</v>
          </cell>
          <cell r="CZ28">
            <v>129</v>
          </cell>
          <cell r="DA28">
            <v>6.87</v>
          </cell>
          <cell r="DB28">
            <v>2.78</v>
          </cell>
        </row>
        <row r="29">
          <cell r="C29">
            <v>2321710540</v>
          </cell>
          <cell r="D29" t="str">
            <v>Phạm</v>
          </cell>
          <cell r="E29" t="str">
            <v>Quốc</v>
          </cell>
          <cell r="F29" t="str">
            <v>Việt</v>
          </cell>
          <cell r="G29">
            <v>36345</v>
          </cell>
          <cell r="H29" t="str">
            <v>Nam</v>
          </cell>
          <cell r="I29" t="str">
            <v>Đã Đăng Ký (chưa học xong)</v>
          </cell>
          <cell r="J29">
            <v>8.1</v>
          </cell>
          <cell r="K29">
            <v>6.5</v>
          </cell>
          <cell r="L29">
            <v>7.3</v>
          </cell>
          <cell r="M29">
            <v>6.2</v>
          </cell>
          <cell r="N29">
            <v>6</v>
          </cell>
          <cell r="O29">
            <v>8.3000000000000007</v>
          </cell>
          <cell r="P29">
            <v>6.4</v>
          </cell>
          <cell r="Q29">
            <v>7.9</v>
          </cell>
          <cell r="R29" t="str">
            <v/>
          </cell>
          <cell r="S29" t="str">
            <v/>
          </cell>
          <cell r="T29" t="str">
            <v/>
          </cell>
          <cell r="U29">
            <v>6.1</v>
          </cell>
          <cell r="V29" t="str">
            <v/>
          </cell>
          <cell r="W29">
            <v>6.7</v>
          </cell>
          <cell r="X29" t="str">
            <v/>
          </cell>
          <cell r="Y29">
            <v>10</v>
          </cell>
          <cell r="Z29">
            <v>9.6999999999999993</v>
          </cell>
          <cell r="AA29">
            <v>7.5</v>
          </cell>
          <cell r="AB29">
            <v>6</v>
          </cell>
          <cell r="AC29">
            <v>5.3</v>
          </cell>
          <cell r="AD29">
            <v>7.5</v>
          </cell>
          <cell r="AE29">
            <v>7.4</v>
          </cell>
          <cell r="AF29">
            <v>7.4</v>
          </cell>
          <cell r="AG29">
            <v>6</v>
          </cell>
          <cell r="AH29">
            <v>8.5</v>
          </cell>
          <cell r="AI29">
            <v>6.5</v>
          </cell>
          <cell r="AJ29">
            <v>4.5999999999999996</v>
          </cell>
          <cell r="AK29">
            <v>7.2</v>
          </cell>
          <cell r="AL29">
            <v>7.8</v>
          </cell>
          <cell r="AM29">
            <v>51</v>
          </cell>
          <cell r="AN29">
            <v>0</v>
          </cell>
          <cell r="AO29">
            <v>7.4</v>
          </cell>
          <cell r="AP29">
            <v>8.9</v>
          </cell>
          <cell r="AQ29">
            <v>8.1999999999999993</v>
          </cell>
          <cell r="AR29" t="str">
            <v/>
          </cell>
          <cell r="AS29" t="str">
            <v/>
          </cell>
          <cell r="AT29" t="str">
            <v/>
          </cell>
          <cell r="AU29" t="str">
            <v/>
          </cell>
          <cell r="AV29" t="str">
            <v/>
          </cell>
          <cell r="AW29">
            <v>7.9</v>
          </cell>
          <cell r="AX29" t="str">
            <v/>
          </cell>
          <cell r="AY29" t="str">
            <v/>
          </cell>
          <cell r="AZ29" t="str">
            <v/>
          </cell>
          <cell r="BA29" t="str">
            <v/>
          </cell>
          <cell r="BB29" t="str">
            <v/>
          </cell>
          <cell r="BC29">
            <v>6.8</v>
          </cell>
          <cell r="BD29">
            <v>5</v>
          </cell>
          <cell r="BE29">
            <v>0</v>
          </cell>
          <cell r="BF29">
            <v>6.1</v>
          </cell>
          <cell r="BG29">
            <v>6.7</v>
          </cell>
          <cell r="BH29">
            <v>7.1</v>
          </cell>
          <cell r="BI29">
            <v>5.7</v>
          </cell>
          <cell r="BJ29">
            <v>5.7</v>
          </cell>
          <cell r="BK29">
            <v>6.6</v>
          </cell>
          <cell r="BL29">
            <v>7.4</v>
          </cell>
          <cell r="BM29">
            <v>7</v>
          </cell>
          <cell r="BN29">
            <v>6.8</v>
          </cell>
          <cell r="BO29">
            <v>6.5</v>
          </cell>
          <cell r="BP29">
            <v>6.7</v>
          </cell>
          <cell r="BQ29">
            <v>6.5</v>
          </cell>
          <cell r="BR29">
            <v>6.4</v>
          </cell>
          <cell r="BS29" t="str">
            <v/>
          </cell>
          <cell r="BT29">
            <v>7.9</v>
          </cell>
          <cell r="BU29">
            <v>5.3</v>
          </cell>
          <cell r="BV29">
            <v>6.4</v>
          </cell>
          <cell r="BW29">
            <v>6.6</v>
          </cell>
          <cell r="BX29">
            <v>8.1</v>
          </cell>
          <cell r="BY29">
            <v>8.1</v>
          </cell>
          <cell r="BZ29">
            <v>50</v>
          </cell>
          <cell r="CA29">
            <v>0</v>
          </cell>
          <cell r="CB29">
            <v>9</v>
          </cell>
          <cell r="CC29" t="str">
            <v/>
          </cell>
          <cell r="CD29" t="str">
            <v>X</v>
          </cell>
          <cell r="CE29" t="str">
            <v/>
          </cell>
          <cell r="CF29">
            <v>6.9</v>
          </cell>
          <cell r="CG29">
            <v>8.3000000000000007</v>
          </cell>
          <cell r="CH29">
            <v>8.1</v>
          </cell>
          <cell r="CI29">
            <v>5.2</v>
          </cell>
          <cell r="CJ29" t="str">
            <v/>
          </cell>
          <cell r="CK29">
            <v>6.1</v>
          </cell>
          <cell r="CL29" t="str">
            <v/>
          </cell>
          <cell r="CM29" t="str">
            <v/>
          </cell>
          <cell r="CN29" t="str">
            <v/>
          </cell>
          <cell r="CO29" t="str">
            <v/>
          </cell>
          <cell r="CP29">
            <v>7.2</v>
          </cell>
          <cell r="CQ29">
            <v>8.1999999999999993</v>
          </cell>
          <cell r="CR29">
            <v>7.5</v>
          </cell>
          <cell r="CS29">
            <v>8.5</v>
          </cell>
          <cell r="CT29">
            <v>6.6</v>
          </cell>
          <cell r="CU29">
            <v>25</v>
          </cell>
          <cell r="CV29">
            <v>3</v>
          </cell>
          <cell r="CW29">
            <v>126</v>
          </cell>
          <cell r="CX29">
            <v>3</v>
          </cell>
          <cell r="CY29">
            <v>0</v>
          </cell>
          <cell r="CZ29">
            <v>129</v>
          </cell>
          <cell r="DA29">
            <v>6.76</v>
          </cell>
          <cell r="DB29">
            <v>2.74</v>
          </cell>
        </row>
        <row r="30">
          <cell r="C30">
            <v>23207210299</v>
          </cell>
          <cell r="D30" t="str">
            <v>Ngô</v>
          </cell>
          <cell r="E30" t="str">
            <v>Thị Mỹ</v>
          </cell>
          <cell r="F30" t="str">
            <v>Linh</v>
          </cell>
          <cell r="G30">
            <v>36303</v>
          </cell>
          <cell r="H30" t="str">
            <v>Nữ</v>
          </cell>
          <cell r="I30" t="str">
            <v>Đã Đăng Ký (chưa học xong)</v>
          </cell>
          <cell r="J30">
            <v>7.8</v>
          </cell>
          <cell r="K30">
            <v>6.8</v>
          </cell>
          <cell r="L30">
            <v>8.4</v>
          </cell>
          <cell r="M30">
            <v>8.5</v>
          </cell>
          <cell r="N30">
            <v>7.8</v>
          </cell>
          <cell r="O30">
            <v>6.8</v>
          </cell>
          <cell r="P30">
            <v>5.2</v>
          </cell>
          <cell r="Q30" t="str">
            <v/>
          </cell>
          <cell r="R30">
            <v>5.9</v>
          </cell>
          <cell r="S30" t="str">
            <v/>
          </cell>
          <cell r="T30" t="str">
            <v/>
          </cell>
          <cell r="U30" t="str">
            <v/>
          </cell>
          <cell r="V30" t="str">
            <v/>
          </cell>
          <cell r="W30">
            <v>7.8</v>
          </cell>
          <cell r="X30">
            <v>6.7</v>
          </cell>
          <cell r="Y30">
            <v>8.8000000000000007</v>
          </cell>
          <cell r="Z30">
            <v>8.1999999999999993</v>
          </cell>
          <cell r="AA30">
            <v>6.1</v>
          </cell>
          <cell r="AB30">
            <v>6.5</v>
          </cell>
          <cell r="AC30">
            <v>5.8</v>
          </cell>
          <cell r="AD30">
            <v>7.5</v>
          </cell>
          <cell r="AE30">
            <v>7.5</v>
          </cell>
          <cell r="AF30">
            <v>9</v>
          </cell>
          <cell r="AG30">
            <v>6.8</v>
          </cell>
          <cell r="AH30">
            <v>8</v>
          </cell>
          <cell r="AI30">
            <v>5.3</v>
          </cell>
          <cell r="AJ30">
            <v>6.8</v>
          </cell>
          <cell r="AK30">
            <v>6</v>
          </cell>
          <cell r="AL30">
            <v>6.6</v>
          </cell>
          <cell r="AM30">
            <v>51</v>
          </cell>
          <cell r="AN30">
            <v>0</v>
          </cell>
          <cell r="AO30">
            <v>5.2</v>
          </cell>
          <cell r="AP30">
            <v>6.9</v>
          </cell>
          <cell r="AQ30">
            <v>5.8</v>
          </cell>
          <cell r="AR30" t="str">
            <v/>
          </cell>
          <cell r="AS30" t="str">
            <v/>
          </cell>
          <cell r="AT30" t="str">
            <v/>
          </cell>
          <cell r="AU30" t="str">
            <v/>
          </cell>
          <cell r="AV30" t="str">
            <v/>
          </cell>
          <cell r="AW30">
            <v>0</v>
          </cell>
          <cell r="AX30" t="str">
            <v/>
          </cell>
          <cell r="AY30" t="str">
            <v/>
          </cell>
          <cell r="AZ30" t="str">
            <v/>
          </cell>
          <cell r="BA30" t="str">
            <v>X</v>
          </cell>
          <cell r="BB30" t="str">
            <v/>
          </cell>
          <cell r="BC30">
            <v>5.9</v>
          </cell>
          <cell r="BD30">
            <v>4</v>
          </cell>
          <cell r="BE30">
            <v>1</v>
          </cell>
          <cell r="BF30">
            <v>5.3</v>
          </cell>
          <cell r="BG30">
            <v>4.5999999999999996</v>
          </cell>
          <cell r="BH30">
            <v>6.1</v>
          </cell>
          <cell r="BI30">
            <v>5.9</v>
          </cell>
          <cell r="BJ30">
            <v>6.8</v>
          </cell>
          <cell r="BK30">
            <v>8.1</v>
          </cell>
          <cell r="BL30">
            <v>9.1</v>
          </cell>
          <cell r="BM30">
            <v>5.8</v>
          </cell>
          <cell r="BN30">
            <v>6.7</v>
          </cell>
          <cell r="BO30">
            <v>4.7</v>
          </cell>
          <cell r="BP30">
            <v>4</v>
          </cell>
          <cell r="BQ30">
            <v>5.4</v>
          </cell>
          <cell r="BR30">
            <v>8.1999999999999993</v>
          </cell>
          <cell r="BS30" t="str">
            <v/>
          </cell>
          <cell r="BT30">
            <v>7.3</v>
          </cell>
          <cell r="BU30">
            <v>6.7</v>
          </cell>
          <cell r="BV30">
            <v>5.4</v>
          </cell>
          <cell r="BW30">
            <v>7.4</v>
          </cell>
          <cell r="BX30">
            <v>7</v>
          </cell>
          <cell r="BY30">
            <v>8.3000000000000007</v>
          </cell>
          <cell r="BZ30">
            <v>50</v>
          </cell>
          <cell r="CA30">
            <v>0</v>
          </cell>
          <cell r="CB30">
            <v>7.2</v>
          </cell>
          <cell r="CC30" t="str">
            <v/>
          </cell>
          <cell r="CD30" t="str">
            <v>X</v>
          </cell>
          <cell r="CE30" t="str">
            <v/>
          </cell>
          <cell r="CF30">
            <v>8.3000000000000007</v>
          </cell>
          <cell r="CG30">
            <v>8.1999999999999993</v>
          </cell>
          <cell r="CH30">
            <v>6.8</v>
          </cell>
          <cell r="CI30">
            <v>8</v>
          </cell>
          <cell r="CJ30" t="str">
            <v/>
          </cell>
          <cell r="CK30">
            <v>6</v>
          </cell>
          <cell r="CL30" t="str">
            <v/>
          </cell>
          <cell r="CM30" t="str">
            <v/>
          </cell>
          <cell r="CN30" t="str">
            <v/>
          </cell>
          <cell r="CO30" t="str">
            <v/>
          </cell>
          <cell r="CP30">
            <v>6.5</v>
          </cell>
          <cell r="CQ30">
            <v>7.2</v>
          </cell>
          <cell r="CR30">
            <v>7.5</v>
          </cell>
          <cell r="CS30">
            <v>6.3</v>
          </cell>
          <cell r="CT30">
            <v>8.5</v>
          </cell>
          <cell r="CU30">
            <v>25</v>
          </cell>
          <cell r="CV30">
            <v>3</v>
          </cell>
          <cell r="CW30">
            <v>126</v>
          </cell>
          <cell r="CX30">
            <v>3</v>
          </cell>
          <cell r="CY30">
            <v>0</v>
          </cell>
          <cell r="CZ30">
            <v>129</v>
          </cell>
          <cell r="DA30">
            <v>6.68</v>
          </cell>
          <cell r="DB30">
            <v>2.7</v>
          </cell>
        </row>
        <row r="31">
          <cell r="C31">
            <v>2321722664</v>
          </cell>
          <cell r="D31" t="str">
            <v>Lê</v>
          </cell>
          <cell r="E31" t="str">
            <v>Ngọc</v>
          </cell>
          <cell r="F31" t="str">
            <v>Bảo</v>
          </cell>
          <cell r="G31">
            <v>36187</v>
          </cell>
          <cell r="H31" t="str">
            <v>Nam</v>
          </cell>
          <cell r="I31" t="str">
            <v>Đã Đăng Ký (chưa học xong)</v>
          </cell>
          <cell r="J31">
            <v>9.9</v>
          </cell>
          <cell r="K31">
            <v>6.1</v>
          </cell>
          <cell r="L31">
            <v>7.9</v>
          </cell>
          <cell r="M31">
            <v>8.4</v>
          </cell>
          <cell r="N31">
            <v>7.7</v>
          </cell>
          <cell r="O31">
            <v>6.6</v>
          </cell>
          <cell r="P31">
            <v>6.3</v>
          </cell>
          <cell r="Q31" t="str">
            <v/>
          </cell>
          <cell r="R31">
            <v>6.7</v>
          </cell>
          <cell r="S31" t="str">
            <v/>
          </cell>
          <cell r="T31" t="str">
            <v/>
          </cell>
          <cell r="U31" t="str">
            <v/>
          </cell>
          <cell r="V31">
            <v>8.9</v>
          </cell>
          <cell r="W31">
            <v>6.6</v>
          </cell>
          <cell r="X31" t="str">
            <v/>
          </cell>
          <cell r="Y31">
            <v>8</v>
          </cell>
          <cell r="Z31">
            <v>9.1</v>
          </cell>
          <cell r="AA31">
            <v>6.9</v>
          </cell>
          <cell r="AB31">
            <v>5.9</v>
          </cell>
          <cell r="AC31">
            <v>5.5</v>
          </cell>
          <cell r="AD31">
            <v>7.5</v>
          </cell>
          <cell r="AE31">
            <v>5.4</v>
          </cell>
          <cell r="AF31">
            <v>7.3</v>
          </cell>
          <cell r="AG31">
            <v>5.5</v>
          </cell>
          <cell r="AH31">
            <v>8.4</v>
          </cell>
          <cell r="AI31">
            <v>4.2</v>
          </cell>
          <cell r="AJ31">
            <v>6.8</v>
          </cell>
          <cell r="AK31">
            <v>6.3</v>
          </cell>
          <cell r="AL31">
            <v>4.8</v>
          </cell>
          <cell r="AM31">
            <v>51</v>
          </cell>
          <cell r="AN31">
            <v>0</v>
          </cell>
          <cell r="AO31">
            <v>7.9</v>
          </cell>
          <cell r="AP31">
            <v>8.5</v>
          </cell>
          <cell r="AQ31">
            <v>9</v>
          </cell>
          <cell r="AR31" t="str">
            <v/>
          </cell>
          <cell r="AS31" t="str">
            <v/>
          </cell>
          <cell r="AT31" t="str">
            <v/>
          </cell>
          <cell r="AU31" t="str">
            <v/>
          </cell>
          <cell r="AV31" t="str">
            <v/>
          </cell>
          <cell r="AW31">
            <v>7.8</v>
          </cell>
          <cell r="AX31" t="str">
            <v/>
          </cell>
          <cell r="AY31" t="str">
            <v/>
          </cell>
          <cell r="AZ31" t="str">
            <v/>
          </cell>
          <cell r="BA31" t="str">
            <v/>
          </cell>
          <cell r="BB31" t="str">
            <v/>
          </cell>
          <cell r="BC31">
            <v>6.3</v>
          </cell>
          <cell r="BD31">
            <v>5</v>
          </cell>
          <cell r="BE31">
            <v>0</v>
          </cell>
          <cell r="BF31">
            <v>5.4</v>
          </cell>
          <cell r="BG31">
            <v>5.2</v>
          </cell>
          <cell r="BH31">
            <v>7</v>
          </cell>
          <cell r="BI31">
            <v>6.7</v>
          </cell>
          <cell r="BJ31">
            <v>6.4</v>
          </cell>
          <cell r="BK31">
            <v>6.8</v>
          </cell>
          <cell r="BL31">
            <v>8.4</v>
          </cell>
          <cell r="BM31">
            <v>6.1</v>
          </cell>
          <cell r="BN31">
            <v>7.1</v>
          </cell>
          <cell r="BO31">
            <v>4.7</v>
          </cell>
          <cell r="BP31">
            <v>5.9</v>
          </cell>
          <cell r="BQ31">
            <v>5.4</v>
          </cell>
          <cell r="BR31">
            <v>7.4</v>
          </cell>
          <cell r="BS31" t="str">
            <v/>
          </cell>
          <cell r="BT31">
            <v>9.1</v>
          </cell>
          <cell r="BU31">
            <v>4.7</v>
          </cell>
          <cell r="BV31">
            <v>6.9</v>
          </cell>
          <cell r="BW31">
            <v>5.6</v>
          </cell>
          <cell r="BX31">
            <v>7.8</v>
          </cell>
          <cell r="BY31">
            <v>8.5</v>
          </cell>
          <cell r="BZ31">
            <v>50</v>
          </cell>
          <cell r="CA31">
            <v>0</v>
          </cell>
          <cell r="CB31">
            <v>7.2</v>
          </cell>
          <cell r="CC31" t="str">
            <v/>
          </cell>
          <cell r="CD31" t="str">
            <v>X</v>
          </cell>
          <cell r="CE31" t="str">
            <v/>
          </cell>
          <cell r="CF31">
            <v>8.1</v>
          </cell>
          <cell r="CG31">
            <v>7.3</v>
          </cell>
          <cell r="CH31">
            <v>7.3</v>
          </cell>
          <cell r="CI31">
            <v>6.1</v>
          </cell>
          <cell r="CJ31" t="str">
            <v/>
          </cell>
          <cell r="CK31">
            <v>7.7</v>
          </cell>
          <cell r="CL31" t="str">
            <v/>
          </cell>
          <cell r="CM31" t="str">
            <v/>
          </cell>
          <cell r="CN31" t="str">
            <v/>
          </cell>
          <cell r="CO31" t="str">
            <v/>
          </cell>
          <cell r="CP31">
            <v>6.5</v>
          </cell>
          <cell r="CQ31">
            <v>6.7</v>
          </cell>
          <cell r="CR31">
            <v>7.3</v>
          </cell>
          <cell r="CS31">
            <v>8.4</v>
          </cell>
          <cell r="CT31">
            <v>7.9</v>
          </cell>
          <cell r="CU31">
            <v>25</v>
          </cell>
          <cell r="CV31">
            <v>3</v>
          </cell>
          <cell r="CW31">
            <v>126</v>
          </cell>
          <cell r="CX31">
            <v>3</v>
          </cell>
          <cell r="CY31">
            <v>0</v>
          </cell>
          <cell r="CZ31">
            <v>129</v>
          </cell>
          <cell r="DA31">
            <v>6.63</v>
          </cell>
          <cell r="DB31">
            <v>2.63</v>
          </cell>
        </row>
        <row r="32">
          <cell r="C32">
            <v>2320716913</v>
          </cell>
          <cell r="D32" t="str">
            <v>Phạm</v>
          </cell>
          <cell r="E32" t="str">
            <v>Thị Thu</v>
          </cell>
          <cell r="F32" t="str">
            <v>Thảo</v>
          </cell>
          <cell r="G32">
            <v>36442</v>
          </cell>
          <cell r="H32" t="str">
            <v>Nữ</v>
          </cell>
          <cell r="I32" t="str">
            <v>Đã Đăng Ký (chưa học xong)</v>
          </cell>
          <cell r="J32">
            <v>10</v>
          </cell>
          <cell r="K32">
            <v>6.3</v>
          </cell>
          <cell r="L32">
            <v>8.1999999999999993</v>
          </cell>
          <cell r="M32">
            <v>8.9</v>
          </cell>
          <cell r="N32">
            <v>7.9</v>
          </cell>
          <cell r="O32">
            <v>8</v>
          </cell>
          <cell r="P32">
            <v>9.6999999999999993</v>
          </cell>
          <cell r="Q32" t="str">
            <v/>
          </cell>
          <cell r="R32">
            <v>6</v>
          </cell>
          <cell r="S32" t="str">
            <v/>
          </cell>
          <cell r="T32" t="str">
            <v/>
          </cell>
          <cell r="U32" t="str">
            <v/>
          </cell>
          <cell r="V32">
            <v>7.5</v>
          </cell>
          <cell r="W32">
            <v>6.1</v>
          </cell>
          <cell r="X32" t="str">
            <v/>
          </cell>
          <cell r="Y32">
            <v>9.5</v>
          </cell>
          <cell r="Z32">
            <v>8.5</v>
          </cell>
          <cell r="AA32">
            <v>8.6999999999999993</v>
          </cell>
          <cell r="AB32">
            <v>7.4</v>
          </cell>
          <cell r="AC32">
            <v>7.4</v>
          </cell>
          <cell r="AD32">
            <v>6.5</v>
          </cell>
          <cell r="AE32">
            <v>5.8</v>
          </cell>
          <cell r="AF32">
            <v>8.6</v>
          </cell>
          <cell r="AG32">
            <v>5.3</v>
          </cell>
          <cell r="AH32">
            <v>7.3</v>
          </cell>
          <cell r="AI32">
            <v>6</v>
          </cell>
          <cell r="AJ32">
            <v>8</v>
          </cell>
          <cell r="AK32">
            <v>6.9</v>
          </cell>
          <cell r="AL32">
            <v>7</v>
          </cell>
          <cell r="AM32">
            <v>51</v>
          </cell>
          <cell r="AN32">
            <v>0</v>
          </cell>
          <cell r="AO32">
            <v>6.4</v>
          </cell>
          <cell r="AP32">
            <v>9.1999999999999993</v>
          </cell>
          <cell r="AQ32">
            <v>6.7</v>
          </cell>
          <cell r="AR32" t="str">
            <v/>
          </cell>
          <cell r="AS32" t="str">
            <v/>
          </cell>
          <cell r="AT32" t="str">
            <v/>
          </cell>
          <cell r="AU32" t="str">
            <v/>
          </cell>
          <cell r="AV32" t="str">
            <v/>
          </cell>
          <cell r="AW32" t="str">
            <v/>
          </cell>
          <cell r="AX32" t="str">
            <v/>
          </cell>
          <cell r="AY32">
            <v>6.6</v>
          </cell>
          <cell r="AZ32" t="str">
            <v/>
          </cell>
          <cell r="BA32" t="str">
            <v/>
          </cell>
          <cell r="BB32" t="str">
            <v/>
          </cell>
          <cell r="BC32">
            <v>9</v>
          </cell>
          <cell r="BD32">
            <v>5</v>
          </cell>
          <cell r="BE32">
            <v>0</v>
          </cell>
          <cell r="BF32">
            <v>6</v>
          </cell>
          <cell r="BG32">
            <v>6</v>
          </cell>
          <cell r="BH32">
            <v>6.2</v>
          </cell>
          <cell r="BI32">
            <v>7.1</v>
          </cell>
          <cell r="BJ32">
            <v>5.7</v>
          </cell>
          <cell r="BK32">
            <v>6.6</v>
          </cell>
          <cell r="BL32">
            <v>7.6</v>
          </cell>
          <cell r="BM32">
            <v>5.9</v>
          </cell>
          <cell r="BN32">
            <v>8.6999999999999993</v>
          </cell>
          <cell r="BO32">
            <v>7.3</v>
          </cell>
          <cell r="BP32">
            <v>5.6</v>
          </cell>
          <cell r="BQ32">
            <v>7.3</v>
          </cell>
          <cell r="BR32">
            <v>7.4</v>
          </cell>
          <cell r="BS32" t="str">
            <v/>
          </cell>
          <cell r="BT32">
            <v>7.7</v>
          </cell>
          <cell r="BU32">
            <v>4.9000000000000004</v>
          </cell>
          <cell r="BV32">
            <v>5.9</v>
          </cell>
          <cell r="BW32">
            <v>8.4</v>
          </cell>
          <cell r="BX32" t="str">
            <v>X</v>
          </cell>
          <cell r="BY32">
            <v>8.1999999999999993</v>
          </cell>
          <cell r="BZ32">
            <v>47</v>
          </cell>
          <cell r="CA32">
            <v>3</v>
          </cell>
          <cell r="CB32">
            <v>9.4</v>
          </cell>
          <cell r="CC32" t="str">
            <v/>
          </cell>
          <cell r="CD32">
            <v>7.8</v>
          </cell>
          <cell r="CE32" t="str">
            <v/>
          </cell>
          <cell r="CF32">
            <v>8</v>
          </cell>
          <cell r="CG32">
            <v>7.3</v>
          </cell>
          <cell r="CH32">
            <v>8.5</v>
          </cell>
          <cell r="CI32">
            <v>7.5</v>
          </cell>
          <cell r="CJ32" t="str">
            <v/>
          </cell>
          <cell r="CK32">
            <v>7.5</v>
          </cell>
          <cell r="CL32" t="str">
            <v/>
          </cell>
          <cell r="CM32" t="str">
            <v/>
          </cell>
          <cell r="CN32" t="str">
            <v/>
          </cell>
          <cell r="CO32" t="str">
            <v/>
          </cell>
          <cell r="CP32">
            <v>7.7</v>
          </cell>
          <cell r="CQ32">
            <v>8.5</v>
          </cell>
          <cell r="CR32">
            <v>8.1</v>
          </cell>
          <cell r="CS32">
            <v>6.3</v>
          </cell>
          <cell r="CT32">
            <v>7.2</v>
          </cell>
          <cell r="CU32">
            <v>27</v>
          </cell>
          <cell r="CV32">
            <v>0</v>
          </cell>
          <cell r="CW32">
            <v>125</v>
          </cell>
          <cell r="CX32">
            <v>3</v>
          </cell>
          <cell r="CY32">
            <v>0</v>
          </cell>
          <cell r="CZ32">
            <v>128</v>
          </cell>
          <cell r="DA32">
            <v>7.17</v>
          </cell>
          <cell r="DB32">
            <v>3</v>
          </cell>
        </row>
        <row r="33">
          <cell r="C33">
            <v>2220724194</v>
          </cell>
          <cell r="D33" t="str">
            <v>Lê</v>
          </cell>
          <cell r="E33" t="str">
            <v>Thị Ánh</v>
          </cell>
          <cell r="F33" t="str">
            <v>Hồng</v>
          </cell>
          <cell r="G33">
            <v>35909</v>
          </cell>
          <cell r="H33" t="str">
            <v>Nữ</v>
          </cell>
          <cell r="I33" t="str">
            <v>Đang Học Lại</v>
          </cell>
          <cell r="J33">
            <v>7.9</v>
          </cell>
          <cell r="K33">
            <v>7.8</v>
          </cell>
          <cell r="L33">
            <v>6.3</v>
          </cell>
          <cell r="M33">
            <v>6.7</v>
          </cell>
          <cell r="N33">
            <v>4.7</v>
          </cell>
          <cell r="O33">
            <v>9.3000000000000007</v>
          </cell>
          <cell r="P33">
            <v>9.5</v>
          </cell>
          <cell r="Q33" t="str">
            <v/>
          </cell>
          <cell r="R33">
            <v>8</v>
          </cell>
          <cell r="S33" t="str">
            <v/>
          </cell>
          <cell r="T33" t="str">
            <v/>
          </cell>
          <cell r="U33" t="str">
            <v/>
          </cell>
          <cell r="V33" t="str">
            <v/>
          </cell>
          <cell r="W33">
            <v>7.6</v>
          </cell>
          <cell r="X33">
            <v>4.5</v>
          </cell>
          <cell r="Y33">
            <v>7.8</v>
          </cell>
          <cell r="Z33">
            <v>8</v>
          </cell>
          <cell r="AA33">
            <v>5.3</v>
          </cell>
          <cell r="AB33">
            <v>8.1999999999999993</v>
          </cell>
          <cell r="AC33">
            <v>5.0999999999999996</v>
          </cell>
          <cell r="AD33">
            <v>8.5</v>
          </cell>
          <cell r="AE33">
            <v>6</v>
          </cell>
          <cell r="AF33">
            <v>6.3</v>
          </cell>
          <cell r="AG33">
            <v>7.1</v>
          </cell>
          <cell r="AH33">
            <v>7.4</v>
          </cell>
          <cell r="AI33">
            <v>4.8</v>
          </cell>
          <cell r="AJ33">
            <v>7.1</v>
          </cell>
          <cell r="AK33">
            <v>5.6</v>
          </cell>
          <cell r="AL33">
            <v>8.6</v>
          </cell>
          <cell r="AM33">
            <v>51</v>
          </cell>
          <cell r="AN33">
            <v>0</v>
          </cell>
          <cell r="AO33">
            <v>6.3</v>
          </cell>
          <cell r="AP33">
            <v>7.6</v>
          </cell>
          <cell r="AQ33">
            <v>6.6</v>
          </cell>
          <cell r="AR33" t="str">
            <v/>
          </cell>
          <cell r="AS33" t="str">
            <v/>
          </cell>
          <cell r="AT33" t="str">
            <v/>
          </cell>
          <cell r="AU33" t="str">
            <v/>
          </cell>
          <cell r="AV33" t="str">
            <v/>
          </cell>
          <cell r="AW33">
            <v>6.6</v>
          </cell>
          <cell r="AX33" t="str">
            <v/>
          </cell>
          <cell r="AY33" t="str">
            <v/>
          </cell>
          <cell r="AZ33" t="str">
            <v/>
          </cell>
          <cell r="BA33" t="str">
            <v/>
          </cell>
          <cell r="BB33" t="str">
            <v/>
          </cell>
          <cell r="BC33">
            <v>5.5</v>
          </cell>
          <cell r="BD33">
            <v>5</v>
          </cell>
          <cell r="BE33">
            <v>0</v>
          </cell>
          <cell r="BF33">
            <v>6.7</v>
          </cell>
          <cell r="BG33">
            <v>7.5</v>
          </cell>
          <cell r="BH33">
            <v>9.3000000000000007</v>
          </cell>
          <cell r="BI33">
            <v>7.9</v>
          </cell>
          <cell r="BJ33">
            <v>7.8</v>
          </cell>
          <cell r="BK33">
            <v>7.2</v>
          </cell>
          <cell r="BL33">
            <v>7.7</v>
          </cell>
          <cell r="BM33">
            <v>6.9</v>
          </cell>
          <cell r="BN33">
            <v>8</v>
          </cell>
          <cell r="BO33">
            <v>7.4</v>
          </cell>
          <cell r="BP33">
            <v>5.2</v>
          </cell>
          <cell r="BQ33">
            <v>7.2</v>
          </cell>
          <cell r="BR33">
            <v>8.1999999999999993</v>
          </cell>
          <cell r="BS33" t="str">
            <v/>
          </cell>
          <cell r="BT33">
            <v>7.4</v>
          </cell>
          <cell r="BU33">
            <v>7.5</v>
          </cell>
          <cell r="BV33">
            <v>5.2</v>
          </cell>
          <cell r="BW33">
            <v>5.6</v>
          </cell>
          <cell r="BX33">
            <v>5.0999999999999996</v>
          </cell>
          <cell r="BY33">
            <v>7.4</v>
          </cell>
          <cell r="BZ33">
            <v>50</v>
          </cell>
          <cell r="CA33">
            <v>0</v>
          </cell>
          <cell r="CB33">
            <v>8.6999999999999993</v>
          </cell>
          <cell r="CC33" t="str">
            <v/>
          </cell>
          <cell r="CD33">
            <v>7</v>
          </cell>
          <cell r="CE33" t="str">
            <v/>
          </cell>
          <cell r="CF33">
            <v>4.7</v>
          </cell>
          <cell r="CG33">
            <v>7.8</v>
          </cell>
          <cell r="CH33">
            <v>7</v>
          </cell>
          <cell r="CI33">
            <v>6.1</v>
          </cell>
          <cell r="CJ33" t="str">
            <v/>
          </cell>
          <cell r="CK33">
            <v>6.6</v>
          </cell>
          <cell r="CL33" t="str">
            <v/>
          </cell>
          <cell r="CM33" t="str">
            <v/>
          </cell>
          <cell r="CN33" t="str">
            <v/>
          </cell>
          <cell r="CO33" t="str">
            <v/>
          </cell>
          <cell r="CP33">
            <v>6.3</v>
          </cell>
          <cell r="CQ33" t="str">
            <v>X</v>
          </cell>
          <cell r="CR33">
            <v>8.5</v>
          </cell>
          <cell r="CS33">
            <v>7</v>
          </cell>
          <cell r="CT33">
            <v>6.4</v>
          </cell>
          <cell r="CU33">
            <v>24</v>
          </cell>
          <cell r="CV33">
            <v>3</v>
          </cell>
          <cell r="CW33">
            <v>125</v>
          </cell>
          <cell r="CX33">
            <v>3</v>
          </cell>
          <cell r="CY33">
            <v>0</v>
          </cell>
          <cell r="CZ33">
            <v>128</v>
          </cell>
          <cell r="DA33">
            <v>6.77</v>
          </cell>
          <cell r="DB33">
            <v>2.76</v>
          </cell>
        </row>
        <row r="34">
          <cell r="C34">
            <v>2321720727</v>
          </cell>
          <cell r="D34" t="str">
            <v>Huỳnh</v>
          </cell>
          <cell r="E34" t="str">
            <v>Đức Trung</v>
          </cell>
          <cell r="F34" t="str">
            <v>Hiếu</v>
          </cell>
          <cell r="G34">
            <v>36309</v>
          </cell>
          <cell r="H34" t="str">
            <v>Nam</v>
          </cell>
          <cell r="I34" t="str">
            <v>Đã Đăng Ký (chưa học xong)</v>
          </cell>
          <cell r="J34">
            <v>8.3000000000000007</v>
          </cell>
          <cell r="K34">
            <v>7.2</v>
          </cell>
          <cell r="L34">
            <v>8.1999999999999993</v>
          </cell>
          <cell r="M34">
            <v>7.8</v>
          </cell>
          <cell r="N34">
            <v>6.4</v>
          </cell>
          <cell r="O34">
            <v>8.8000000000000007</v>
          </cell>
          <cell r="P34">
            <v>6.3</v>
          </cell>
          <cell r="Q34" t="str">
            <v/>
          </cell>
          <cell r="R34">
            <v>7.4</v>
          </cell>
          <cell r="S34" t="str">
            <v/>
          </cell>
          <cell r="T34" t="str">
            <v/>
          </cell>
          <cell r="U34" t="str">
            <v/>
          </cell>
          <cell r="V34" t="str">
            <v/>
          </cell>
          <cell r="W34">
            <v>6.7</v>
          </cell>
          <cell r="X34">
            <v>7.5</v>
          </cell>
          <cell r="Y34">
            <v>8.8000000000000007</v>
          </cell>
          <cell r="Z34">
            <v>8.6</v>
          </cell>
          <cell r="AA34">
            <v>7.2</v>
          </cell>
          <cell r="AB34">
            <v>6.4</v>
          </cell>
          <cell r="AC34">
            <v>7.1</v>
          </cell>
          <cell r="AD34">
            <v>8.4</v>
          </cell>
          <cell r="AE34">
            <v>6</v>
          </cell>
          <cell r="AF34">
            <v>9</v>
          </cell>
          <cell r="AG34">
            <v>5.3</v>
          </cell>
          <cell r="AH34">
            <v>7.5</v>
          </cell>
          <cell r="AI34">
            <v>6.5</v>
          </cell>
          <cell r="AJ34">
            <v>7.6</v>
          </cell>
          <cell r="AK34">
            <v>5.9</v>
          </cell>
          <cell r="AL34">
            <v>7.5</v>
          </cell>
          <cell r="AM34">
            <v>51</v>
          </cell>
          <cell r="AN34">
            <v>0</v>
          </cell>
          <cell r="AO34">
            <v>7.5</v>
          </cell>
          <cell r="AP34">
            <v>6.5</v>
          </cell>
          <cell r="AQ34" t="str">
            <v/>
          </cell>
          <cell r="AR34" t="str">
            <v/>
          </cell>
          <cell r="AS34" t="str">
            <v/>
          </cell>
          <cell r="AT34" t="str">
            <v/>
          </cell>
          <cell r="AU34" t="str">
            <v/>
          </cell>
          <cell r="AV34">
            <v>5.6</v>
          </cell>
          <cell r="AW34" t="str">
            <v/>
          </cell>
          <cell r="AX34" t="str">
            <v/>
          </cell>
          <cell r="AY34" t="str">
            <v/>
          </cell>
          <cell r="AZ34" t="str">
            <v/>
          </cell>
          <cell r="BA34" t="str">
            <v/>
          </cell>
          <cell r="BB34">
            <v>5.6</v>
          </cell>
          <cell r="BC34">
            <v>6.3</v>
          </cell>
          <cell r="BD34">
            <v>5</v>
          </cell>
          <cell r="BE34">
            <v>0</v>
          </cell>
          <cell r="BF34">
            <v>6</v>
          </cell>
          <cell r="BG34">
            <v>5.3</v>
          </cell>
          <cell r="BH34">
            <v>7.9</v>
          </cell>
          <cell r="BI34">
            <v>7.1</v>
          </cell>
          <cell r="BJ34">
            <v>5.3</v>
          </cell>
          <cell r="BK34">
            <v>6.8</v>
          </cell>
          <cell r="BL34">
            <v>6.4</v>
          </cell>
          <cell r="BM34">
            <v>5.4</v>
          </cell>
          <cell r="BN34">
            <v>7.7</v>
          </cell>
          <cell r="BO34">
            <v>6.2</v>
          </cell>
          <cell r="BP34">
            <v>6.5</v>
          </cell>
          <cell r="BQ34">
            <v>7.4</v>
          </cell>
          <cell r="BR34">
            <v>7</v>
          </cell>
          <cell r="BS34" t="str">
            <v/>
          </cell>
          <cell r="BT34">
            <v>8.9</v>
          </cell>
          <cell r="BU34">
            <v>5.9</v>
          </cell>
          <cell r="BV34">
            <v>6.4</v>
          </cell>
          <cell r="BW34">
            <v>5.8</v>
          </cell>
          <cell r="BX34">
            <v>7.4</v>
          </cell>
          <cell r="BY34">
            <v>8.9</v>
          </cell>
          <cell r="BZ34">
            <v>50</v>
          </cell>
          <cell r="CA34">
            <v>0</v>
          </cell>
          <cell r="CB34">
            <v>8.1</v>
          </cell>
          <cell r="CC34" t="str">
            <v/>
          </cell>
          <cell r="CD34" t="str">
            <v>X</v>
          </cell>
          <cell r="CE34" t="str">
            <v/>
          </cell>
          <cell r="CF34">
            <v>6</v>
          </cell>
          <cell r="CG34">
            <v>8.5</v>
          </cell>
          <cell r="CH34">
            <v>6.2</v>
          </cell>
          <cell r="CI34">
            <v>7.5</v>
          </cell>
          <cell r="CJ34" t="str">
            <v/>
          </cell>
          <cell r="CK34">
            <v>5.7</v>
          </cell>
          <cell r="CL34" t="str">
            <v/>
          </cell>
          <cell r="CM34" t="str">
            <v/>
          </cell>
          <cell r="CN34" t="str">
            <v/>
          </cell>
          <cell r="CO34" t="str">
            <v/>
          </cell>
          <cell r="CP34">
            <v>7.4</v>
          </cell>
          <cell r="CQ34">
            <v>8.6999999999999993</v>
          </cell>
          <cell r="CR34">
            <v>8.1999999999999993</v>
          </cell>
          <cell r="CS34" t="str">
            <v>X</v>
          </cell>
          <cell r="CT34">
            <v>8.1999999999999993</v>
          </cell>
          <cell r="CU34">
            <v>24</v>
          </cell>
          <cell r="CV34">
            <v>4</v>
          </cell>
          <cell r="CW34">
            <v>125</v>
          </cell>
          <cell r="CX34">
            <v>4</v>
          </cell>
          <cell r="CY34">
            <v>0</v>
          </cell>
          <cell r="CZ34">
            <v>129</v>
          </cell>
          <cell r="DA34">
            <v>6.87</v>
          </cell>
          <cell r="DB34">
            <v>2.81</v>
          </cell>
        </row>
        <row r="35">
          <cell r="C35">
            <v>23217210348</v>
          </cell>
          <cell r="D35" t="str">
            <v>Phạm</v>
          </cell>
          <cell r="E35" t="str">
            <v>Phú</v>
          </cell>
          <cell r="F35" t="str">
            <v>Nghĩa</v>
          </cell>
          <cell r="G35">
            <v>36282</v>
          </cell>
          <cell r="H35" t="str">
            <v>Nam</v>
          </cell>
          <cell r="I35" t="str">
            <v>Đã Đăng Ký (chưa học xong)</v>
          </cell>
          <cell r="J35">
            <v>7.5</v>
          </cell>
          <cell r="K35">
            <v>7.3</v>
          </cell>
          <cell r="L35">
            <v>8.3000000000000007</v>
          </cell>
          <cell r="M35">
            <v>6.6</v>
          </cell>
          <cell r="N35">
            <v>6.6</v>
          </cell>
          <cell r="O35">
            <v>7.8</v>
          </cell>
          <cell r="P35">
            <v>6.9</v>
          </cell>
          <cell r="Q35" t="str">
            <v/>
          </cell>
          <cell r="R35">
            <v>5</v>
          </cell>
          <cell r="S35" t="str">
            <v/>
          </cell>
          <cell r="T35" t="str">
            <v/>
          </cell>
          <cell r="U35" t="str">
            <v/>
          </cell>
          <cell r="V35" t="str">
            <v/>
          </cell>
          <cell r="W35">
            <v>6.8</v>
          </cell>
          <cell r="X35">
            <v>6.5</v>
          </cell>
          <cell r="Y35">
            <v>7.3</v>
          </cell>
          <cell r="Z35">
            <v>8.1999999999999993</v>
          </cell>
          <cell r="AA35">
            <v>7</v>
          </cell>
          <cell r="AB35">
            <v>5.0999999999999996</v>
          </cell>
          <cell r="AC35">
            <v>5.9</v>
          </cell>
          <cell r="AD35">
            <v>6.9</v>
          </cell>
          <cell r="AE35">
            <v>6.5</v>
          </cell>
          <cell r="AF35">
            <v>5.5</v>
          </cell>
          <cell r="AG35">
            <v>6.3</v>
          </cell>
          <cell r="AH35">
            <v>9.1</v>
          </cell>
          <cell r="AI35">
            <v>5.9</v>
          </cell>
          <cell r="AJ35">
            <v>7</v>
          </cell>
          <cell r="AK35">
            <v>5</v>
          </cell>
          <cell r="AL35">
            <v>7.4</v>
          </cell>
          <cell r="AM35">
            <v>51</v>
          </cell>
          <cell r="AN35">
            <v>0</v>
          </cell>
          <cell r="AO35">
            <v>4.9000000000000004</v>
          </cell>
          <cell r="AP35">
            <v>6.4</v>
          </cell>
          <cell r="AQ35" t="str">
            <v/>
          </cell>
          <cell r="AR35" t="str">
            <v/>
          </cell>
          <cell r="AS35" t="str">
            <v/>
          </cell>
          <cell r="AT35" t="str">
            <v/>
          </cell>
          <cell r="AU35" t="str">
            <v/>
          </cell>
          <cell r="AV35">
            <v>6.4</v>
          </cell>
          <cell r="AW35" t="str">
            <v/>
          </cell>
          <cell r="AX35" t="str">
            <v/>
          </cell>
          <cell r="AY35" t="str">
            <v/>
          </cell>
          <cell r="AZ35" t="str">
            <v/>
          </cell>
          <cell r="BA35" t="str">
            <v/>
          </cell>
          <cell r="BB35">
            <v>5.8</v>
          </cell>
          <cell r="BC35">
            <v>5.2</v>
          </cell>
          <cell r="BD35">
            <v>5</v>
          </cell>
          <cell r="BE35">
            <v>0</v>
          </cell>
          <cell r="BF35">
            <v>5.6</v>
          </cell>
          <cell r="BG35">
            <v>5.4</v>
          </cell>
          <cell r="BH35">
            <v>7.6</v>
          </cell>
          <cell r="BI35">
            <v>7.4</v>
          </cell>
          <cell r="BJ35">
            <v>7.2</v>
          </cell>
          <cell r="BK35">
            <v>4.9000000000000004</v>
          </cell>
          <cell r="BL35">
            <v>6.8</v>
          </cell>
          <cell r="BM35">
            <v>6.4</v>
          </cell>
          <cell r="BN35">
            <v>7.5</v>
          </cell>
          <cell r="BO35">
            <v>6.7</v>
          </cell>
          <cell r="BP35">
            <v>6.7</v>
          </cell>
          <cell r="BQ35">
            <v>7.7</v>
          </cell>
          <cell r="BR35">
            <v>7.4</v>
          </cell>
          <cell r="BS35" t="str">
            <v/>
          </cell>
          <cell r="BT35">
            <v>8.1</v>
          </cell>
          <cell r="BU35">
            <v>5.9</v>
          </cell>
          <cell r="BV35">
            <v>6.2</v>
          </cell>
          <cell r="BW35">
            <v>5.8</v>
          </cell>
          <cell r="BX35">
            <v>6.9</v>
          </cell>
          <cell r="BY35">
            <v>8.3000000000000007</v>
          </cell>
          <cell r="BZ35">
            <v>50</v>
          </cell>
          <cell r="CA35">
            <v>0</v>
          </cell>
          <cell r="CB35">
            <v>8.6999999999999993</v>
          </cell>
          <cell r="CC35" t="str">
            <v/>
          </cell>
          <cell r="CD35" t="str">
            <v>X</v>
          </cell>
          <cell r="CE35" t="str">
            <v/>
          </cell>
          <cell r="CF35">
            <v>5.4</v>
          </cell>
          <cell r="CG35">
            <v>8.5</v>
          </cell>
          <cell r="CH35">
            <v>6.8</v>
          </cell>
          <cell r="CI35">
            <v>6.2</v>
          </cell>
          <cell r="CJ35" t="str">
            <v/>
          </cell>
          <cell r="CK35">
            <v>6.3</v>
          </cell>
          <cell r="CL35" t="str">
            <v/>
          </cell>
          <cell r="CM35" t="str">
            <v/>
          </cell>
          <cell r="CN35" t="str">
            <v/>
          </cell>
          <cell r="CO35" t="str">
            <v/>
          </cell>
          <cell r="CP35">
            <v>7.4</v>
          </cell>
          <cell r="CQ35">
            <v>8.6</v>
          </cell>
          <cell r="CR35">
            <v>6.2</v>
          </cell>
          <cell r="CS35" t="str">
            <v>X</v>
          </cell>
          <cell r="CT35">
            <v>8.1999999999999993</v>
          </cell>
          <cell r="CU35">
            <v>24</v>
          </cell>
          <cell r="CV35">
            <v>4</v>
          </cell>
          <cell r="CW35">
            <v>125</v>
          </cell>
          <cell r="CX35">
            <v>4</v>
          </cell>
          <cell r="CY35">
            <v>0</v>
          </cell>
          <cell r="CZ35">
            <v>129</v>
          </cell>
          <cell r="DA35">
            <v>6.58</v>
          </cell>
          <cell r="DB35">
            <v>2.62</v>
          </cell>
        </row>
        <row r="36">
          <cell r="C36">
            <v>23207210491</v>
          </cell>
          <cell r="D36" t="str">
            <v>Trần</v>
          </cell>
          <cell r="E36" t="str">
            <v>Thị Nhật</v>
          </cell>
          <cell r="F36" t="str">
            <v>Thuỷ</v>
          </cell>
          <cell r="G36">
            <v>36332</v>
          </cell>
          <cell r="H36" t="str">
            <v>Nữ</v>
          </cell>
          <cell r="I36" t="str">
            <v>Đã Đăng Ký (chưa học xong)</v>
          </cell>
          <cell r="J36">
            <v>8.5</v>
          </cell>
          <cell r="K36">
            <v>5.6</v>
          </cell>
          <cell r="L36">
            <v>8.5</v>
          </cell>
          <cell r="M36">
            <v>7.2</v>
          </cell>
          <cell r="N36">
            <v>8.8000000000000007</v>
          </cell>
          <cell r="O36">
            <v>9.4</v>
          </cell>
          <cell r="P36">
            <v>9</v>
          </cell>
          <cell r="Q36" t="str">
            <v/>
          </cell>
          <cell r="R36">
            <v>6.2</v>
          </cell>
          <cell r="S36" t="str">
            <v/>
          </cell>
          <cell r="T36" t="str">
            <v/>
          </cell>
          <cell r="U36" t="str">
            <v/>
          </cell>
          <cell r="V36" t="str">
            <v/>
          </cell>
          <cell r="W36">
            <v>8.1</v>
          </cell>
          <cell r="X36">
            <v>9.1999999999999993</v>
          </cell>
          <cell r="Y36">
            <v>8.9</v>
          </cell>
          <cell r="Z36">
            <v>9.4</v>
          </cell>
          <cell r="AA36">
            <v>7.2</v>
          </cell>
          <cell r="AB36">
            <v>8.1999999999999993</v>
          </cell>
          <cell r="AC36">
            <v>7.3</v>
          </cell>
          <cell r="AD36">
            <v>8.5</v>
          </cell>
          <cell r="AE36">
            <v>7.8</v>
          </cell>
          <cell r="AF36">
            <v>8.9</v>
          </cell>
          <cell r="AG36">
            <v>7</v>
          </cell>
          <cell r="AH36">
            <v>7.6</v>
          </cell>
          <cell r="AI36">
            <v>6.9</v>
          </cell>
          <cell r="AJ36">
            <v>8.5</v>
          </cell>
          <cell r="AK36">
            <v>5.5</v>
          </cell>
          <cell r="AL36" t="str">
            <v>X</v>
          </cell>
          <cell r="AM36">
            <v>49</v>
          </cell>
          <cell r="AN36">
            <v>2</v>
          </cell>
          <cell r="AO36">
            <v>5.5</v>
          </cell>
          <cell r="AP36">
            <v>5.2</v>
          </cell>
          <cell r="AQ36">
            <v>7.7</v>
          </cell>
          <cell r="AR36" t="str">
            <v/>
          </cell>
          <cell r="AS36" t="str">
            <v/>
          </cell>
          <cell r="AT36" t="str">
            <v/>
          </cell>
          <cell r="AU36" t="str">
            <v/>
          </cell>
          <cell r="AV36" t="str">
            <v/>
          </cell>
          <cell r="AW36">
            <v>7.2</v>
          </cell>
          <cell r="AX36" t="str">
            <v/>
          </cell>
          <cell r="AY36" t="str">
            <v/>
          </cell>
          <cell r="AZ36" t="str">
            <v/>
          </cell>
          <cell r="BA36" t="str">
            <v/>
          </cell>
          <cell r="BB36" t="str">
            <v/>
          </cell>
          <cell r="BC36">
            <v>4.5999999999999996</v>
          </cell>
          <cell r="BD36">
            <v>5</v>
          </cell>
          <cell r="BE36">
            <v>0</v>
          </cell>
          <cell r="BF36">
            <v>7.1</v>
          </cell>
          <cell r="BG36">
            <v>7.3</v>
          </cell>
          <cell r="BH36">
            <v>7.4</v>
          </cell>
          <cell r="BI36">
            <v>7.9</v>
          </cell>
          <cell r="BJ36">
            <v>6.5</v>
          </cell>
          <cell r="BK36">
            <v>9</v>
          </cell>
          <cell r="BL36">
            <v>7.3</v>
          </cell>
          <cell r="BM36">
            <v>6.3</v>
          </cell>
          <cell r="BN36">
            <v>6.8</v>
          </cell>
          <cell r="BO36">
            <v>5.5</v>
          </cell>
          <cell r="BP36">
            <v>8.9</v>
          </cell>
          <cell r="BQ36">
            <v>8.3000000000000007</v>
          </cell>
          <cell r="BR36">
            <v>8</v>
          </cell>
          <cell r="BS36" t="str">
            <v/>
          </cell>
          <cell r="BT36">
            <v>8.8000000000000007</v>
          </cell>
          <cell r="BU36">
            <v>7.3</v>
          </cell>
          <cell r="BV36">
            <v>7.7</v>
          </cell>
          <cell r="BW36">
            <v>5.5</v>
          </cell>
          <cell r="BX36">
            <v>8</v>
          </cell>
          <cell r="BY36">
            <v>8.3000000000000007</v>
          </cell>
          <cell r="BZ36">
            <v>50</v>
          </cell>
          <cell r="CA36">
            <v>0</v>
          </cell>
          <cell r="CB36" t="str">
            <v/>
          </cell>
          <cell r="CC36">
            <v>7.5</v>
          </cell>
          <cell r="CD36" t="str">
            <v>X</v>
          </cell>
          <cell r="CE36" t="str">
            <v/>
          </cell>
          <cell r="CF36">
            <v>7.9</v>
          </cell>
          <cell r="CG36">
            <v>9.3000000000000007</v>
          </cell>
          <cell r="CH36">
            <v>7.1</v>
          </cell>
          <cell r="CI36">
            <v>6.8</v>
          </cell>
          <cell r="CJ36" t="str">
            <v/>
          </cell>
          <cell r="CK36">
            <v>8.1999999999999993</v>
          </cell>
          <cell r="CL36" t="str">
            <v/>
          </cell>
          <cell r="CM36" t="str">
            <v/>
          </cell>
          <cell r="CN36" t="str">
            <v/>
          </cell>
          <cell r="CO36" t="str">
            <v/>
          </cell>
          <cell r="CP36">
            <v>7.2</v>
          </cell>
          <cell r="CQ36">
            <v>7.8</v>
          </cell>
          <cell r="CR36">
            <v>8.8000000000000007</v>
          </cell>
          <cell r="CS36">
            <v>8</v>
          </cell>
          <cell r="CT36">
            <v>7.8</v>
          </cell>
          <cell r="CU36">
            <v>25</v>
          </cell>
          <cell r="CV36">
            <v>3</v>
          </cell>
          <cell r="CW36">
            <v>124</v>
          </cell>
          <cell r="CX36">
            <v>5</v>
          </cell>
          <cell r="CY36">
            <v>0</v>
          </cell>
          <cell r="CZ36">
            <v>129</v>
          </cell>
          <cell r="DA36">
            <v>7.41</v>
          </cell>
          <cell r="DB36">
            <v>3.17</v>
          </cell>
        </row>
        <row r="37">
          <cell r="C37">
            <v>2320725439</v>
          </cell>
          <cell r="D37" t="str">
            <v>Trần</v>
          </cell>
          <cell r="E37" t="str">
            <v>Thị Ánh</v>
          </cell>
          <cell r="F37" t="str">
            <v>Hồng</v>
          </cell>
          <cell r="G37">
            <v>36518</v>
          </cell>
          <cell r="H37" t="str">
            <v>Nữ</v>
          </cell>
          <cell r="I37" t="str">
            <v>Đã Đăng Ký (chưa học xong)</v>
          </cell>
          <cell r="J37">
            <v>8.4</v>
          </cell>
          <cell r="K37">
            <v>7.9</v>
          </cell>
          <cell r="L37">
            <v>6.1</v>
          </cell>
          <cell r="M37">
            <v>6.7</v>
          </cell>
          <cell r="N37">
            <v>6.6</v>
          </cell>
          <cell r="O37">
            <v>8.9</v>
          </cell>
          <cell r="P37">
            <v>9</v>
          </cell>
          <cell r="Q37" t="str">
            <v/>
          </cell>
          <cell r="R37">
            <v>6.6</v>
          </cell>
          <cell r="S37" t="str">
            <v/>
          </cell>
          <cell r="T37" t="str">
            <v/>
          </cell>
          <cell r="U37" t="str">
            <v/>
          </cell>
          <cell r="V37" t="str">
            <v/>
          </cell>
          <cell r="W37">
            <v>6.6</v>
          </cell>
          <cell r="X37">
            <v>8.1</v>
          </cell>
          <cell r="Y37">
            <v>8.9</v>
          </cell>
          <cell r="Z37">
            <v>8.9</v>
          </cell>
          <cell r="AA37">
            <v>7.5</v>
          </cell>
          <cell r="AB37">
            <v>6.2</v>
          </cell>
          <cell r="AC37">
            <v>7.9</v>
          </cell>
          <cell r="AD37">
            <v>8.6</v>
          </cell>
          <cell r="AE37">
            <v>6.8</v>
          </cell>
          <cell r="AF37">
            <v>7.9</v>
          </cell>
          <cell r="AG37">
            <v>5.6</v>
          </cell>
          <cell r="AH37">
            <v>8.5</v>
          </cell>
          <cell r="AI37">
            <v>5.0999999999999996</v>
          </cell>
          <cell r="AJ37">
            <v>7.8</v>
          </cell>
          <cell r="AK37" t="str">
            <v>X</v>
          </cell>
          <cell r="AL37">
            <v>9.1999999999999993</v>
          </cell>
          <cell r="AM37">
            <v>49</v>
          </cell>
          <cell r="AN37">
            <v>2</v>
          </cell>
          <cell r="AO37">
            <v>7.1</v>
          </cell>
          <cell r="AP37">
            <v>5</v>
          </cell>
          <cell r="AQ37">
            <v>7.8</v>
          </cell>
          <cell r="AR37" t="str">
            <v/>
          </cell>
          <cell r="AS37" t="str">
            <v/>
          </cell>
          <cell r="AT37" t="str">
            <v/>
          </cell>
          <cell r="AU37" t="str">
            <v/>
          </cell>
          <cell r="AV37" t="str">
            <v/>
          </cell>
          <cell r="AW37">
            <v>8.6999999999999993</v>
          </cell>
          <cell r="AX37" t="str">
            <v/>
          </cell>
          <cell r="AY37" t="str">
            <v/>
          </cell>
          <cell r="AZ37" t="str">
            <v/>
          </cell>
          <cell r="BA37" t="str">
            <v/>
          </cell>
          <cell r="BB37" t="str">
            <v/>
          </cell>
          <cell r="BC37">
            <v>6.3</v>
          </cell>
          <cell r="BD37">
            <v>5</v>
          </cell>
          <cell r="BE37">
            <v>0</v>
          </cell>
          <cell r="BF37">
            <v>6.3</v>
          </cell>
          <cell r="BG37">
            <v>6.4</v>
          </cell>
          <cell r="BH37">
            <v>8.6</v>
          </cell>
          <cell r="BI37">
            <v>6.5</v>
          </cell>
          <cell r="BJ37">
            <v>7.6</v>
          </cell>
          <cell r="BK37">
            <v>6.7</v>
          </cell>
          <cell r="BL37">
            <v>8.5</v>
          </cell>
          <cell r="BM37">
            <v>6.8</v>
          </cell>
          <cell r="BN37">
            <v>8.3000000000000007</v>
          </cell>
          <cell r="BO37">
            <v>6.9</v>
          </cell>
          <cell r="BP37">
            <v>5.9</v>
          </cell>
          <cell r="BQ37">
            <v>7.5</v>
          </cell>
          <cell r="BR37">
            <v>8.1</v>
          </cell>
          <cell r="BS37" t="str">
            <v/>
          </cell>
          <cell r="BT37">
            <v>6.4</v>
          </cell>
          <cell r="BU37">
            <v>6.8</v>
          </cell>
          <cell r="BV37">
            <v>5.6</v>
          </cell>
          <cell r="BW37">
            <v>5.2</v>
          </cell>
          <cell r="BX37">
            <v>8.1</v>
          </cell>
          <cell r="BY37">
            <v>7.7</v>
          </cell>
          <cell r="BZ37">
            <v>50</v>
          </cell>
          <cell r="CA37">
            <v>0</v>
          </cell>
          <cell r="CB37">
            <v>9.6</v>
          </cell>
          <cell r="CC37" t="str">
            <v/>
          </cell>
          <cell r="CD37" t="str">
            <v>X</v>
          </cell>
          <cell r="CE37" t="str">
            <v/>
          </cell>
          <cell r="CF37">
            <v>8.1999999999999993</v>
          </cell>
          <cell r="CG37">
            <v>9.5</v>
          </cell>
          <cell r="CH37">
            <v>7.7</v>
          </cell>
          <cell r="CI37">
            <v>7.9</v>
          </cell>
          <cell r="CJ37" t="str">
            <v/>
          </cell>
          <cell r="CK37">
            <v>7.4</v>
          </cell>
          <cell r="CL37" t="str">
            <v/>
          </cell>
          <cell r="CM37" t="str">
            <v/>
          </cell>
          <cell r="CN37" t="str">
            <v/>
          </cell>
          <cell r="CO37" t="str">
            <v/>
          </cell>
          <cell r="CP37">
            <v>5.6</v>
          </cell>
          <cell r="CQ37">
            <v>9.3000000000000007</v>
          </cell>
          <cell r="CR37">
            <v>9.1</v>
          </cell>
          <cell r="CS37">
            <v>9.8000000000000007</v>
          </cell>
          <cell r="CT37">
            <v>8.1999999999999993</v>
          </cell>
          <cell r="CU37">
            <v>25</v>
          </cell>
          <cell r="CV37">
            <v>3</v>
          </cell>
          <cell r="CW37">
            <v>124</v>
          </cell>
          <cell r="CX37">
            <v>5</v>
          </cell>
          <cell r="CY37">
            <v>0</v>
          </cell>
          <cell r="CZ37">
            <v>129</v>
          </cell>
          <cell r="DA37">
            <v>7.15</v>
          </cell>
          <cell r="DB37">
            <v>2.97</v>
          </cell>
        </row>
        <row r="38">
          <cell r="C38">
            <v>23217210411</v>
          </cell>
          <cell r="D38" t="str">
            <v>Cao</v>
          </cell>
          <cell r="E38" t="str">
            <v>Quang</v>
          </cell>
          <cell r="F38" t="str">
            <v>Dũng</v>
          </cell>
          <cell r="G38">
            <v>35665</v>
          </cell>
          <cell r="H38" t="str">
            <v>Nam</v>
          </cell>
          <cell r="I38" t="str">
            <v>Đã Đăng Ký (chưa học xong)</v>
          </cell>
          <cell r="J38">
            <v>9.9</v>
          </cell>
          <cell r="K38">
            <v>8.9</v>
          </cell>
          <cell r="L38">
            <v>8.8000000000000007</v>
          </cell>
          <cell r="M38">
            <v>8.5</v>
          </cell>
          <cell r="N38">
            <v>8.1</v>
          </cell>
          <cell r="O38">
            <v>8.3000000000000007</v>
          </cell>
          <cell r="P38">
            <v>6</v>
          </cell>
          <cell r="Q38" t="str">
            <v/>
          </cell>
          <cell r="R38">
            <v>6.4</v>
          </cell>
          <cell r="S38" t="str">
            <v/>
          </cell>
          <cell r="T38" t="str">
            <v/>
          </cell>
          <cell r="U38" t="str">
            <v/>
          </cell>
          <cell r="V38" t="str">
            <v/>
          </cell>
          <cell r="W38">
            <v>6.1</v>
          </cell>
          <cell r="X38">
            <v>5.7</v>
          </cell>
          <cell r="Y38">
            <v>9.1</v>
          </cell>
          <cell r="Z38">
            <v>8.5</v>
          </cell>
          <cell r="AA38">
            <v>8.1999999999999993</v>
          </cell>
          <cell r="AB38">
            <v>5.9</v>
          </cell>
          <cell r="AC38">
            <v>4.9000000000000004</v>
          </cell>
          <cell r="AD38">
            <v>6.3</v>
          </cell>
          <cell r="AE38">
            <v>7</v>
          </cell>
          <cell r="AF38">
            <v>8.5</v>
          </cell>
          <cell r="AG38">
            <v>6.8</v>
          </cell>
          <cell r="AH38">
            <v>7.9</v>
          </cell>
          <cell r="AI38">
            <v>6.6</v>
          </cell>
          <cell r="AJ38" t="str">
            <v>X</v>
          </cell>
          <cell r="AK38">
            <v>7.3</v>
          </cell>
          <cell r="AL38">
            <v>9.1</v>
          </cell>
          <cell r="AM38">
            <v>49</v>
          </cell>
          <cell r="AN38">
            <v>2</v>
          </cell>
          <cell r="AO38">
            <v>8.6999999999999993</v>
          </cell>
          <cell r="AP38">
            <v>9.1999999999999993</v>
          </cell>
          <cell r="AQ38" t="str">
            <v/>
          </cell>
          <cell r="AR38" t="str">
            <v/>
          </cell>
          <cell r="AS38">
            <v>6.3</v>
          </cell>
          <cell r="AT38" t="str">
            <v/>
          </cell>
          <cell r="AU38" t="str">
            <v/>
          </cell>
          <cell r="AV38" t="str">
            <v/>
          </cell>
          <cell r="AW38" t="str">
            <v/>
          </cell>
          <cell r="AX38" t="str">
            <v/>
          </cell>
          <cell r="AY38">
            <v>5.9</v>
          </cell>
          <cell r="AZ38" t="str">
            <v/>
          </cell>
          <cell r="BA38" t="str">
            <v/>
          </cell>
          <cell r="BB38" t="str">
            <v/>
          </cell>
          <cell r="BC38">
            <v>8.5</v>
          </cell>
          <cell r="BD38">
            <v>5</v>
          </cell>
          <cell r="BE38">
            <v>0</v>
          </cell>
          <cell r="BF38">
            <v>4.2</v>
          </cell>
          <cell r="BG38">
            <v>5.2</v>
          </cell>
          <cell r="BH38">
            <v>8</v>
          </cell>
          <cell r="BI38">
            <v>5.0999999999999996</v>
          </cell>
          <cell r="BJ38">
            <v>8.4</v>
          </cell>
          <cell r="BK38">
            <v>6.8</v>
          </cell>
          <cell r="BL38">
            <v>9.1</v>
          </cell>
          <cell r="BM38">
            <v>7.3</v>
          </cell>
          <cell r="BN38">
            <v>5.8</v>
          </cell>
          <cell r="BO38">
            <v>6.9</v>
          </cell>
          <cell r="BP38">
            <v>5</v>
          </cell>
          <cell r="BQ38">
            <v>5.9</v>
          </cell>
          <cell r="BR38">
            <v>7.3</v>
          </cell>
          <cell r="BS38" t="str">
            <v/>
          </cell>
          <cell r="BT38">
            <v>8.6</v>
          </cell>
          <cell r="BU38">
            <v>5.9</v>
          </cell>
          <cell r="BV38">
            <v>5</v>
          </cell>
          <cell r="BW38">
            <v>4.7</v>
          </cell>
          <cell r="BX38">
            <v>7.3</v>
          </cell>
          <cell r="BY38">
            <v>8</v>
          </cell>
          <cell r="BZ38">
            <v>50</v>
          </cell>
          <cell r="CA38">
            <v>0</v>
          </cell>
          <cell r="CB38" t="str">
            <v/>
          </cell>
          <cell r="CC38">
            <v>8.6</v>
          </cell>
          <cell r="CD38" t="str">
            <v>X</v>
          </cell>
          <cell r="CE38" t="str">
            <v/>
          </cell>
          <cell r="CF38">
            <v>8.3000000000000007</v>
          </cell>
          <cell r="CG38">
            <v>7.6</v>
          </cell>
          <cell r="CH38">
            <v>7.5</v>
          </cell>
          <cell r="CI38">
            <v>6.1</v>
          </cell>
          <cell r="CJ38" t="str">
            <v/>
          </cell>
          <cell r="CK38" t="str">
            <v/>
          </cell>
          <cell r="CL38" t="str">
            <v/>
          </cell>
          <cell r="CM38">
            <v>6.2</v>
          </cell>
          <cell r="CN38" t="str">
            <v/>
          </cell>
          <cell r="CO38" t="str">
            <v/>
          </cell>
          <cell r="CP38">
            <v>6.9</v>
          </cell>
          <cell r="CQ38">
            <v>9</v>
          </cell>
          <cell r="CR38">
            <v>8.6999999999999993</v>
          </cell>
          <cell r="CS38">
            <v>7.8</v>
          </cell>
          <cell r="CT38">
            <v>9.6999999999999993</v>
          </cell>
          <cell r="CU38">
            <v>25</v>
          </cell>
          <cell r="CV38">
            <v>3</v>
          </cell>
          <cell r="CW38">
            <v>124</v>
          </cell>
          <cell r="CX38">
            <v>5</v>
          </cell>
          <cell r="CY38">
            <v>0</v>
          </cell>
          <cell r="CZ38">
            <v>129</v>
          </cell>
          <cell r="DA38">
            <v>6.81</v>
          </cell>
          <cell r="DB38">
            <v>2.78</v>
          </cell>
        </row>
        <row r="39">
          <cell r="C39">
            <v>2320722672</v>
          </cell>
          <cell r="D39" t="str">
            <v>Trần</v>
          </cell>
          <cell r="E39" t="str">
            <v>Thảo</v>
          </cell>
          <cell r="F39" t="str">
            <v>My</v>
          </cell>
          <cell r="G39">
            <v>36401</v>
          </cell>
          <cell r="H39" t="str">
            <v>Nữ</v>
          </cell>
          <cell r="I39" t="str">
            <v>Đã Đăng Ký (chưa học xong)</v>
          </cell>
          <cell r="J39">
            <v>8.6999999999999993</v>
          </cell>
          <cell r="K39">
            <v>6.6</v>
          </cell>
          <cell r="L39">
            <v>8.4</v>
          </cell>
          <cell r="M39">
            <v>6.5</v>
          </cell>
          <cell r="N39">
            <v>8.1</v>
          </cell>
          <cell r="O39">
            <v>7.3</v>
          </cell>
          <cell r="P39">
            <v>6</v>
          </cell>
          <cell r="Q39" t="str">
            <v/>
          </cell>
          <cell r="R39">
            <v>5.7</v>
          </cell>
          <cell r="S39" t="str">
            <v/>
          </cell>
          <cell r="T39" t="str">
            <v/>
          </cell>
          <cell r="U39" t="str">
            <v/>
          </cell>
          <cell r="V39" t="str">
            <v/>
          </cell>
          <cell r="W39">
            <v>7.4</v>
          </cell>
          <cell r="X39">
            <v>6.1</v>
          </cell>
          <cell r="Y39">
            <v>6.8</v>
          </cell>
          <cell r="Z39">
            <v>8</v>
          </cell>
          <cell r="AA39">
            <v>7.4</v>
          </cell>
          <cell r="AB39">
            <v>6.4</v>
          </cell>
          <cell r="AC39">
            <v>5.2</v>
          </cell>
          <cell r="AD39">
            <v>5.2</v>
          </cell>
          <cell r="AE39">
            <v>5.7</v>
          </cell>
          <cell r="AF39">
            <v>5.9</v>
          </cell>
          <cell r="AG39">
            <v>6.1</v>
          </cell>
          <cell r="AH39">
            <v>7</v>
          </cell>
          <cell r="AI39">
            <v>5.0999999999999996</v>
          </cell>
          <cell r="AJ39">
            <v>6.4</v>
          </cell>
          <cell r="AK39" t="str">
            <v>X</v>
          </cell>
          <cell r="AL39">
            <v>7.4</v>
          </cell>
          <cell r="AM39">
            <v>49</v>
          </cell>
          <cell r="AN39">
            <v>2</v>
          </cell>
          <cell r="AO39">
            <v>5.3</v>
          </cell>
          <cell r="AP39">
            <v>5.0999999999999996</v>
          </cell>
          <cell r="AQ39" t="str">
            <v/>
          </cell>
          <cell r="AR39" t="str">
            <v/>
          </cell>
          <cell r="AS39" t="str">
            <v/>
          </cell>
          <cell r="AT39" t="str">
            <v/>
          </cell>
          <cell r="AU39" t="str">
            <v/>
          </cell>
          <cell r="AV39">
            <v>5.6</v>
          </cell>
          <cell r="AW39" t="str">
            <v/>
          </cell>
          <cell r="AX39" t="str">
            <v/>
          </cell>
          <cell r="AY39" t="str">
            <v/>
          </cell>
          <cell r="AZ39" t="str">
            <v/>
          </cell>
          <cell r="BA39" t="str">
            <v/>
          </cell>
          <cell r="BB39">
            <v>7.1</v>
          </cell>
          <cell r="BC39">
            <v>5.7</v>
          </cell>
          <cell r="BD39">
            <v>5</v>
          </cell>
          <cell r="BE39">
            <v>0</v>
          </cell>
          <cell r="BF39">
            <v>4.0999999999999996</v>
          </cell>
          <cell r="BG39">
            <v>8.1999999999999993</v>
          </cell>
          <cell r="BH39">
            <v>4.9000000000000004</v>
          </cell>
          <cell r="BI39">
            <v>6.9</v>
          </cell>
          <cell r="BJ39">
            <v>6.1</v>
          </cell>
          <cell r="BK39">
            <v>6.6</v>
          </cell>
          <cell r="BL39">
            <v>6.1</v>
          </cell>
          <cell r="BM39">
            <v>6.2</v>
          </cell>
          <cell r="BN39">
            <v>6.2</v>
          </cell>
          <cell r="BO39">
            <v>4</v>
          </cell>
          <cell r="BP39">
            <v>6.7</v>
          </cell>
          <cell r="BQ39">
            <v>5.3</v>
          </cell>
          <cell r="BR39">
            <v>6.4</v>
          </cell>
          <cell r="BS39" t="str">
            <v/>
          </cell>
          <cell r="BT39">
            <v>8.1999999999999993</v>
          </cell>
          <cell r="BU39">
            <v>6.3</v>
          </cell>
          <cell r="BV39">
            <v>6.5</v>
          </cell>
          <cell r="BW39">
            <v>4.4000000000000004</v>
          </cell>
          <cell r="BX39">
            <v>6</v>
          </cell>
          <cell r="BY39">
            <v>8.4</v>
          </cell>
          <cell r="BZ39">
            <v>50</v>
          </cell>
          <cell r="CA39">
            <v>0</v>
          </cell>
          <cell r="CB39">
            <v>6.9</v>
          </cell>
          <cell r="CC39" t="str">
            <v/>
          </cell>
          <cell r="CD39" t="str">
            <v>X</v>
          </cell>
          <cell r="CE39" t="str">
            <v/>
          </cell>
          <cell r="CF39">
            <v>6.7</v>
          </cell>
          <cell r="CG39">
            <v>8.5</v>
          </cell>
          <cell r="CH39">
            <v>5.9</v>
          </cell>
          <cell r="CI39">
            <v>5.2</v>
          </cell>
          <cell r="CJ39" t="str">
            <v/>
          </cell>
          <cell r="CK39">
            <v>8</v>
          </cell>
          <cell r="CL39" t="str">
            <v/>
          </cell>
          <cell r="CM39" t="str">
            <v/>
          </cell>
          <cell r="CN39" t="str">
            <v/>
          </cell>
          <cell r="CO39" t="str">
            <v/>
          </cell>
          <cell r="CP39">
            <v>7</v>
          </cell>
          <cell r="CQ39">
            <v>7.2</v>
          </cell>
          <cell r="CR39">
            <v>7.6</v>
          </cell>
          <cell r="CS39">
            <v>7.9</v>
          </cell>
          <cell r="CT39">
            <v>7.3</v>
          </cell>
          <cell r="CU39">
            <v>25</v>
          </cell>
          <cell r="CV39">
            <v>3</v>
          </cell>
          <cell r="CW39">
            <v>124</v>
          </cell>
          <cell r="CX39">
            <v>5</v>
          </cell>
          <cell r="CY39">
            <v>0</v>
          </cell>
          <cell r="CZ39">
            <v>129</v>
          </cell>
          <cell r="DA39">
            <v>6.27</v>
          </cell>
          <cell r="DB39">
            <v>2.4500000000000002</v>
          </cell>
        </row>
        <row r="40">
          <cell r="C40">
            <v>2320716805</v>
          </cell>
          <cell r="D40" t="str">
            <v>Trần</v>
          </cell>
          <cell r="E40" t="str">
            <v>Hồ Quỳnh</v>
          </cell>
          <cell r="F40" t="str">
            <v>Trang</v>
          </cell>
          <cell r="G40">
            <v>36476</v>
          </cell>
          <cell r="H40" t="str">
            <v>Nữ</v>
          </cell>
          <cell r="I40" t="str">
            <v>Đã Đăng Ký (chưa học xong)</v>
          </cell>
          <cell r="J40">
            <v>8.4</v>
          </cell>
          <cell r="K40">
            <v>8.3000000000000007</v>
          </cell>
          <cell r="L40">
            <v>8</v>
          </cell>
          <cell r="M40">
            <v>7.2</v>
          </cell>
          <cell r="N40">
            <v>7.2</v>
          </cell>
          <cell r="O40">
            <v>9.1999999999999993</v>
          </cell>
          <cell r="P40">
            <v>7.9</v>
          </cell>
          <cell r="Q40" t="str">
            <v/>
          </cell>
          <cell r="R40">
            <v>6.8</v>
          </cell>
          <cell r="S40" t="str">
            <v/>
          </cell>
          <cell r="T40" t="str">
            <v/>
          </cell>
          <cell r="U40" t="str">
            <v/>
          </cell>
          <cell r="V40" t="str">
            <v/>
          </cell>
          <cell r="W40">
            <v>6.6</v>
          </cell>
          <cell r="X40">
            <v>9</v>
          </cell>
          <cell r="Y40">
            <v>8.6999999999999993</v>
          </cell>
          <cell r="Z40">
            <v>6.5</v>
          </cell>
          <cell r="AA40">
            <v>7.2</v>
          </cell>
          <cell r="AB40">
            <v>8.1</v>
          </cell>
          <cell r="AC40">
            <v>8.3000000000000007</v>
          </cell>
          <cell r="AD40">
            <v>8.1</v>
          </cell>
          <cell r="AE40">
            <v>6</v>
          </cell>
          <cell r="AF40">
            <v>7.6</v>
          </cell>
          <cell r="AG40">
            <v>8.1999999999999993</v>
          </cell>
          <cell r="AH40">
            <v>8.8000000000000007</v>
          </cell>
          <cell r="AI40">
            <v>5.8</v>
          </cell>
          <cell r="AJ40">
            <v>6.7</v>
          </cell>
          <cell r="AK40">
            <v>6.9</v>
          </cell>
          <cell r="AL40">
            <v>8.6999999999999993</v>
          </cell>
          <cell r="AM40">
            <v>51</v>
          </cell>
          <cell r="AN40">
            <v>0</v>
          </cell>
          <cell r="AO40">
            <v>6.7</v>
          </cell>
          <cell r="AP40">
            <v>7.5</v>
          </cell>
          <cell r="AQ40" t="str">
            <v/>
          </cell>
          <cell r="AR40" t="str">
            <v/>
          </cell>
          <cell r="AS40">
            <v>5.4</v>
          </cell>
          <cell r="AT40" t="str">
            <v/>
          </cell>
          <cell r="AU40" t="str">
            <v/>
          </cell>
          <cell r="AV40" t="str">
            <v/>
          </cell>
          <cell r="AW40" t="str">
            <v/>
          </cell>
          <cell r="AX40" t="str">
            <v/>
          </cell>
          <cell r="AY40">
            <v>6.8</v>
          </cell>
          <cell r="AZ40" t="str">
            <v/>
          </cell>
          <cell r="BA40" t="str">
            <v/>
          </cell>
          <cell r="BB40" t="str">
            <v/>
          </cell>
          <cell r="BC40">
            <v>6.4</v>
          </cell>
          <cell r="BD40">
            <v>5</v>
          </cell>
          <cell r="BE40">
            <v>0</v>
          </cell>
          <cell r="BF40">
            <v>7.4</v>
          </cell>
          <cell r="BG40">
            <v>7.4</v>
          </cell>
          <cell r="BH40">
            <v>8.4</v>
          </cell>
          <cell r="BI40">
            <v>5.9</v>
          </cell>
          <cell r="BJ40">
            <v>7.8</v>
          </cell>
          <cell r="BK40">
            <v>7.3</v>
          </cell>
          <cell r="BL40">
            <v>6.5</v>
          </cell>
          <cell r="BM40">
            <v>6</v>
          </cell>
          <cell r="BN40">
            <v>6.7</v>
          </cell>
          <cell r="BO40">
            <v>5.8</v>
          </cell>
          <cell r="BP40">
            <v>7.1</v>
          </cell>
          <cell r="BQ40">
            <v>8.6999999999999993</v>
          </cell>
          <cell r="BR40">
            <v>9.1</v>
          </cell>
          <cell r="BS40" t="str">
            <v/>
          </cell>
          <cell r="BT40">
            <v>8.5</v>
          </cell>
          <cell r="BU40">
            <v>7.6</v>
          </cell>
          <cell r="BV40">
            <v>7.5</v>
          </cell>
          <cell r="BW40">
            <v>8.9</v>
          </cell>
          <cell r="BX40">
            <v>8.5</v>
          </cell>
          <cell r="BY40">
            <v>8.3000000000000007</v>
          </cell>
          <cell r="BZ40">
            <v>50</v>
          </cell>
          <cell r="CA40">
            <v>0</v>
          </cell>
          <cell r="CB40">
            <v>8.9</v>
          </cell>
          <cell r="CC40" t="str">
            <v/>
          </cell>
          <cell r="CD40" t="str">
            <v>X</v>
          </cell>
          <cell r="CE40" t="str">
            <v/>
          </cell>
          <cell r="CF40">
            <v>7.8</v>
          </cell>
          <cell r="CG40">
            <v>8.6</v>
          </cell>
          <cell r="CH40">
            <v>8.4</v>
          </cell>
          <cell r="CI40" t="str">
            <v>X</v>
          </cell>
          <cell r="CJ40" t="str">
            <v/>
          </cell>
          <cell r="CK40">
            <v>8.1999999999999993</v>
          </cell>
          <cell r="CL40" t="str">
            <v/>
          </cell>
          <cell r="CM40" t="str">
            <v/>
          </cell>
          <cell r="CN40" t="str">
            <v/>
          </cell>
          <cell r="CO40" t="str">
            <v/>
          </cell>
          <cell r="CP40">
            <v>8.9</v>
          </cell>
          <cell r="CQ40">
            <v>8.3000000000000007</v>
          </cell>
          <cell r="CR40">
            <v>8.5</v>
          </cell>
          <cell r="CS40">
            <v>8.4</v>
          </cell>
          <cell r="CT40">
            <v>7.8</v>
          </cell>
          <cell r="CU40">
            <v>22</v>
          </cell>
          <cell r="CV40">
            <v>6</v>
          </cell>
          <cell r="CW40">
            <v>123</v>
          </cell>
          <cell r="CX40">
            <v>6</v>
          </cell>
          <cell r="CY40">
            <v>0</v>
          </cell>
          <cell r="CZ40">
            <v>129</v>
          </cell>
          <cell r="DA40">
            <v>7.39</v>
          </cell>
          <cell r="DB40">
            <v>3.18</v>
          </cell>
        </row>
        <row r="41">
          <cell r="C41">
            <v>2320723321</v>
          </cell>
          <cell r="D41" t="str">
            <v>Ngụy</v>
          </cell>
          <cell r="E41" t="str">
            <v>Thị</v>
          </cell>
          <cell r="F41" t="str">
            <v>Hậu</v>
          </cell>
          <cell r="G41">
            <v>36419</v>
          </cell>
          <cell r="H41" t="str">
            <v>Nữ</v>
          </cell>
          <cell r="I41" t="str">
            <v>Đã Đăng Ký (chưa học xong)</v>
          </cell>
          <cell r="J41">
            <v>8.6999999999999993</v>
          </cell>
          <cell r="K41">
            <v>6.5</v>
          </cell>
          <cell r="L41">
            <v>8.6</v>
          </cell>
          <cell r="M41">
            <v>9.1</v>
          </cell>
          <cell r="N41">
            <v>7.5</v>
          </cell>
          <cell r="O41">
            <v>9.1</v>
          </cell>
          <cell r="P41">
            <v>8.8000000000000007</v>
          </cell>
          <cell r="Q41" t="str">
            <v/>
          </cell>
          <cell r="R41">
            <v>6.1</v>
          </cell>
          <cell r="S41" t="str">
            <v/>
          </cell>
          <cell r="T41" t="str">
            <v/>
          </cell>
          <cell r="U41" t="str">
            <v/>
          </cell>
          <cell r="V41" t="str">
            <v/>
          </cell>
          <cell r="W41">
            <v>7.2</v>
          </cell>
          <cell r="X41">
            <v>7.8</v>
          </cell>
          <cell r="Y41">
            <v>8.8000000000000007</v>
          </cell>
          <cell r="Z41">
            <v>9.1999999999999993</v>
          </cell>
          <cell r="AA41">
            <v>8.1</v>
          </cell>
          <cell r="AB41">
            <v>8.6999999999999993</v>
          </cell>
          <cell r="AC41">
            <v>8.1</v>
          </cell>
          <cell r="AD41">
            <v>8.1999999999999993</v>
          </cell>
          <cell r="AE41">
            <v>6.9</v>
          </cell>
          <cell r="AF41">
            <v>6.7</v>
          </cell>
          <cell r="AG41">
            <v>7.9</v>
          </cell>
          <cell r="AH41">
            <v>5.6</v>
          </cell>
          <cell r="AI41">
            <v>8.9</v>
          </cell>
          <cell r="AJ41">
            <v>6.9</v>
          </cell>
          <cell r="AK41">
            <v>5.3</v>
          </cell>
          <cell r="AL41">
            <v>4.8</v>
          </cell>
          <cell r="AM41">
            <v>51</v>
          </cell>
          <cell r="AN41">
            <v>0</v>
          </cell>
          <cell r="AO41">
            <v>7.5</v>
          </cell>
          <cell r="AP41">
            <v>9.6</v>
          </cell>
          <cell r="AQ41">
            <v>9.1999999999999993</v>
          </cell>
          <cell r="AR41" t="str">
            <v/>
          </cell>
          <cell r="AS41" t="str">
            <v/>
          </cell>
          <cell r="AT41" t="str">
            <v/>
          </cell>
          <cell r="AU41" t="str">
            <v/>
          </cell>
          <cell r="AV41" t="str">
            <v/>
          </cell>
          <cell r="AW41">
            <v>7.9</v>
          </cell>
          <cell r="AX41" t="str">
            <v/>
          </cell>
          <cell r="AY41" t="str">
            <v/>
          </cell>
          <cell r="AZ41" t="str">
            <v/>
          </cell>
          <cell r="BA41" t="str">
            <v/>
          </cell>
          <cell r="BB41" t="str">
            <v/>
          </cell>
          <cell r="BC41">
            <v>8</v>
          </cell>
          <cell r="BD41">
            <v>5</v>
          </cell>
          <cell r="BE41">
            <v>0</v>
          </cell>
          <cell r="BF41">
            <v>5.5</v>
          </cell>
          <cell r="BG41">
            <v>5.6</v>
          </cell>
          <cell r="BH41">
            <v>8.8000000000000007</v>
          </cell>
          <cell r="BI41">
            <v>8.5</v>
          </cell>
          <cell r="BJ41">
            <v>6.1</v>
          </cell>
          <cell r="BK41">
            <v>6.6</v>
          </cell>
          <cell r="BL41">
            <v>7.9</v>
          </cell>
          <cell r="BM41">
            <v>5.3</v>
          </cell>
          <cell r="BN41">
            <v>6.7</v>
          </cell>
          <cell r="BO41">
            <v>7</v>
          </cell>
          <cell r="BP41">
            <v>9.5</v>
          </cell>
          <cell r="BQ41">
            <v>8.8000000000000007</v>
          </cell>
          <cell r="BR41">
            <v>8.1</v>
          </cell>
          <cell r="BS41" t="str">
            <v/>
          </cell>
          <cell r="BT41">
            <v>9</v>
          </cell>
          <cell r="BU41">
            <v>9.6999999999999993</v>
          </cell>
          <cell r="BV41">
            <v>6.9</v>
          </cell>
          <cell r="BW41">
            <v>7.7</v>
          </cell>
          <cell r="BX41" t="str">
            <v>X</v>
          </cell>
          <cell r="BY41">
            <v>8.4</v>
          </cell>
          <cell r="BZ41">
            <v>47</v>
          </cell>
          <cell r="CA41">
            <v>3</v>
          </cell>
          <cell r="CB41">
            <v>8.8000000000000007</v>
          </cell>
          <cell r="CC41" t="str">
            <v/>
          </cell>
          <cell r="CD41" t="str">
            <v>X</v>
          </cell>
          <cell r="CE41" t="str">
            <v/>
          </cell>
          <cell r="CF41">
            <v>8.1999999999999993</v>
          </cell>
          <cell r="CG41">
            <v>9.5</v>
          </cell>
          <cell r="CH41">
            <v>8.4</v>
          </cell>
          <cell r="CI41">
            <v>8</v>
          </cell>
          <cell r="CJ41" t="str">
            <v/>
          </cell>
          <cell r="CK41" t="str">
            <v/>
          </cell>
          <cell r="CL41" t="str">
            <v/>
          </cell>
          <cell r="CM41">
            <v>7.5</v>
          </cell>
          <cell r="CN41" t="str">
            <v/>
          </cell>
          <cell r="CO41" t="str">
            <v/>
          </cell>
          <cell r="CP41">
            <v>7.7</v>
          </cell>
          <cell r="CQ41">
            <v>8.8000000000000007</v>
          </cell>
          <cell r="CR41">
            <v>9</v>
          </cell>
          <cell r="CS41">
            <v>7.6</v>
          </cell>
          <cell r="CT41">
            <v>7.7</v>
          </cell>
          <cell r="CU41">
            <v>25</v>
          </cell>
          <cell r="CV41">
            <v>3</v>
          </cell>
          <cell r="CW41">
            <v>123</v>
          </cell>
          <cell r="CX41">
            <v>6</v>
          </cell>
          <cell r="CY41">
            <v>0</v>
          </cell>
          <cell r="CZ41">
            <v>129</v>
          </cell>
          <cell r="DA41">
            <v>7.4</v>
          </cell>
          <cell r="DB41">
            <v>3.16</v>
          </cell>
        </row>
        <row r="42">
          <cell r="C42">
            <v>2320725438</v>
          </cell>
          <cell r="D42" t="str">
            <v>Huỳnh</v>
          </cell>
          <cell r="E42" t="str">
            <v>Nhã</v>
          </cell>
          <cell r="F42" t="str">
            <v>Trúc</v>
          </cell>
          <cell r="G42">
            <v>36215</v>
          </cell>
          <cell r="H42" t="str">
            <v>Nữ</v>
          </cell>
          <cell r="I42" t="str">
            <v>Đã Đăng Ký (chưa học xong)</v>
          </cell>
          <cell r="J42">
            <v>8.4</v>
          </cell>
          <cell r="K42">
            <v>8.3000000000000007</v>
          </cell>
          <cell r="L42">
            <v>8</v>
          </cell>
          <cell r="M42">
            <v>7.5</v>
          </cell>
          <cell r="N42">
            <v>5.8</v>
          </cell>
          <cell r="O42">
            <v>9.3000000000000007</v>
          </cell>
          <cell r="P42">
            <v>8.6999999999999993</v>
          </cell>
          <cell r="Q42">
            <v>8.9</v>
          </cell>
          <cell r="R42" t="str">
            <v/>
          </cell>
          <cell r="S42" t="str">
            <v/>
          </cell>
          <cell r="T42" t="str">
            <v/>
          </cell>
          <cell r="U42" t="str">
            <v/>
          </cell>
          <cell r="V42">
            <v>7.8</v>
          </cell>
          <cell r="W42">
            <v>5.6</v>
          </cell>
          <cell r="X42" t="str">
            <v/>
          </cell>
          <cell r="Y42">
            <v>8.4</v>
          </cell>
          <cell r="Z42">
            <v>8.4</v>
          </cell>
          <cell r="AA42">
            <v>6.8</v>
          </cell>
          <cell r="AB42">
            <v>7.3</v>
          </cell>
          <cell r="AC42">
            <v>8.1999999999999993</v>
          </cell>
          <cell r="AD42">
            <v>6.9</v>
          </cell>
          <cell r="AE42">
            <v>5.8</v>
          </cell>
          <cell r="AF42">
            <v>6.8</v>
          </cell>
          <cell r="AG42">
            <v>6.2</v>
          </cell>
          <cell r="AH42">
            <v>7.2</v>
          </cell>
          <cell r="AI42">
            <v>6.6</v>
          </cell>
          <cell r="AJ42">
            <v>4.8</v>
          </cell>
          <cell r="AK42">
            <v>5.8</v>
          </cell>
          <cell r="AL42">
            <v>7.9</v>
          </cell>
          <cell r="AM42">
            <v>51</v>
          </cell>
          <cell r="AN42">
            <v>0</v>
          </cell>
          <cell r="AO42">
            <v>5.8</v>
          </cell>
          <cell r="AP42">
            <v>5.6</v>
          </cell>
          <cell r="AQ42" t="str">
            <v/>
          </cell>
          <cell r="AR42" t="str">
            <v/>
          </cell>
          <cell r="AS42" t="str">
            <v/>
          </cell>
          <cell r="AT42" t="str">
            <v/>
          </cell>
          <cell r="AU42" t="str">
            <v/>
          </cell>
          <cell r="AV42">
            <v>6.9</v>
          </cell>
          <cell r="AW42">
            <v>6.4</v>
          </cell>
          <cell r="AX42" t="str">
            <v/>
          </cell>
          <cell r="AY42" t="str">
            <v/>
          </cell>
          <cell r="AZ42" t="str">
            <v/>
          </cell>
          <cell r="BA42" t="str">
            <v/>
          </cell>
          <cell r="BB42" t="str">
            <v/>
          </cell>
          <cell r="BC42">
            <v>6.3</v>
          </cell>
          <cell r="BD42">
            <v>5</v>
          </cell>
          <cell r="BE42">
            <v>0</v>
          </cell>
          <cell r="BF42">
            <v>4.8</v>
          </cell>
          <cell r="BG42">
            <v>7</v>
          </cell>
          <cell r="BH42">
            <v>7.2</v>
          </cell>
          <cell r="BI42">
            <v>7.6</v>
          </cell>
          <cell r="BJ42">
            <v>5.9</v>
          </cell>
          <cell r="BK42">
            <v>8.5</v>
          </cell>
          <cell r="BL42">
            <v>8.1999999999999993</v>
          </cell>
          <cell r="BM42">
            <v>6.1</v>
          </cell>
          <cell r="BN42">
            <v>8.6</v>
          </cell>
          <cell r="BO42">
            <v>7.8</v>
          </cell>
          <cell r="BP42">
            <v>8.1</v>
          </cell>
          <cell r="BQ42">
            <v>9.6</v>
          </cell>
          <cell r="BR42">
            <v>7.9</v>
          </cell>
          <cell r="BS42" t="str">
            <v/>
          </cell>
          <cell r="BT42">
            <v>9.5</v>
          </cell>
          <cell r="BU42">
            <v>9.1</v>
          </cell>
          <cell r="BV42">
            <v>6.1</v>
          </cell>
          <cell r="BW42">
            <v>7.1</v>
          </cell>
          <cell r="BX42" t="str">
            <v>X</v>
          </cell>
          <cell r="BY42">
            <v>8</v>
          </cell>
          <cell r="BZ42">
            <v>47</v>
          </cell>
          <cell r="CA42">
            <v>3</v>
          </cell>
          <cell r="CB42">
            <v>8.6</v>
          </cell>
          <cell r="CC42" t="str">
            <v/>
          </cell>
          <cell r="CD42" t="str">
            <v>X</v>
          </cell>
          <cell r="CE42" t="str">
            <v/>
          </cell>
          <cell r="CF42">
            <v>8.9</v>
          </cell>
          <cell r="CG42">
            <v>9.1</v>
          </cell>
          <cell r="CH42">
            <v>8.6</v>
          </cell>
          <cell r="CI42">
            <v>7.5</v>
          </cell>
          <cell r="CJ42" t="str">
            <v/>
          </cell>
          <cell r="CK42" t="str">
            <v/>
          </cell>
          <cell r="CL42" t="str">
            <v/>
          </cell>
          <cell r="CM42">
            <v>8.6</v>
          </cell>
          <cell r="CN42" t="str">
            <v/>
          </cell>
          <cell r="CO42" t="str">
            <v/>
          </cell>
          <cell r="CP42">
            <v>7.7</v>
          </cell>
          <cell r="CQ42">
            <v>8.1999999999999993</v>
          </cell>
          <cell r="CR42">
            <v>8.1999999999999993</v>
          </cell>
          <cell r="CS42">
            <v>9</v>
          </cell>
          <cell r="CT42">
            <v>7.8</v>
          </cell>
          <cell r="CU42">
            <v>25</v>
          </cell>
          <cell r="CV42">
            <v>3</v>
          </cell>
          <cell r="CW42">
            <v>123</v>
          </cell>
          <cell r="CX42">
            <v>6</v>
          </cell>
          <cell r="CY42">
            <v>0</v>
          </cell>
          <cell r="CZ42">
            <v>129</v>
          </cell>
          <cell r="DA42">
            <v>7.28</v>
          </cell>
          <cell r="DB42">
            <v>3.1</v>
          </cell>
        </row>
        <row r="43">
          <cell r="C43">
            <v>2320717355</v>
          </cell>
          <cell r="D43" t="str">
            <v>Lưu</v>
          </cell>
          <cell r="E43" t="str">
            <v>Thị Yến</v>
          </cell>
          <cell r="F43" t="str">
            <v>Nhi</v>
          </cell>
          <cell r="G43">
            <v>36336</v>
          </cell>
          <cell r="H43" t="str">
            <v>Nữ</v>
          </cell>
          <cell r="I43" t="str">
            <v>Đã Đăng Ký (chưa học xong)</v>
          </cell>
          <cell r="J43">
            <v>7.7</v>
          </cell>
          <cell r="K43">
            <v>5</v>
          </cell>
          <cell r="L43">
            <v>8</v>
          </cell>
          <cell r="M43">
            <v>7.1</v>
          </cell>
          <cell r="N43">
            <v>6.2</v>
          </cell>
          <cell r="O43">
            <v>8.1</v>
          </cell>
          <cell r="P43">
            <v>7.1</v>
          </cell>
          <cell r="Q43" t="str">
            <v/>
          </cell>
          <cell r="R43">
            <v>6.4</v>
          </cell>
          <cell r="S43" t="str">
            <v/>
          </cell>
          <cell r="T43" t="str">
            <v/>
          </cell>
          <cell r="U43" t="str">
            <v/>
          </cell>
          <cell r="V43" t="str">
            <v/>
          </cell>
          <cell r="W43">
            <v>5.2</v>
          </cell>
          <cell r="X43">
            <v>7</v>
          </cell>
          <cell r="Y43">
            <v>8.3000000000000007</v>
          </cell>
          <cell r="Z43">
            <v>5.4</v>
          </cell>
          <cell r="AA43">
            <v>7.7</v>
          </cell>
          <cell r="AB43">
            <v>7.8</v>
          </cell>
          <cell r="AC43">
            <v>7.7</v>
          </cell>
          <cell r="AD43">
            <v>6.7</v>
          </cell>
          <cell r="AE43">
            <v>6.6</v>
          </cell>
          <cell r="AF43">
            <v>9.1</v>
          </cell>
          <cell r="AG43">
            <v>7.7</v>
          </cell>
          <cell r="AH43">
            <v>9.1999999999999993</v>
          </cell>
          <cell r="AI43">
            <v>6.7</v>
          </cell>
          <cell r="AJ43">
            <v>8.1999999999999993</v>
          </cell>
          <cell r="AK43">
            <v>9</v>
          </cell>
          <cell r="AL43">
            <v>9.1999999999999993</v>
          </cell>
          <cell r="AM43">
            <v>51</v>
          </cell>
          <cell r="AN43">
            <v>0</v>
          </cell>
          <cell r="AO43">
            <v>6</v>
          </cell>
          <cell r="AP43">
            <v>4.5</v>
          </cell>
          <cell r="AQ43">
            <v>5.8</v>
          </cell>
          <cell r="AR43" t="str">
            <v/>
          </cell>
          <cell r="AS43" t="str">
            <v/>
          </cell>
          <cell r="AT43" t="str">
            <v/>
          </cell>
          <cell r="AU43" t="str">
            <v/>
          </cell>
          <cell r="AV43" t="str">
            <v/>
          </cell>
          <cell r="AW43">
            <v>7.6</v>
          </cell>
          <cell r="AX43" t="str">
            <v/>
          </cell>
          <cell r="AY43" t="str">
            <v/>
          </cell>
          <cell r="AZ43" t="str">
            <v/>
          </cell>
          <cell r="BA43" t="str">
            <v/>
          </cell>
          <cell r="BB43" t="str">
            <v/>
          </cell>
          <cell r="BC43">
            <v>5.5</v>
          </cell>
          <cell r="BD43">
            <v>5</v>
          </cell>
          <cell r="BE43">
            <v>0</v>
          </cell>
          <cell r="BF43">
            <v>6.1</v>
          </cell>
          <cell r="BG43">
            <v>6.5</v>
          </cell>
          <cell r="BH43">
            <v>9.6999999999999993</v>
          </cell>
          <cell r="BI43">
            <v>6.6</v>
          </cell>
          <cell r="BJ43">
            <v>7</v>
          </cell>
          <cell r="BK43">
            <v>7</v>
          </cell>
          <cell r="BL43">
            <v>5.4</v>
          </cell>
          <cell r="BM43">
            <v>4.7</v>
          </cell>
          <cell r="BN43">
            <v>8.4</v>
          </cell>
          <cell r="BO43">
            <v>7.7</v>
          </cell>
          <cell r="BP43">
            <v>6.6</v>
          </cell>
          <cell r="BQ43">
            <v>8.5</v>
          </cell>
          <cell r="BR43">
            <v>9</v>
          </cell>
          <cell r="BS43" t="str">
            <v/>
          </cell>
          <cell r="BT43">
            <v>8</v>
          </cell>
          <cell r="BU43">
            <v>6.4</v>
          </cell>
          <cell r="BV43">
            <v>7.8</v>
          </cell>
          <cell r="BW43">
            <v>6.3</v>
          </cell>
          <cell r="BX43">
            <v>7.7</v>
          </cell>
          <cell r="BY43">
            <v>9.5</v>
          </cell>
          <cell r="BZ43">
            <v>50</v>
          </cell>
          <cell r="CA43">
            <v>0</v>
          </cell>
          <cell r="CB43">
            <v>8.9</v>
          </cell>
          <cell r="CC43" t="str">
            <v/>
          </cell>
          <cell r="CD43" t="str">
            <v>X</v>
          </cell>
          <cell r="CE43" t="str">
            <v/>
          </cell>
          <cell r="CF43">
            <v>7.5</v>
          </cell>
          <cell r="CG43">
            <v>8.1999999999999993</v>
          </cell>
          <cell r="CH43">
            <v>8.1999999999999993</v>
          </cell>
          <cell r="CI43">
            <v>7</v>
          </cell>
          <cell r="CJ43" t="str">
            <v/>
          </cell>
          <cell r="CK43">
            <v>7.7</v>
          </cell>
          <cell r="CL43" t="str">
            <v/>
          </cell>
          <cell r="CM43" t="str">
            <v/>
          </cell>
          <cell r="CN43" t="str">
            <v/>
          </cell>
          <cell r="CO43" t="str">
            <v/>
          </cell>
          <cell r="CP43">
            <v>7.7</v>
          </cell>
          <cell r="CQ43" t="str">
            <v>X</v>
          </cell>
          <cell r="CR43">
            <v>8.1</v>
          </cell>
          <cell r="CS43">
            <v>7.6</v>
          </cell>
          <cell r="CT43">
            <v>8.1999999999999993</v>
          </cell>
          <cell r="CU43">
            <v>22</v>
          </cell>
          <cell r="CV43">
            <v>6</v>
          </cell>
          <cell r="CW43">
            <v>123</v>
          </cell>
          <cell r="CX43">
            <v>6</v>
          </cell>
          <cell r="CY43">
            <v>0</v>
          </cell>
          <cell r="CZ43">
            <v>129</v>
          </cell>
          <cell r="DA43">
            <v>7.07</v>
          </cell>
          <cell r="DB43">
            <v>2.98</v>
          </cell>
        </row>
        <row r="44">
          <cell r="C44">
            <v>23217210940</v>
          </cell>
          <cell r="D44" t="str">
            <v>Nguyễn</v>
          </cell>
          <cell r="E44" t="str">
            <v>Đình Hoàng</v>
          </cell>
          <cell r="F44" t="str">
            <v>Huy</v>
          </cell>
          <cell r="G44">
            <v>36502</v>
          </cell>
          <cell r="H44" t="str">
            <v>Nam</v>
          </cell>
          <cell r="I44" t="str">
            <v>Đã Đăng Ký (chưa học xong)</v>
          </cell>
          <cell r="J44">
            <v>7.3</v>
          </cell>
          <cell r="K44">
            <v>6.5</v>
          </cell>
          <cell r="L44">
            <v>8</v>
          </cell>
          <cell r="M44">
            <v>6.1</v>
          </cell>
          <cell r="N44">
            <v>6.3</v>
          </cell>
          <cell r="O44">
            <v>6.9</v>
          </cell>
          <cell r="P44">
            <v>7.5</v>
          </cell>
          <cell r="Q44" t="str">
            <v/>
          </cell>
          <cell r="R44">
            <v>4.2</v>
          </cell>
          <cell r="S44" t="str">
            <v/>
          </cell>
          <cell r="T44" t="str">
            <v/>
          </cell>
          <cell r="U44" t="str">
            <v/>
          </cell>
          <cell r="V44" t="str">
            <v/>
          </cell>
          <cell r="W44">
            <v>5.6</v>
          </cell>
          <cell r="X44">
            <v>6.1</v>
          </cell>
          <cell r="Y44">
            <v>9.3000000000000007</v>
          </cell>
          <cell r="Z44">
            <v>8.6</v>
          </cell>
          <cell r="AA44">
            <v>7.8</v>
          </cell>
          <cell r="AB44">
            <v>5.5</v>
          </cell>
          <cell r="AC44">
            <v>4.7</v>
          </cell>
          <cell r="AD44">
            <v>6.3</v>
          </cell>
          <cell r="AE44">
            <v>6.5</v>
          </cell>
          <cell r="AF44">
            <v>7</v>
          </cell>
          <cell r="AG44">
            <v>7.3</v>
          </cell>
          <cell r="AH44">
            <v>8.3000000000000007</v>
          </cell>
          <cell r="AI44">
            <v>6.4</v>
          </cell>
          <cell r="AJ44">
            <v>8.5</v>
          </cell>
          <cell r="AK44">
            <v>8.6</v>
          </cell>
          <cell r="AL44">
            <v>8.6</v>
          </cell>
          <cell r="AM44">
            <v>51</v>
          </cell>
          <cell r="AN44">
            <v>0</v>
          </cell>
          <cell r="AO44">
            <v>6.7</v>
          </cell>
          <cell r="AP44">
            <v>7.1</v>
          </cell>
          <cell r="AQ44">
            <v>9.6</v>
          </cell>
          <cell r="AR44" t="str">
            <v/>
          </cell>
          <cell r="AS44" t="str">
            <v/>
          </cell>
          <cell r="AT44" t="str">
            <v/>
          </cell>
          <cell r="AU44" t="str">
            <v/>
          </cell>
          <cell r="AV44" t="str">
            <v/>
          </cell>
          <cell r="AW44">
            <v>7.1</v>
          </cell>
          <cell r="AX44" t="str">
            <v/>
          </cell>
          <cell r="AY44" t="str">
            <v/>
          </cell>
          <cell r="AZ44" t="str">
            <v/>
          </cell>
          <cell r="BA44" t="str">
            <v/>
          </cell>
          <cell r="BB44" t="str">
            <v/>
          </cell>
          <cell r="BC44">
            <v>5.7</v>
          </cell>
          <cell r="BD44">
            <v>5</v>
          </cell>
          <cell r="BE44">
            <v>0</v>
          </cell>
          <cell r="BF44">
            <v>7.1</v>
          </cell>
          <cell r="BG44">
            <v>6.4</v>
          </cell>
          <cell r="BH44">
            <v>6.9</v>
          </cell>
          <cell r="BI44">
            <v>9.5</v>
          </cell>
          <cell r="BJ44">
            <v>5.9</v>
          </cell>
          <cell r="BK44">
            <v>6.2</v>
          </cell>
          <cell r="BL44">
            <v>8.3000000000000007</v>
          </cell>
          <cell r="BM44">
            <v>5.5</v>
          </cell>
          <cell r="BN44">
            <v>6.5</v>
          </cell>
          <cell r="BO44">
            <v>8.5</v>
          </cell>
          <cell r="BP44">
            <v>7.6</v>
          </cell>
          <cell r="BQ44">
            <v>9.1999999999999993</v>
          </cell>
          <cell r="BR44">
            <v>9.1999999999999993</v>
          </cell>
          <cell r="BS44" t="str">
            <v/>
          </cell>
          <cell r="BT44">
            <v>8</v>
          </cell>
          <cell r="BU44">
            <v>8.1999999999999993</v>
          </cell>
          <cell r="BV44">
            <v>4.7</v>
          </cell>
          <cell r="BW44">
            <v>5.3</v>
          </cell>
          <cell r="BX44">
            <v>7.2</v>
          </cell>
          <cell r="BY44">
            <v>9.5</v>
          </cell>
          <cell r="BZ44">
            <v>50</v>
          </cell>
          <cell r="CA44">
            <v>0</v>
          </cell>
          <cell r="CB44">
            <v>8.9</v>
          </cell>
          <cell r="CC44" t="str">
            <v/>
          </cell>
          <cell r="CD44" t="str">
            <v>X</v>
          </cell>
          <cell r="CE44" t="str">
            <v/>
          </cell>
          <cell r="CF44">
            <v>7.1</v>
          </cell>
          <cell r="CG44">
            <v>8.4</v>
          </cell>
          <cell r="CH44">
            <v>7.7</v>
          </cell>
          <cell r="CI44">
            <v>7.6</v>
          </cell>
          <cell r="CJ44" t="str">
            <v/>
          </cell>
          <cell r="CK44">
            <v>7.7</v>
          </cell>
          <cell r="CL44" t="str">
            <v/>
          </cell>
          <cell r="CM44" t="str">
            <v/>
          </cell>
          <cell r="CN44" t="str">
            <v/>
          </cell>
          <cell r="CO44" t="str">
            <v/>
          </cell>
          <cell r="CP44">
            <v>8.1999999999999993</v>
          </cell>
          <cell r="CQ44" t="str">
            <v>X</v>
          </cell>
          <cell r="CR44">
            <v>8.1</v>
          </cell>
          <cell r="CS44">
            <v>7.6</v>
          </cell>
          <cell r="CT44">
            <v>8.1999999999999993</v>
          </cell>
          <cell r="CU44">
            <v>22</v>
          </cell>
          <cell r="CV44">
            <v>6</v>
          </cell>
          <cell r="CW44">
            <v>123</v>
          </cell>
          <cell r="CX44">
            <v>6</v>
          </cell>
          <cell r="CY44">
            <v>0</v>
          </cell>
          <cell r="CZ44">
            <v>129</v>
          </cell>
          <cell r="DA44">
            <v>6.89</v>
          </cell>
          <cell r="DB44">
            <v>2.86</v>
          </cell>
        </row>
        <row r="45">
          <cell r="C45">
            <v>2321723750</v>
          </cell>
          <cell r="D45" t="str">
            <v>Lê</v>
          </cell>
          <cell r="E45" t="str">
            <v>Đức</v>
          </cell>
          <cell r="F45" t="str">
            <v>Vỹ</v>
          </cell>
          <cell r="G45">
            <v>36434</v>
          </cell>
          <cell r="H45" t="str">
            <v>Nam</v>
          </cell>
          <cell r="I45" t="str">
            <v>Đã Đăng Ký (chưa học xong)</v>
          </cell>
          <cell r="J45">
            <v>7.6</v>
          </cell>
          <cell r="K45">
            <v>7.2</v>
          </cell>
          <cell r="L45">
            <v>8</v>
          </cell>
          <cell r="M45">
            <v>6.8</v>
          </cell>
          <cell r="N45">
            <v>9</v>
          </cell>
          <cell r="O45">
            <v>7.6</v>
          </cell>
          <cell r="P45">
            <v>6.5</v>
          </cell>
          <cell r="Q45" t="str">
            <v/>
          </cell>
          <cell r="R45">
            <v>5.8</v>
          </cell>
          <cell r="S45" t="str">
            <v/>
          </cell>
          <cell r="T45" t="str">
            <v/>
          </cell>
          <cell r="U45" t="str">
            <v/>
          </cell>
          <cell r="V45" t="str">
            <v/>
          </cell>
          <cell r="W45">
            <v>6.7</v>
          </cell>
          <cell r="X45">
            <v>6.7</v>
          </cell>
          <cell r="Y45">
            <v>6.5</v>
          </cell>
          <cell r="Z45">
            <v>5.9</v>
          </cell>
          <cell r="AA45">
            <v>8.3000000000000007</v>
          </cell>
          <cell r="AB45">
            <v>7.8</v>
          </cell>
          <cell r="AC45">
            <v>6.6</v>
          </cell>
          <cell r="AD45">
            <v>6.6</v>
          </cell>
          <cell r="AE45">
            <v>5.5</v>
          </cell>
          <cell r="AF45">
            <v>6.5</v>
          </cell>
          <cell r="AG45">
            <v>7.4</v>
          </cell>
          <cell r="AH45">
            <v>7.8</v>
          </cell>
          <cell r="AI45">
            <v>7</v>
          </cell>
          <cell r="AJ45">
            <v>8.9</v>
          </cell>
          <cell r="AK45">
            <v>9.4</v>
          </cell>
          <cell r="AL45">
            <v>6.5</v>
          </cell>
          <cell r="AM45">
            <v>51</v>
          </cell>
          <cell r="AN45">
            <v>0</v>
          </cell>
          <cell r="AO45">
            <v>6.8</v>
          </cell>
          <cell r="AP45">
            <v>6.3</v>
          </cell>
          <cell r="AQ45">
            <v>8.6</v>
          </cell>
          <cell r="AR45" t="str">
            <v/>
          </cell>
          <cell r="AS45" t="str">
            <v/>
          </cell>
          <cell r="AT45" t="str">
            <v/>
          </cell>
          <cell r="AU45" t="str">
            <v/>
          </cell>
          <cell r="AV45" t="str">
            <v/>
          </cell>
          <cell r="AW45">
            <v>6</v>
          </cell>
          <cell r="AX45" t="str">
            <v/>
          </cell>
          <cell r="AY45" t="str">
            <v/>
          </cell>
          <cell r="AZ45" t="str">
            <v/>
          </cell>
          <cell r="BA45" t="str">
            <v/>
          </cell>
          <cell r="BB45" t="str">
            <v/>
          </cell>
          <cell r="BC45">
            <v>6.6</v>
          </cell>
          <cell r="BD45">
            <v>5</v>
          </cell>
          <cell r="BE45">
            <v>0</v>
          </cell>
          <cell r="BF45">
            <v>5</v>
          </cell>
          <cell r="BG45">
            <v>5.8</v>
          </cell>
          <cell r="BH45">
            <v>5.3</v>
          </cell>
          <cell r="BI45">
            <v>7.6</v>
          </cell>
          <cell r="BJ45">
            <v>6.9</v>
          </cell>
          <cell r="BK45">
            <v>7.7</v>
          </cell>
          <cell r="BL45">
            <v>7.9</v>
          </cell>
          <cell r="BM45">
            <v>5.8</v>
          </cell>
          <cell r="BN45">
            <v>6.7</v>
          </cell>
          <cell r="BO45">
            <v>6.2</v>
          </cell>
          <cell r="BP45">
            <v>5.8</v>
          </cell>
          <cell r="BQ45">
            <v>8.6</v>
          </cell>
          <cell r="BR45">
            <v>9.5</v>
          </cell>
          <cell r="BS45" t="str">
            <v/>
          </cell>
          <cell r="BT45">
            <v>6.5</v>
          </cell>
          <cell r="BU45">
            <v>9</v>
          </cell>
          <cell r="BV45">
            <v>5.5</v>
          </cell>
          <cell r="BW45">
            <v>6.1</v>
          </cell>
          <cell r="BX45">
            <v>6.7</v>
          </cell>
          <cell r="BY45">
            <v>9.4</v>
          </cell>
          <cell r="BZ45">
            <v>50</v>
          </cell>
          <cell r="CA45">
            <v>0</v>
          </cell>
          <cell r="CB45">
            <v>8.9</v>
          </cell>
          <cell r="CC45" t="str">
            <v/>
          </cell>
          <cell r="CD45" t="str">
            <v>X</v>
          </cell>
          <cell r="CE45" t="str">
            <v/>
          </cell>
          <cell r="CF45">
            <v>6.8</v>
          </cell>
          <cell r="CG45">
            <v>7.9</v>
          </cell>
          <cell r="CH45">
            <v>6.7</v>
          </cell>
          <cell r="CI45">
            <v>7.5</v>
          </cell>
          <cell r="CJ45" t="str">
            <v/>
          </cell>
          <cell r="CK45">
            <v>5.9</v>
          </cell>
          <cell r="CL45" t="str">
            <v/>
          </cell>
          <cell r="CM45" t="str">
            <v/>
          </cell>
          <cell r="CN45" t="str">
            <v/>
          </cell>
          <cell r="CO45" t="str">
            <v/>
          </cell>
          <cell r="CP45">
            <v>8.3000000000000007</v>
          </cell>
          <cell r="CQ45" t="str">
            <v>X</v>
          </cell>
          <cell r="CR45">
            <v>7.8</v>
          </cell>
          <cell r="CS45">
            <v>7.5</v>
          </cell>
          <cell r="CT45">
            <v>8.1999999999999993</v>
          </cell>
          <cell r="CU45">
            <v>22</v>
          </cell>
          <cell r="CV45">
            <v>6</v>
          </cell>
          <cell r="CW45">
            <v>123</v>
          </cell>
          <cell r="CX45">
            <v>6</v>
          </cell>
          <cell r="CY45">
            <v>0</v>
          </cell>
          <cell r="CZ45">
            <v>129</v>
          </cell>
          <cell r="DA45">
            <v>6.82</v>
          </cell>
          <cell r="DB45">
            <v>2.79</v>
          </cell>
        </row>
        <row r="46">
          <cell r="C46">
            <v>2321724555</v>
          </cell>
          <cell r="D46" t="str">
            <v>Nguyễn</v>
          </cell>
          <cell r="E46" t="str">
            <v>Nguyên</v>
          </cell>
          <cell r="F46" t="str">
            <v>Hoàn</v>
          </cell>
          <cell r="G46">
            <v>36518</v>
          </cell>
          <cell r="H46" t="str">
            <v>Nam</v>
          </cell>
          <cell r="I46" t="str">
            <v>Đã Đăng Ký (chưa học xong)</v>
          </cell>
          <cell r="J46">
            <v>8.8000000000000007</v>
          </cell>
          <cell r="K46">
            <v>6.4</v>
          </cell>
          <cell r="L46">
            <v>8.3000000000000007</v>
          </cell>
          <cell r="M46">
            <v>6.9</v>
          </cell>
          <cell r="N46">
            <v>6.3</v>
          </cell>
          <cell r="O46">
            <v>7.3</v>
          </cell>
          <cell r="P46">
            <v>9.4</v>
          </cell>
          <cell r="Q46" t="str">
            <v/>
          </cell>
          <cell r="R46">
            <v>6.3</v>
          </cell>
          <cell r="S46" t="str">
            <v/>
          </cell>
          <cell r="T46" t="str">
            <v/>
          </cell>
          <cell r="U46" t="str">
            <v/>
          </cell>
          <cell r="V46" t="str">
            <v/>
          </cell>
          <cell r="W46">
            <v>7.9</v>
          </cell>
          <cell r="X46">
            <v>6.2</v>
          </cell>
          <cell r="Y46">
            <v>8.9</v>
          </cell>
          <cell r="Z46">
            <v>6.6</v>
          </cell>
          <cell r="AA46">
            <v>6.5</v>
          </cell>
          <cell r="AB46">
            <v>6.3</v>
          </cell>
          <cell r="AC46">
            <v>5.5</v>
          </cell>
          <cell r="AD46">
            <v>8.1</v>
          </cell>
          <cell r="AE46">
            <v>5.8</v>
          </cell>
          <cell r="AF46">
            <v>6.5</v>
          </cell>
          <cell r="AG46">
            <v>6.1</v>
          </cell>
          <cell r="AH46">
            <v>8.3000000000000007</v>
          </cell>
          <cell r="AI46">
            <v>7.4</v>
          </cell>
          <cell r="AJ46">
            <v>7.1</v>
          </cell>
          <cell r="AK46">
            <v>4.2</v>
          </cell>
          <cell r="AL46">
            <v>7.6</v>
          </cell>
          <cell r="AM46">
            <v>51</v>
          </cell>
          <cell r="AN46">
            <v>0</v>
          </cell>
          <cell r="AO46">
            <v>5.3</v>
          </cell>
          <cell r="AP46">
            <v>5.4</v>
          </cell>
          <cell r="AQ46" t="str">
            <v/>
          </cell>
          <cell r="AR46" t="str">
            <v/>
          </cell>
          <cell r="AS46" t="str">
            <v/>
          </cell>
          <cell r="AT46" t="str">
            <v/>
          </cell>
          <cell r="AU46">
            <v>7.1</v>
          </cell>
          <cell r="AV46" t="str">
            <v/>
          </cell>
          <cell r="AW46" t="str">
            <v/>
          </cell>
          <cell r="AX46" t="str">
            <v/>
          </cell>
          <cell r="AY46" t="str">
            <v/>
          </cell>
          <cell r="AZ46" t="str">
            <v/>
          </cell>
          <cell r="BA46">
            <v>6.8</v>
          </cell>
          <cell r="BB46" t="str">
            <v/>
          </cell>
          <cell r="BC46">
            <v>7.7</v>
          </cell>
          <cell r="BD46">
            <v>5</v>
          </cell>
          <cell r="BE46">
            <v>0</v>
          </cell>
          <cell r="BF46">
            <v>6.5</v>
          </cell>
          <cell r="BG46">
            <v>7</v>
          </cell>
          <cell r="BH46">
            <v>8.6</v>
          </cell>
          <cell r="BI46">
            <v>7.3</v>
          </cell>
          <cell r="BJ46">
            <v>6.4</v>
          </cell>
          <cell r="BK46">
            <v>7.2</v>
          </cell>
          <cell r="BL46">
            <v>7.1</v>
          </cell>
          <cell r="BM46">
            <v>5.9</v>
          </cell>
          <cell r="BN46">
            <v>7.7</v>
          </cell>
          <cell r="BO46">
            <v>4.7</v>
          </cell>
          <cell r="BP46">
            <v>7.3</v>
          </cell>
          <cell r="BQ46">
            <v>8</v>
          </cell>
          <cell r="BR46">
            <v>5.8</v>
          </cell>
          <cell r="BS46" t="str">
            <v/>
          </cell>
          <cell r="BT46">
            <v>8.8000000000000007</v>
          </cell>
          <cell r="BU46">
            <v>6.8</v>
          </cell>
          <cell r="BV46">
            <v>6.3</v>
          </cell>
          <cell r="BW46">
            <v>8.6999999999999993</v>
          </cell>
          <cell r="BX46">
            <v>7.5</v>
          </cell>
          <cell r="BY46">
            <v>7.6</v>
          </cell>
          <cell r="BZ46">
            <v>50</v>
          </cell>
          <cell r="CA46">
            <v>0</v>
          </cell>
          <cell r="CB46" t="str">
            <v/>
          </cell>
          <cell r="CC46">
            <v>7.4</v>
          </cell>
          <cell r="CD46" t="str">
            <v>X</v>
          </cell>
          <cell r="CE46" t="str">
            <v/>
          </cell>
          <cell r="CF46">
            <v>7</v>
          </cell>
          <cell r="CG46">
            <v>8.1999999999999993</v>
          </cell>
          <cell r="CH46">
            <v>8.1</v>
          </cell>
          <cell r="CI46">
            <v>5.0999999999999996</v>
          </cell>
          <cell r="CJ46" t="str">
            <v/>
          </cell>
          <cell r="CK46">
            <v>6.4</v>
          </cell>
          <cell r="CL46" t="str">
            <v/>
          </cell>
          <cell r="CM46" t="str">
            <v/>
          </cell>
          <cell r="CN46" t="str">
            <v/>
          </cell>
          <cell r="CO46" t="str">
            <v/>
          </cell>
          <cell r="CP46">
            <v>6.6</v>
          </cell>
          <cell r="CQ46" t="str">
            <v>X</v>
          </cell>
          <cell r="CR46">
            <v>8.1999999999999993</v>
          </cell>
          <cell r="CS46">
            <v>7.2</v>
          </cell>
          <cell r="CT46">
            <v>7.5</v>
          </cell>
          <cell r="CU46">
            <v>22</v>
          </cell>
          <cell r="CV46">
            <v>6</v>
          </cell>
          <cell r="CW46">
            <v>123</v>
          </cell>
          <cell r="CX46">
            <v>6</v>
          </cell>
          <cell r="CY46">
            <v>0</v>
          </cell>
          <cell r="CZ46">
            <v>129</v>
          </cell>
          <cell r="DA46">
            <v>6.7</v>
          </cell>
          <cell r="DB46">
            <v>2.74</v>
          </cell>
        </row>
        <row r="47">
          <cell r="C47">
            <v>2320717216</v>
          </cell>
          <cell r="D47" t="str">
            <v>Bùi</v>
          </cell>
          <cell r="E47" t="str">
            <v>Linh</v>
          </cell>
          <cell r="F47" t="str">
            <v>Chi</v>
          </cell>
          <cell r="G47">
            <v>36270</v>
          </cell>
          <cell r="H47" t="str">
            <v>Nữ</v>
          </cell>
          <cell r="I47" t="str">
            <v>Đã Đăng Ký (chưa học xong)</v>
          </cell>
          <cell r="J47">
            <v>8.1</v>
          </cell>
          <cell r="K47">
            <v>6.9</v>
          </cell>
          <cell r="L47">
            <v>8.4</v>
          </cell>
          <cell r="M47">
            <v>8.1999999999999993</v>
          </cell>
          <cell r="N47">
            <v>7.6</v>
          </cell>
          <cell r="O47">
            <v>6</v>
          </cell>
          <cell r="P47">
            <v>7.4</v>
          </cell>
          <cell r="Q47" t="str">
            <v/>
          </cell>
          <cell r="R47">
            <v>6.8</v>
          </cell>
          <cell r="S47" t="str">
            <v/>
          </cell>
          <cell r="T47" t="str">
            <v/>
          </cell>
          <cell r="U47" t="str">
            <v/>
          </cell>
          <cell r="V47" t="str">
            <v/>
          </cell>
          <cell r="W47">
            <v>9.1999999999999993</v>
          </cell>
          <cell r="X47">
            <v>5.9</v>
          </cell>
          <cell r="Y47">
            <v>9.3000000000000007</v>
          </cell>
          <cell r="Z47">
            <v>6.5</v>
          </cell>
          <cell r="AA47">
            <v>8</v>
          </cell>
          <cell r="AB47">
            <v>7.6</v>
          </cell>
          <cell r="AC47">
            <v>7.4</v>
          </cell>
          <cell r="AD47">
            <v>8.3000000000000007</v>
          </cell>
          <cell r="AE47">
            <v>5.6</v>
          </cell>
          <cell r="AF47">
            <v>4.5999999999999996</v>
          </cell>
          <cell r="AG47">
            <v>5.6</v>
          </cell>
          <cell r="AH47">
            <v>7.1</v>
          </cell>
          <cell r="AI47">
            <v>5.5</v>
          </cell>
          <cell r="AJ47">
            <v>5.0999999999999996</v>
          </cell>
          <cell r="AK47">
            <v>5.2</v>
          </cell>
          <cell r="AL47">
            <v>9.3000000000000007</v>
          </cell>
          <cell r="AM47">
            <v>51</v>
          </cell>
          <cell r="AN47">
            <v>0</v>
          </cell>
          <cell r="AO47">
            <v>6.9</v>
          </cell>
          <cell r="AP47">
            <v>7.8</v>
          </cell>
          <cell r="AQ47" t="str">
            <v/>
          </cell>
          <cell r="AR47" t="str">
            <v/>
          </cell>
          <cell r="AS47" t="str">
            <v/>
          </cell>
          <cell r="AT47" t="str">
            <v/>
          </cell>
          <cell r="AU47">
            <v>6.5</v>
          </cell>
          <cell r="AV47" t="str">
            <v/>
          </cell>
          <cell r="AW47" t="str">
            <v/>
          </cell>
          <cell r="AX47" t="str">
            <v/>
          </cell>
          <cell r="AY47" t="str">
            <v/>
          </cell>
          <cell r="AZ47" t="str">
            <v/>
          </cell>
          <cell r="BA47">
            <v>8</v>
          </cell>
          <cell r="BB47" t="str">
            <v/>
          </cell>
          <cell r="BC47">
            <v>8.3000000000000007</v>
          </cell>
          <cell r="BD47">
            <v>5</v>
          </cell>
          <cell r="BE47">
            <v>0</v>
          </cell>
          <cell r="BF47">
            <v>4.0999999999999996</v>
          </cell>
          <cell r="BG47">
            <v>7.6</v>
          </cell>
          <cell r="BH47">
            <v>7.6</v>
          </cell>
          <cell r="BI47">
            <v>5.0999999999999996</v>
          </cell>
          <cell r="BJ47">
            <v>6.5</v>
          </cell>
          <cell r="BK47">
            <v>5.7</v>
          </cell>
          <cell r="BL47">
            <v>8.6999999999999993</v>
          </cell>
          <cell r="BM47">
            <v>5.7</v>
          </cell>
          <cell r="BN47">
            <v>7</v>
          </cell>
          <cell r="BO47">
            <v>7.3</v>
          </cell>
          <cell r="BP47">
            <v>5.9</v>
          </cell>
          <cell r="BQ47">
            <v>5.6</v>
          </cell>
          <cell r="BR47">
            <v>6.2</v>
          </cell>
          <cell r="BS47" t="str">
            <v/>
          </cell>
          <cell r="BT47">
            <v>7.6</v>
          </cell>
          <cell r="BU47">
            <v>8.1999999999999993</v>
          </cell>
          <cell r="BV47">
            <v>5.4</v>
          </cell>
          <cell r="BW47">
            <v>4.7</v>
          </cell>
          <cell r="BX47">
            <v>8.6</v>
          </cell>
          <cell r="BY47">
            <v>7.5</v>
          </cell>
          <cell r="BZ47">
            <v>50</v>
          </cell>
          <cell r="CA47">
            <v>0</v>
          </cell>
          <cell r="CB47">
            <v>9.5</v>
          </cell>
          <cell r="CC47" t="str">
            <v/>
          </cell>
          <cell r="CD47" t="str">
            <v>X</v>
          </cell>
          <cell r="CE47" t="str">
            <v/>
          </cell>
          <cell r="CF47">
            <v>7.7</v>
          </cell>
          <cell r="CG47">
            <v>9</v>
          </cell>
          <cell r="CH47">
            <v>8</v>
          </cell>
          <cell r="CI47">
            <v>7.3</v>
          </cell>
          <cell r="CJ47" t="str">
            <v/>
          </cell>
          <cell r="CK47">
            <v>7.4</v>
          </cell>
          <cell r="CL47" t="str">
            <v/>
          </cell>
          <cell r="CM47" t="str">
            <v/>
          </cell>
          <cell r="CN47" t="str">
            <v/>
          </cell>
          <cell r="CO47" t="str">
            <v/>
          </cell>
          <cell r="CP47">
            <v>7.6</v>
          </cell>
          <cell r="CQ47" t="str">
            <v>X</v>
          </cell>
          <cell r="CR47">
            <v>8.6</v>
          </cell>
          <cell r="CS47">
            <v>6.4</v>
          </cell>
          <cell r="CT47">
            <v>7.5</v>
          </cell>
          <cell r="CU47">
            <v>22</v>
          </cell>
          <cell r="CV47">
            <v>6</v>
          </cell>
          <cell r="CW47">
            <v>123</v>
          </cell>
          <cell r="CX47">
            <v>6</v>
          </cell>
          <cell r="CY47">
            <v>0</v>
          </cell>
          <cell r="CZ47">
            <v>129</v>
          </cell>
          <cell r="DA47">
            <v>6.68</v>
          </cell>
          <cell r="DB47">
            <v>2.73</v>
          </cell>
        </row>
        <row r="48">
          <cell r="C48">
            <v>2320717147</v>
          </cell>
          <cell r="D48" t="str">
            <v>Huỳnh</v>
          </cell>
          <cell r="E48" t="str">
            <v>Thị Thùy</v>
          </cell>
          <cell r="F48" t="str">
            <v>Dung</v>
          </cell>
          <cell r="G48">
            <v>36468</v>
          </cell>
          <cell r="H48" t="str">
            <v>Nữ</v>
          </cell>
          <cell r="I48" t="str">
            <v>Đã Đăng Ký (chưa học xong)</v>
          </cell>
          <cell r="J48">
            <v>6.4</v>
          </cell>
          <cell r="K48">
            <v>7.1</v>
          </cell>
          <cell r="L48">
            <v>8.1</v>
          </cell>
          <cell r="M48">
            <v>7</v>
          </cell>
          <cell r="N48">
            <v>6.4</v>
          </cell>
          <cell r="O48">
            <v>6.6</v>
          </cell>
          <cell r="P48">
            <v>4.5</v>
          </cell>
          <cell r="Q48" t="str">
            <v/>
          </cell>
          <cell r="R48">
            <v>7.5</v>
          </cell>
          <cell r="S48" t="str">
            <v/>
          </cell>
          <cell r="T48" t="str">
            <v/>
          </cell>
          <cell r="U48" t="str">
            <v/>
          </cell>
          <cell r="V48" t="str">
            <v/>
          </cell>
          <cell r="W48">
            <v>5.9</v>
          </cell>
          <cell r="X48">
            <v>6.4</v>
          </cell>
          <cell r="Y48">
            <v>10</v>
          </cell>
          <cell r="Z48">
            <v>5.0999999999999996</v>
          </cell>
          <cell r="AA48">
            <v>7.6</v>
          </cell>
          <cell r="AB48">
            <v>6</v>
          </cell>
          <cell r="AC48">
            <v>6.1</v>
          </cell>
          <cell r="AD48">
            <v>8.4</v>
          </cell>
          <cell r="AE48">
            <v>5.8</v>
          </cell>
          <cell r="AF48">
            <v>6.6</v>
          </cell>
          <cell r="AG48">
            <v>6.4</v>
          </cell>
          <cell r="AH48">
            <v>7</v>
          </cell>
          <cell r="AI48">
            <v>6</v>
          </cell>
          <cell r="AJ48">
            <v>5.6</v>
          </cell>
          <cell r="AK48">
            <v>6.7</v>
          </cell>
          <cell r="AL48">
            <v>5.2</v>
          </cell>
          <cell r="AM48">
            <v>51</v>
          </cell>
          <cell r="AN48">
            <v>0</v>
          </cell>
          <cell r="AO48">
            <v>6.6</v>
          </cell>
          <cell r="AP48">
            <v>6.3</v>
          </cell>
          <cell r="AQ48" t="str">
            <v/>
          </cell>
          <cell r="AR48" t="str">
            <v/>
          </cell>
          <cell r="AS48" t="str">
            <v/>
          </cell>
          <cell r="AT48" t="str">
            <v/>
          </cell>
          <cell r="AU48">
            <v>7.1</v>
          </cell>
          <cell r="AV48" t="str">
            <v/>
          </cell>
          <cell r="AW48">
            <v>5.6</v>
          </cell>
          <cell r="AX48" t="str">
            <v/>
          </cell>
          <cell r="AY48" t="str">
            <v/>
          </cell>
          <cell r="AZ48" t="str">
            <v/>
          </cell>
          <cell r="BA48" t="str">
            <v/>
          </cell>
          <cell r="BB48" t="str">
            <v/>
          </cell>
          <cell r="BC48">
            <v>7.7</v>
          </cell>
          <cell r="BD48">
            <v>5</v>
          </cell>
          <cell r="BE48">
            <v>0</v>
          </cell>
          <cell r="BF48">
            <v>5</v>
          </cell>
          <cell r="BG48">
            <v>5</v>
          </cell>
          <cell r="BH48">
            <v>6.7</v>
          </cell>
          <cell r="BI48">
            <v>4.5999999999999996</v>
          </cell>
          <cell r="BJ48">
            <v>5.9</v>
          </cell>
          <cell r="BK48">
            <v>7.7</v>
          </cell>
          <cell r="BL48">
            <v>8.1</v>
          </cell>
          <cell r="BM48">
            <v>6.2</v>
          </cell>
          <cell r="BN48">
            <v>7.4</v>
          </cell>
          <cell r="BO48">
            <v>4.5999999999999996</v>
          </cell>
          <cell r="BP48">
            <v>6.1</v>
          </cell>
          <cell r="BQ48">
            <v>7.4</v>
          </cell>
          <cell r="BR48">
            <v>8.6999999999999993</v>
          </cell>
          <cell r="BS48" t="str">
            <v/>
          </cell>
          <cell r="BT48">
            <v>9</v>
          </cell>
          <cell r="BU48">
            <v>6.5</v>
          </cell>
          <cell r="BV48">
            <v>7.3</v>
          </cell>
          <cell r="BW48">
            <v>5.9</v>
          </cell>
          <cell r="BX48">
            <v>7.3</v>
          </cell>
          <cell r="BY48">
            <v>8.1999999999999993</v>
          </cell>
          <cell r="BZ48">
            <v>50</v>
          </cell>
          <cell r="CA48">
            <v>0</v>
          </cell>
          <cell r="CB48">
            <v>8.1</v>
          </cell>
          <cell r="CC48" t="str">
            <v/>
          </cell>
          <cell r="CD48" t="str">
            <v>X</v>
          </cell>
          <cell r="CE48" t="str">
            <v/>
          </cell>
          <cell r="CF48">
            <v>7.2</v>
          </cell>
          <cell r="CG48">
            <v>7.5</v>
          </cell>
          <cell r="CH48">
            <v>8.1</v>
          </cell>
          <cell r="CI48">
            <v>7</v>
          </cell>
          <cell r="CJ48" t="str">
            <v/>
          </cell>
          <cell r="CK48">
            <v>7.4</v>
          </cell>
          <cell r="CL48" t="str">
            <v/>
          </cell>
          <cell r="CM48" t="str">
            <v/>
          </cell>
          <cell r="CN48" t="str">
            <v/>
          </cell>
          <cell r="CO48" t="str">
            <v/>
          </cell>
          <cell r="CP48">
            <v>6.8</v>
          </cell>
          <cell r="CQ48" t="str">
            <v>X</v>
          </cell>
          <cell r="CR48">
            <v>7.7</v>
          </cell>
          <cell r="CS48">
            <v>7.1</v>
          </cell>
          <cell r="CT48">
            <v>8</v>
          </cell>
          <cell r="CU48">
            <v>22</v>
          </cell>
          <cell r="CV48">
            <v>6</v>
          </cell>
          <cell r="CW48">
            <v>123</v>
          </cell>
          <cell r="CX48">
            <v>6</v>
          </cell>
          <cell r="CY48">
            <v>0</v>
          </cell>
          <cell r="CZ48">
            <v>129</v>
          </cell>
          <cell r="DA48">
            <v>6.44</v>
          </cell>
          <cell r="DB48">
            <v>2.6</v>
          </cell>
        </row>
        <row r="49">
          <cell r="C49">
            <v>2320723320</v>
          </cell>
          <cell r="D49" t="str">
            <v>Võ</v>
          </cell>
          <cell r="E49" t="str">
            <v>Thị</v>
          </cell>
          <cell r="F49" t="str">
            <v>Hằng</v>
          </cell>
          <cell r="G49">
            <v>36313</v>
          </cell>
          <cell r="H49" t="str">
            <v>Nữ</v>
          </cell>
          <cell r="I49" t="str">
            <v>Đã Đăng Ký (chưa học xong)</v>
          </cell>
          <cell r="J49">
            <v>7.9</v>
          </cell>
          <cell r="K49">
            <v>7</v>
          </cell>
          <cell r="L49">
            <v>8.4</v>
          </cell>
          <cell r="M49">
            <v>7.6</v>
          </cell>
          <cell r="N49">
            <v>7.6</v>
          </cell>
          <cell r="O49">
            <v>5.4</v>
          </cell>
          <cell r="P49">
            <v>6.8</v>
          </cell>
          <cell r="Q49" t="str">
            <v/>
          </cell>
          <cell r="R49">
            <v>6.4</v>
          </cell>
          <cell r="S49" t="str">
            <v/>
          </cell>
          <cell r="T49" t="str">
            <v/>
          </cell>
          <cell r="U49" t="str">
            <v/>
          </cell>
          <cell r="V49">
            <v>6.6</v>
          </cell>
          <cell r="W49">
            <v>5.5</v>
          </cell>
          <cell r="X49" t="str">
            <v/>
          </cell>
          <cell r="Y49">
            <v>9.1</v>
          </cell>
          <cell r="Z49">
            <v>8.5</v>
          </cell>
          <cell r="AA49">
            <v>7.2</v>
          </cell>
          <cell r="AB49">
            <v>7.1</v>
          </cell>
          <cell r="AC49">
            <v>5.2</v>
          </cell>
          <cell r="AD49">
            <v>8.6999999999999993</v>
          </cell>
          <cell r="AE49">
            <v>6.1</v>
          </cell>
          <cell r="AF49">
            <v>5.7</v>
          </cell>
          <cell r="AG49">
            <v>5.3</v>
          </cell>
          <cell r="AH49">
            <v>8</v>
          </cell>
          <cell r="AI49">
            <v>5.4</v>
          </cell>
          <cell r="AJ49">
            <v>6.9</v>
          </cell>
          <cell r="AK49">
            <v>7.8</v>
          </cell>
          <cell r="AL49">
            <v>5.4</v>
          </cell>
          <cell r="AM49">
            <v>51</v>
          </cell>
          <cell r="AN49">
            <v>0</v>
          </cell>
          <cell r="AO49">
            <v>6.8</v>
          </cell>
          <cell r="AP49">
            <v>6.9</v>
          </cell>
          <cell r="AQ49">
            <v>6.6</v>
          </cell>
          <cell r="AR49" t="str">
            <v/>
          </cell>
          <cell r="AS49" t="str">
            <v/>
          </cell>
          <cell r="AT49" t="str">
            <v/>
          </cell>
          <cell r="AU49" t="str">
            <v/>
          </cell>
          <cell r="AV49" t="str">
            <v/>
          </cell>
          <cell r="AW49">
            <v>7.4</v>
          </cell>
          <cell r="AX49" t="str">
            <v/>
          </cell>
          <cell r="AY49" t="str">
            <v/>
          </cell>
          <cell r="AZ49" t="str">
            <v/>
          </cell>
          <cell r="BA49" t="str">
            <v/>
          </cell>
          <cell r="BB49" t="str">
            <v/>
          </cell>
          <cell r="BC49">
            <v>7.5</v>
          </cell>
          <cell r="BD49">
            <v>5</v>
          </cell>
          <cell r="BE49">
            <v>0</v>
          </cell>
          <cell r="BF49">
            <v>4.9000000000000004</v>
          </cell>
          <cell r="BG49">
            <v>4.2</v>
          </cell>
          <cell r="BH49">
            <v>8.3000000000000007</v>
          </cell>
          <cell r="BI49">
            <v>4.8</v>
          </cell>
          <cell r="BJ49">
            <v>5.0999999999999996</v>
          </cell>
          <cell r="BK49">
            <v>5.8</v>
          </cell>
          <cell r="BL49">
            <v>5.5</v>
          </cell>
          <cell r="BM49">
            <v>5.9</v>
          </cell>
          <cell r="BN49">
            <v>7.5</v>
          </cell>
          <cell r="BO49">
            <v>5.7</v>
          </cell>
          <cell r="BP49">
            <v>6.7</v>
          </cell>
          <cell r="BQ49">
            <v>5.5</v>
          </cell>
          <cell r="BR49">
            <v>7.3</v>
          </cell>
          <cell r="BS49" t="str">
            <v/>
          </cell>
          <cell r="BT49">
            <v>6</v>
          </cell>
          <cell r="BU49">
            <v>8.6</v>
          </cell>
          <cell r="BV49">
            <v>4.4000000000000004</v>
          </cell>
          <cell r="BW49">
            <v>4.5999999999999996</v>
          </cell>
          <cell r="BX49">
            <v>4.8</v>
          </cell>
          <cell r="BY49">
            <v>7.7</v>
          </cell>
          <cell r="BZ49">
            <v>50</v>
          </cell>
          <cell r="CA49">
            <v>0</v>
          </cell>
          <cell r="CB49">
            <v>9.4</v>
          </cell>
          <cell r="CC49" t="str">
            <v/>
          </cell>
          <cell r="CD49" t="str">
            <v>X</v>
          </cell>
          <cell r="CE49" t="str">
            <v/>
          </cell>
          <cell r="CF49">
            <v>6.6</v>
          </cell>
          <cell r="CG49">
            <v>8</v>
          </cell>
          <cell r="CH49">
            <v>7.6</v>
          </cell>
          <cell r="CI49" t="str">
            <v>X</v>
          </cell>
          <cell r="CJ49" t="str">
            <v/>
          </cell>
          <cell r="CK49">
            <v>4.7</v>
          </cell>
          <cell r="CL49" t="str">
            <v/>
          </cell>
          <cell r="CM49" t="str">
            <v/>
          </cell>
          <cell r="CN49" t="str">
            <v/>
          </cell>
          <cell r="CO49" t="str">
            <v/>
          </cell>
          <cell r="CP49">
            <v>7.9</v>
          </cell>
          <cell r="CQ49">
            <v>8.3000000000000007</v>
          </cell>
          <cell r="CR49">
            <v>6.8</v>
          </cell>
          <cell r="CS49">
            <v>6.2</v>
          </cell>
          <cell r="CT49">
            <v>7.8</v>
          </cell>
          <cell r="CU49">
            <v>22</v>
          </cell>
          <cell r="CV49">
            <v>6</v>
          </cell>
          <cell r="CW49">
            <v>123</v>
          </cell>
          <cell r="CX49">
            <v>6</v>
          </cell>
          <cell r="CY49">
            <v>0</v>
          </cell>
          <cell r="CZ49">
            <v>129</v>
          </cell>
          <cell r="DA49">
            <v>6.23</v>
          </cell>
          <cell r="DB49">
            <v>2.4500000000000002</v>
          </cell>
        </row>
        <row r="50">
          <cell r="C50">
            <v>2320722666</v>
          </cell>
          <cell r="D50" t="str">
            <v>Võ</v>
          </cell>
          <cell r="E50" t="str">
            <v>Thị</v>
          </cell>
          <cell r="F50" t="str">
            <v>Hồng</v>
          </cell>
          <cell r="G50">
            <v>36342</v>
          </cell>
          <cell r="H50" t="str">
            <v>Nữ</v>
          </cell>
          <cell r="I50" t="str">
            <v>Đã Đăng Ký (chưa học xong)</v>
          </cell>
          <cell r="J50">
            <v>8.8000000000000007</v>
          </cell>
          <cell r="K50">
            <v>8.1</v>
          </cell>
          <cell r="L50">
            <v>7.6</v>
          </cell>
          <cell r="M50">
            <v>5.2</v>
          </cell>
          <cell r="N50">
            <v>6.9</v>
          </cell>
          <cell r="O50">
            <v>7.1</v>
          </cell>
          <cell r="P50">
            <v>7.4</v>
          </cell>
          <cell r="Q50" t="str">
            <v/>
          </cell>
          <cell r="R50">
            <v>9.5</v>
          </cell>
          <cell r="S50" t="str">
            <v/>
          </cell>
          <cell r="T50" t="str">
            <v/>
          </cell>
          <cell r="U50" t="str">
            <v/>
          </cell>
          <cell r="V50" t="str">
            <v/>
          </cell>
          <cell r="W50">
            <v>8.4</v>
          </cell>
          <cell r="X50">
            <v>8.1</v>
          </cell>
          <cell r="Y50">
            <v>10</v>
          </cell>
          <cell r="Z50">
            <v>8.1999999999999993</v>
          </cell>
          <cell r="AA50">
            <v>8.3000000000000007</v>
          </cell>
          <cell r="AB50">
            <v>6.5</v>
          </cell>
          <cell r="AC50">
            <v>7.9</v>
          </cell>
          <cell r="AD50">
            <v>7.8</v>
          </cell>
          <cell r="AE50">
            <v>5.9</v>
          </cell>
          <cell r="AF50">
            <v>5.3</v>
          </cell>
          <cell r="AG50">
            <v>6.5</v>
          </cell>
          <cell r="AH50">
            <v>8.4</v>
          </cell>
          <cell r="AI50">
            <v>5.2</v>
          </cell>
          <cell r="AJ50">
            <v>6.6</v>
          </cell>
          <cell r="AK50">
            <v>5.7</v>
          </cell>
          <cell r="AL50">
            <v>7.8</v>
          </cell>
          <cell r="AM50">
            <v>51</v>
          </cell>
          <cell r="AN50">
            <v>0</v>
          </cell>
          <cell r="AO50">
            <v>7.5</v>
          </cell>
          <cell r="AP50">
            <v>9.1</v>
          </cell>
          <cell r="AQ50">
            <v>6.7</v>
          </cell>
          <cell r="AR50" t="str">
            <v/>
          </cell>
          <cell r="AS50" t="str">
            <v/>
          </cell>
          <cell r="AT50" t="str">
            <v/>
          </cell>
          <cell r="AU50" t="str">
            <v/>
          </cell>
          <cell r="AV50" t="str">
            <v/>
          </cell>
          <cell r="AW50">
            <v>7</v>
          </cell>
          <cell r="AX50" t="str">
            <v/>
          </cell>
          <cell r="AY50" t="str">
            <v/>
          </cell>
          <cell r="AZ50" t="str">
            <v/>
          </cell>
          <cell r="BA50" t="str">
            <v/>
          </cell>
          <cell r="BB50" t="str">
            <v/>
          </cell>
          <cell r="BC50">
            <v>6.4</v>
          </cell>
          <cell r="BD50">
            <v>5</v>
          </cell>
          <cell r="BE50">
            <v>0</v>
          </cell>
          <cell r="BF50">
            <v>5</v>
          </cell>
          <cell r="BG50">
            <v>5.7</v>
          </cell>
          <cell r="BH50">
            <v>8</v>
          </cell>
          <cell r="BI50">
            <v>5</v>
          </cell>
          <cell r="BJ50">
            <v>6.8</v>
          </cell>
          <cell r="BK50">
            <v>8.6999999999999993</v>
          </cell>
          <cell r="BL50">
            <v>8.6999999999999993</v>
          </cell>
          <cell r="BM50">
            <v>5.7</v>
          </cell>
          <cell r="BN50" t="str">
            <v>X</v>
          </cell>
          <cell r="BO50">
            <v>6.5</v>
          </cell>
          <cell r="BP50">
            <v>6.7</v>
          </cell>
          <cell r="BQ50">
            <v>6.7</v>
          </cell>
          <cell r="BR50">
            <v>8.9</v>
          </cell>
          <cell r="BS50" t="str">
            <v/>
          </cell>
          <cell r="BT50">
            <v>9.8000000000000007</v>
          </cell>
          <cell r="BU50">
            <v>4.9000000000000004</v>
          </cell>
          <cell r="BV50">
            <v>5.2</v>
          </cell>
          <cell r="BW50">
            <v>4.9000000000000004</v>
          </cell>
          <cell r="BX50">
            <v>8.9</v>
          </cell>
          <cell r="BY50">
            <v>7.9</v>
          </cell>
          <cell r="BZ50">
            <v>47</v>
          </cell>
          <cell r="CA50">
            <v>3</v>
          </cell>
          <cell r="CB50">
            <v>9.1999999999999993</v>
          </cell>
          <cell r="CC50" t="str">
            <v/>
          </cell>
          <cell r="CD50">
            <v>6.9</v>
          </cell>
          <cell r="CE50" t="str">
            <v/>
          </cell>
          <cell r="CF50">
            <v>7.8</v>
          </cell>
          <cell r="CG50">
            <v>8.4</v>
          </cell>
          <cell r="CH50">
            <v>7.1</v>
          </cell>
          <cell r="CI50">
            <v>7.6</v>
          </cell>
          <cell r="CJ50" t="str">
            <v>X</v>
          </cell>
          <cell r="CK50" t="str">
            <v/>
          </cell>
          <cell r="CL50" t="str">
            <v/>
          </cell>
          <cell r="CM50" t="str">
            <v/>
          </cell>
          <cell r="CN50" t="str">
            <v/>
          </cell>
          <cell r="CO50" t="str">
            <v/>
          </cell>
          <cell r="CP50">
            <v>8.1999999999999993</v>
          </cell>
          <cell r="CQ50">
            <v>7.8</v>
          </cell>
          <cell r="CR50">
            <v>7.8</v>
          </cell>
          <cell r="CS50" t="str">
            <v>X</v>
          </cell>
          <cell r="CT50">
            <v>9</v>
          </cell>
          <cell r="CU50">
            <v>24</v>
          </cell>
          <cell r="CV50">
            <v>3</v>
          </cell>
          <cell r="CW50">
            <v>122</v>
          </cell>
          <cell r="CX50">
            <v>6</v>
          </cell>
          <cell r="CY50">
            <v>0</v>
          </cell>
          <cell r="CZ50">
            <v>128</v>
          </cell>
          <cell r="DA50">
            <v>6.89</v>
          </cell>
          <cell r="DB50">
            <v>2.83</v>
          </cell>
        </row>
        <row r="51">
          <cell r="C51">
            <v>2320722905</v>
          </cell>
          <cell r="D51" t="str">
            <v>Nguyễn</v>
          </cell>
          <cell r="E51" t="str">
            <v>Thị Thu</v>
          </cell>
          <cell r="F51" t="str">
            <v>Hà</v>
          </cell>
          <cell r="G51">
            <v>35913</v>
          </cell>
          <cell r="H51" t="str">
            <v>Nữ</v>
          </cell>
          <cell r="I51" t="str">
            <v>Đã Đăng Ký (chưa học xong)</v>
          </cell>
          <cell r="J51">
            <v>8.1999999999999993</v>
          </cell>
          <cell r="K51">
            <v>8</v>
          </cell>
          <cell r="L51">
            <v>8.4</v>
          </cell>
          <cell r="M51">
            <v>6.3</v>
          </cell>
          <cell r="N51">
            <v>7.8</v>
          </cell>
          <cell r="O51">
            <v>7.6</v>
          </cell>
          <cell r="P51">
            <v>7.1</v>
          </cell>
          <cell r="Q51" t="str">
            <v/>
          </cell>
          <cell r="R51">
            <v>7.1</v>
          </cell>
          <cell r="S51" t="str">
            <v/>
          </cell>
          <cell r="T51" t="str">
            <v/>
          </cell>
          <cell r="U51" t="str">
            <v/>
          </cell>
          <cell r="V51" t="str">
            <v/>
          </cell>
          <cell r="W51">
            <v>8.4</v>
          </cell>
          <cell r="X51">
            <v>9.1</v>
          </cell>
          <cell r="Y51">
            <v>8.8000000000000007</v>
          </cell>
          <cell r="Z51">
            <v>7.2</v>
          </cell>
          <cell r="AA51">
            <v>7.1</v>
          </cell>
          <cell r="AB51">
            <v>8.3000000000000007</v>
          </cell>
          <cell r="AC51">
            <v>7.4</v>
          </cell>
          <cell r="AD51">
            <v>9</v>
          </cell>
          <cell r="AE51">
            <v>6.8</v>
          </cell>
          <cell r="AF51">
            <v>6.1</v>
          </cell>
          <cell r="AG51">
            <v>7.8</v>
          </cell>
          <cell r="AH51">
            <v>5.8</v>
          </cell>
          <cell r="AI51">
            <v>7.2</v>
          </cell>
          <cell r="AJ51">
            <v>6.4</v>
          </cell>
          <cell r="AK51">
            <v>6.9</v>
          </cell>
          <cell r="AL51">
            <v>4</v>
          </cell>
          <cell r="AM51">
            <v>51</v>
          </cell>
          <cell r="AN51">
            <v>0</v>
          </cell>
          <cell r="AO51">
            <v>6.1</v>
          </cell>
          <cell r="AP51">
            <v>6.7</v>
          </cell>
          <cell r="AQ51">
            <v>8.8000000000000007</v>
          </cell>
          <cell r="AR51" t="str">
            <v/>
          </cell>
          <cell r="AS51" t="str">
            <v/>
          </cell>
          <cell r="AT51" t="str">
            <v/>
          </cell>
          <cell r="AU51" t="str">
            <v/>
          </cell>
          <cell r="AV51" t="str">
            <v/>
          </cell>
          <cell r="AW51">
            <v>5.3</v>
          </cell>
          <cell r="AX51" t="str">
            <v/>
          </cell>
          <cell r="AY51" t="str">
            <v/>
          </cell>
          <cell r="AZ51" t="str">
            <v/>
          </cell>
          <cell r="BA51" t="str">
            <v/>
          </cell>
          <cell r="BB51" t="str">
            <v/>
          </cell>
          <cell r="BC51">
            <v>5.6</v>
          </cell>
          <cell r="BD51">
            <v>5</v>
          </cell>
          <cell r="BE51">
            <v>0</v>
          </cell>
          <cell r="BF51">
            <v>6</v>
          </cell>
          <cell r="BG51">
            <v>5.8</v>
          </cell>
          <cell r="BH51">
            <v>5.6</v>
          </cell>
          <cell r="BI51">
            <v>7.3</v>
          </cell>
          <cell r="BJ51">
            <v>7.5</v>
          </cell>
          <cell r="BK51">
            <v>6</v>
          </cell>
          <cell r="BL51">
            <v>7.8</v>
          </cell>
          <cell r="BM51">
            <v>5.8</v>
          </cell>
          <cell r="BN51">
            <v>5.9</v>
          </cell>
          <cell r="BO51">
            <v>5.0999999999999996</v>
          </cell>
          <cell r="BP51">
            <v>4.3</v>
          </cell>
          <cell r="BQ51">
            <v>6.4</v>
          </cell>
          <cell r="BR51">
            <v>7.8</v>
          </cell>
          <cell r="BS51" t="str">
            <v/>
          </cell>
          <cell r="BT51">
            <v>8.6</v>
          </cell>
          <cell r="BU51">
            <v>8.9</v>
          </cell>
          <cell r="BV51">
            <v>5.9</v>
          </cell>
          <cell r="BW51">
            <v>5.9</v>
          </cell>
          <cell r="BX51">
            <v>8.6</v>
          </cell>
          <cell r="BY51">
            <v>8</v>
          </cell>
          <cell r="BZ51">
            <v>50</v>
          </cell>
          <cell r="CA51">
            <v>0</v>
          </cell>
          <cell r="CB51">
            <v>9</v>
          </cell>
          <cell r="CC51" t="str">
            <v/>
          </cell>
          <cell r="CD51">
            <v>8.3000000000000007</v>
          </cell>
          <cell r="CE51" t="str">
            <v/>
          </cell>
          <cell r="CF51" t="str">
            <v>X</v>
          </cell>
          <cell r="CG51">
            <v>8.6999999999999993</v>
          </cell>
          <cell r="CH51">
            <v>8</v>
          </cell>
          <cell r="CI51">
            <v>6.9</v>
          </cell>
          <cell r="CJ51" t="str">
            <v/>
          </cell>
          <cell r="CK51">
            <v>8.9</v>
          </cell>
          <cell r="CL51" t="str">
            <v/>
          </cell>
          <cell r="CM51" t="str">
            <v/>
          </cell>
          <cell r="CN51" t="str">
            <v/>
          </cell>
          <cell r="CO51" t="str">
            <v/>
          </cell>
          <cell r="CP51">
            <v>6.9</v>
          </cell>
          <cell r="CQ51" t="str">
            <v>X</v>
          </cell>
          <cell r="CR51">
            <v>7.4</v>
          </cell>
          <cell r="CS51">
            <v>8.5</v>
          </cell>
          <cell r="CT51">
            <v>8.1</v>
          </cell>
          <cell r="CU51">
            <v>21</v>
          </cell>
          <cell r="CV51">
            <v>6</v>
          </cell>
          <cell r="CW51">
            <v>122</v>
          </cell>
          <cell r="CX51">
            <v>6</v>
          </cell>
          <cell r="CY51">
            <v>0</v>
          </cell>
          <cell r="CZ51">
            <v>128</v>
          </cell>
          <cell r="DA51">
            <v>6.83</v>
          </cell>
          <cell r="DB51">
            <v>2.79</v>
          </cell>
        </row>
        <row r="52">
          <cell r="C52">
            <v>2320725254</v>
          </cell>
          <cell r="D52" t="str">
            <v>Hoàng</v>
          </cell>
          <cell r="E52" t="str">
            <v>Thị</v>
          </cell>
          <cell r="F52" t="str">
            <v>Hoà</v>
          </cell>
          <cell r="G52">
            <v>36386</v>
          </cell>
          <cell r="H52" t="str">
            <v>Nữ</v>
          </cell>
          <cell r="I52" t="str">
            <v>Đã Đăng Ký (chưa học xong)</v>
          </cell>
          <cell r="J52">
            <v>9</v>
          </cell>
          <cell r="K52">
            <v>7</v>
          </cell>
          <cell r="L52">
            <v>8.5</v>
          </cell>
          <cell r="M52">
            <v>7.5</v>
          </cell>
          <cell r="N52">
            <v>7.1</v>
          </cell>
          <cell r="O52">
            <v>6.2</v>
          </cell>
          <cell r="P52">
            <v>5.7</v>
          </cell>
          <cell r="Q52" t="str">
            <v/>
          </cell>
          <cell r="R52">
            <v>5.6</v>
          </cell>
          <cell r="S52" t="str">
            <v/>
          </cell>
          <cell r="T52" t="str">
            <v/>
          </cell>
          <cell r="U52" t="str">
            <v/>
          </cell>
          <cell r="V52" t="str">
            <v/>
          </cell>
          <cell r="W52">
            <v>6.5</v>
          </cell>
          <cell r="X52">
            <v>6.8</v>
          </cell>
          <cell r="Y52">
            <v>9</v>
          </cell>
          <cell r="Z52">
            <v>8</v>
          </cell>
          <cell r="AA52">
            <v>8.3000000000000007</v>
          </cell>
          <cell r="AB52">
            <v>7.6</v>
          </cell>
          <cell r="AC52">
            <v>6.4</v>
          </cell>
          <cell r="AD52">
            <v>6.8</v>
          </cell>
          <cell r="AE52">
            <v>7</v>
          </cell>
          <cell r="AF52">
            <v>9.5</v>
          </cell>
          <cell r="AG52">
            <v>6</v>
          </cell>
          <cell r="AH52">
            <v>6.9</v>
          </cell>
          <cell r="AI52">
            <v>6.8</v>
          </cell>
          <cell r="AJ52">
            <v>7</v>
          </cell>
          <cell r="AK52">
            <v>6.5</v>
          </cell>
          <cell r="AL52">
            <v>7.8</v>
          </cell>
          <cell r="AM52">
            <v>51</v>
          </cell>
          <cell r="AN52">
            <v>0</v>
          </cell>
          <cell r="AO52">
            <v>5.7</v>
          </cell>
          <cell r="AP52">
            <v>6.8</v>
          </cell>
          <cell r="AQ52">
            <v>8.3000000000000007</v>
          </cell>
          <cell r="AR52" t="str">
            <v/>
          </cell>
          <cell r="AS52" t="str">
            <v/>
          </cell>
          <cell r="AT52" t="str">
            <v/>
          </cell>
          <cell r="AU52" t="str">
            <v/>
          </cell>
          <cell r="AV52" t="str">
            <v/>
          </cell>
          <cell r="AW52">
            <v>5.2</v>
          </cell>
          <cell r="AX52" t="str">
            <v/>
          </cell>
          <cell r="AY52" t="str">
            <v/>
          </cell>
          <cell r="AZ52" t="str">
            <v/>
          </cell>
          <cell r="BA52" t="str">
            <v/>
          </cell>
          <cell r="BB52" t="str">
            <v/>
          </cell>
          <cell r="BC52" t="str">
            <v>X</v>
          </cell>
          <cell r="BD52">
            <v>4</v>
          </cell>
          <cell r="BE52">
            <v>1</v>
          </cell>
          <cell r="BF52">
            <v>7.6</v>
          </cell>
          <cell r="BG52">
            <v>6.8</v>
          </cell>
          <cell r="BH52">
            <v>7</v>
          </cell>
          <cell r="BI52">
            <v>8</v>
          </cell>
          <cell r="BJ52">
            <v>6.5</v>
          </cell>
          <cell r="BK52">
            <v>6.5</v>
          </cell>
          <cell r="BL52">
            <v>5.4</v>
          </cell>
          <cell r="BM52">
            <v>6.6</v>
          </cell>
          <cell r="BN52">
            <v>4.7</v>
          </cell>
          <cell r="BO52">
            <v>6.3</v>
          </cell>
          <cell r="BP52">
            <v>4.5999999999999996</v>
          </cell>
          <cell r="BQ52">
            <v>7.3</v>
          </cell>
          <cell r="BR52">
            <v>7.9</v>
          </cell>
          <cell r="BS52" t="str">
            <v/>
          </cell>
          <cell r="BT52">
            <v>9.6</v>
          </cell>
          <cell r="BU52">
            <v>7.6</v>
          </cell>
          <cell r="BV52">
            <v>6.9</v>
          </cell>
          <cell r="BW52">
            <v>5.4</v>
          </cell>
          <cell r="BX52">
            <v>7.2</v>
          </cell>
          <cell r="BY52">
            <v>7.9</v>
          </cell>
          <cell r="BZ52">
            <v>50</v>
          </cell>
          <cell r="CA52">
            <v>0</v>
          </cell>
          <cell r="CB52" t="str">
            <v/>
          </cell>
          <cell r="CC52">
            <v>7.6</v>
          </cell>
          <cell r="CD52">
            <v>8.1999999999999993</v>
          </cell>
          <cell r="CE52" t="str">
            <v/>
          </cell>
          <cell r="CF52" t="str">
            <v>X</v>
          </cell>
          <cell r="CG52">
            <v>9</v>
          </cell>
          <cell r="CH52">
            <v>7.8</v>
          </cell>
          <cell r="CI52">
            <v>6.1</v>
          </cell>
          <cell r="CJ52" t="str">
            <v/>
          </cell>
          <cell r="CK52">
            <v>6.4</v>
          </cell>
          <cell r="CL52" t="str">
            <v/>
          </cell>
          <cell r="CM52" t="str">
            <v/>
          </cell>
          <cell r="CN52" t="str">
            <v/>
          </cell>
          <cell r="CO52" t="str">
            <v/>
          </cell>
          <cell r="CP52">
            <v>5.9</v>
          </cell>
          <cell r="CQ52" t="str">
            <v>X</v>
          </cell>
          <cell r="CR52">
            <v>7.2</v>
          </cell>
          <cell r="CS52">
            <v>8</v>
          </cell>
          <cell r="CT52">
            <v>8.1</v>
          </cell>
          <cell r="CU52">
            <v>21</v>
          </cell>
          <cell r="CV52">
            <v>6</v>
          </cell>
          <cell r="CW52">
            <v>122</v>
          </cell>
          <cell r="CX52">
            <v>6</v>
          </cell>
          <cell r="CY52">
            <v>0</v>
          </cell>
          <cell r="CZ52">
            <v>128</v>
          </cell>
          <cell r="DA52">
            <v>6.72</v>
          </cell>
          <cell r="DB52">
            <v>2.75</v>
          </cell>
        </row>
        <row r="53">
          <cell r="C53">
            <v>2320212139</v>
          </cell>
          <cell r="D53" t="str">
            <v>Đào</v>
          </cell>
          <cell r="E53" t="str">
            <v>Thị Thúy</v>
          </cell>
          <cell r="F53" t="str">
            <v>Hồng</v>
          </cell>
          <cell r="G53">
            <v>35949</v>
          </cell>
          <cell r="H53" t="str">
            <v>Nữ</v>
          </cell>
          <cell r="I53" t="str">
            <v>Đã Đăng Ký (chưa học xong)</v>
          </cell>
          <cell r="J53">
            <v>9.1999999999999993</v>
          </cell>
          <cell r="K53">
            <v>6.7</v>
          </cell>
          <cell r="L53">
            <v>8</v>
          </cell>
          <cell r="M53">
            <v>8.3000000000000007</v>
          </cell>
          <cell r="N53">
            <v>6.5</v>
          </cell>
          <cell r="O53">
            <v>6.2</v>
          </cell>
          <cell r="P53">
            <v>8.5</v>
          </cell>
          <cell r="Q53" t="str">
            <v/>
          </cell>
          <cell r="R53">
            <v>4</v>
          </cell>
          <cell r="S53" t="str">
            <v/>
          </cell>
          <cell r="T53" t="str">
            <v/>
          </cell>
          <cell r="U53" t="str">
            <v/>
          </cell>
          <cell r="V53" t="str">
            <v/>
          </cell>
          <cell r="W53">
            <v>7</v>
          </cell>
          <cell r="X53">
            <v>6.1</v>
          </cell>
          <cell r="Y53">
            <v>9</v>
          </cell>
          <cell r="Z53">
            <v>7</v>
          </cell>
          <cell r="AA53">
            <v>7.4</v>
          </cell>
          <cell r="AB53">
            <v>5.6</v>
          </cell>
          <cell r="AC53">
            <v>5</v>
          </cell>
          <cell r="AD53">
            <v>6.2</v>
          </cell>
          <cell r="AE53">
            <v>7.6</v>
          </cell>
          <cell r="AF53">
            <v>8</v>
          </cell>
          <cell r="AG53">
            <v>7</v>
          </cell>
          <cell r="AH53">
            <v>6.6</v>
          </cell>
          <cell r="AI53">
            <v>6</v>
          </cell>
          <cell r="AJ53" t="str">
            <v>X</v>
          </cell>
          <cell r="AK53">
            <v>7.5</v>
          </cell>
          <cell r="AL53">
            <v>6.6</v>
          </cell>
          <cell r="AM53">
            <v>49</v>
          </cell>
          <cell r="AN53">
            <v>2</v>
          </cell>
          <cell r="AO53" t="str">
            <v>X</v>
          </cell>
          <cell r="AP53">
            <v>6</v>
          </cell>
          <cell r="AQ53">
            <v>7.2</v>
          </cell>
          <cell r="AR53" t="str">
            <v/>
          </cell>
          <cell r="AS53" t="str">
            <v/>
          </cell>
          <cell r="AT53" t="str">
            <v/>
          </cell>
          <cell r="AU53" t="str">
            <v/>
          </cell>
          <cell r="AV53" t="str">
            <v/>
          </cell>
          <cell r="AW53">
            <v>5.4</v>
          </cell>
          <cell r="AX53" t="str">
            <v/>
          </cell>
          <cell r="AY53" t="str">
            <v/>
          </cell>
          <cell r="AZ53" t="str">
            <v/>
          </cell>
          <cell r="BA53" t="str">
            <v/>
          </cell>
          <cell r="BB53" t="str">
            <v/>
          </cell>
          <cell r="BC53">
            <v>6</v>
          </cell>
          <cell r="BD53">
            <v>4</v>
          </cell>
          <cell r="BE53">
            <v>1</v>
          </cell>
          <cell r="BF53">
            <v>4.5999999999999996</v>
          </cell>
          <cell r="BG53">
            <v>5.8</v>
          </cell>
          <cell r="BH53" t="str">
            <v>X</v>
          </cell>
          <cell r="BI53">
            <v>4.8</v>
          </cell>
          <cell r="BJ53">
            <v>6.6</v>
          </cell>
          <cell r="BK53">
            <v>7.2</v>
          </cell>
          <cell r="BL53">
            <v>4.2</v>
          </cell>
          <cell r="BM53">
            <v>6</v>
          </cell>
          <cell r="BN53">
            <v>5.0999999999999996</v>
          </cell>
          <cell r="BO53">
            <v>5.9</v>
          </cell>
          <cell r="BP53">
            <v>6.7</v>
          </cell>
          <cell r="BQ53">
            <v>7.1</v>
          </cell>
          <cell r="BR53">
            <v>7.6</v>
          </cell>
          <cell r="BS53" t="str">
            <v/>
          </cell>
          <cell r="BT53">
            <v>5.9</v>
          </cell>
          <cell r="BU53">
            <v>6.8</v>
          </cell>
          <cell r="BV53">
            <v>4.3</v>
          </cell>
          <cell r="BW53">
            <v>6.5</v>
          </cell>
          <cell r="BX53">
            <v>5</v>
          </cell>
          <cell r="BY53">
            <v>6.7</v>
          </cell>
          <cell r="BZ53">
            <v>48</v>
          </cell>
          <cell r="CA53">
            <v>2</v>
          </cell>
          <cell r="CB53">
            <v>6.3</v>
          </cell>
          <cell r="CC53" t="str">
            <v/>
          </cell>
          <cell r="CD53">
            <v>8.4</v>
          </cell>
          <cell r="CE53" t="str">
            <v/>
          </cell>
          <cell r="CF53">
            <v>5.7</v>
          </cell>
          <cell r="CG53">
            <v>7.3</v>
          </cell>
          <cell r="CH53">
            <v>5.7</v>
          </cell>
          <cell r="CI53">
            <v>6.1</v>
          </cell>
          <cell r="CJ53" t="str">
            <v/>
          </cell>
          <cell r="CK53" t="str">
            <v/>
          </cell>
          <cell r="CL53" t="str">
            <v/>
          </cell>
          <cell r="CM53" t="str">
            <v>X</v>
          </cell>
          <cell r="CN53" t="str">
            <v/>
          </cell>
          <cell r="CO53" t="str">
            <v/>
          </cell>
          <cell r="CP53">
            <v>5.0999999999999996</v>
          </cell>
          <cell r="CQ53">
            <v>7.6</v>
          </cell>
          <cell r="CR53">
            <v>7.7</v>
          </cell>
          <cell r="CS53">
            <v>8.5</v>
          </cell>
          <cell r="CT53">
            <v>8.1</v>
          </cell>
          <cell r="CU53">
            <v>25</v>
          </cell>
          <cell r="CV53">
            <v>2</v>
          </cell>
          <cell r="CW53">
            <v>122</v>
          </cell>
          <cell r="CX53">
            <v>6</v>
          </cell>
          <cell r="CY53">
            <v>0</v>
          </cell>
          <cell r="CZ53">
            <v>128</v>
          </cell>
          <cell r="DA53">
            <v>6.16</v>
          </cell>
          <cell r="DB53">
            <v>2.42</v>
          </cell>
        </row>
        <row r="54">
          <cell r="C54">
            <v>2320724030</v>
          </cell>
          <cell r="D54" t="str">
            <v>Lê</v>
          </cell>
          <cell r="E54" t="str">
            <v>Thị Thu</v>
          </cell>
          <cell r="F54" t="str">
            <v>Nhạn</v>
          </cell>
          <cell r="G54">
            <v>36488</v>
          </cell>
          <cell r="H54" t="str">
            <v>Nữ</v>
          </cell>
          <cell r="I54" t="str">
            <v>Đã Đăng Ký (chưa học xong)</v>
          </cell>
          <cell r="J54">
            <v>8.6</v>
          </cell>
          <cell r="K54">
            <v>7.7</v>
          </cell>
          <cell r="L54">
            <v>8.4</v>
          </cell>
          <cell r="M54">
            <v>8</v>
          </cell>
          <cell r="N54">
            <v>7.6</v>
          </cell>
          <cell r="O54">
            <v>8</v>
          </cell>
          <cell r="P54">
            <v>8.6999999999999993</v>
          </cell>
          <cell r="Q54" t="str">
            <v/>
          </cell>
          <cell r="R54">
            <v>5.7</v>
          </cell>
          <cell r="S54" t="str">
            <v/>
          </cell>
          <cell r="T54" t="str">
            <v/>
          </cell>
          <cell r="U54" t="str">
            <v/>
          </cell>
          <cell r="V54">
            <v>8</v>
          </cell>
          <cell r="W54">
            <v>7.1</v>
          </cell>
          <cell r="X54" t="str">
            <v/>
          </cell>
          <cell r="Y54">
            <v>10</v>
          </cell>
          <cell r="Z54">
            <v>9</v>
          </cell>
          <cell r="AA54">
            <v>7.9</v>
          </cell>
          <cell r="AB54">
            <v>7.5</v>
          </cell>
          <cell r="AC54">
            <v>8.3000000000000007</v>
          </cell>
          <cell r="AD54">
            <v>6.6</v>
          </cell>
          <cell r="AE54">
            <v>5.7</v>
          </cell>
          <cell r="AF54">
            <v>7.7</v>
          </cell>
          <cell r="AG54">
            <v>4.7</v>
          </cell>
          <cell r="AH54">
            <v>8.1999999999999993</v>
          </cell>
          <cell r="AI54">
            <v>4.7</v>
          </cell>
          <cell r="AJ54">
            <v>6.6</v>
          </cell>
          <cell r="AK54">
            <v>6.8</v>
          </cell>
          <cell r="AL54">
            <v>8.4</v>
          </cell>
          <cell r="AM54">
            <v>51</v>
          </cell>
          <cell r="AN54">
            <v>0</v>
          </cell>
          <cell r="AO54">
            <v>8.1</v>
          </cell>
          <cell r="AP54">
            <v>8.8000000000000007</v>
          </cell>
          <cell r="AQ54">
            <v>6.5</v>
          </cell>
          <cell r="AR54" t="str">
            <v/>
          </cell>
          <cell r="AS54" t="str">
            <v/>
          </cell>
          <cell r="AT54" t="str">
            <v/>
          </cell>
          <cell r="AU54" t="str">
            <v/>
          </cell>
          <cell r="AV54" t="str">
            <v/>
          </cell>
          <cell r="AW54">
            <v>9</v>
          </cell>
          <cell r="AX54" t="str">
            <v/>
          </cell>
          <cell r="AY54" t="str">
            <v/>
          </cell>
          <cell r="AZ54" t="str">
            <v/>
          </cell>
          <cell r="BA54" t="str">
            <v/>
          </cell>
          <cell r="BB54" t="str">
            <v/>
          </cell>
          <cell r="BC54">
            <v>4.5999999999999996</v>
          </cell>
          <cell r="BD54">
            <v>5</v>
          </cell>
          <cell r="BE54">
            <v>0</v>
          </cell>
          <cell r="BF54">
            <v>6.7</v>
          </cell>
          <cell r="BG54">
            <v>6</v>
          </cell>
          <cell r="BH54">
            <v>5.6</v>
          </cell>
          <cell r="BI54">
            <v>6.3</v>
          </cell>
          <cell r="BJ54">
            <v>5.0999999999999996</v>
          </cell>
          <cell r="BK54">
            <v>8</v>
          </cell>
          <cell r="BL54">
            <v>6.3</v>
          </cell>
          <cell r="BM54">
            <v>5.6</v>
          </cell>
          <cell r="BN54">
            <v>8.1</v>
          </cell>
          <cell r="BO54">
            <v>8.1</v>
          </cell>
          <cell r="BP54">
            <v>5.6</v>
          </cell>
          <cell r="BQ54">
            <v>7.5</v>
          </cell>
          <cell r="BR54">
            <v>8.3000000000000007</v>
          </cell>
          <cell r="BS54" t="str">
            <v/>
          </cell>
          <cell r="BT54">
            <v>8.9</v>
          </cell>
          <cell r="BU54">
            <v>8.5</v>
          </cell>
          <cell r="BV54">
            <v>6</v>
          </cell>
          <cell r="BW54">
            <v>6</v>
          </cell>
          <cell r="BX54" t="str">
            <v>X</v>
          </cell>
          <cell r="BY54">
            <v>8.9</v>
          </cell>
          <cell r="BZ54">
            <v>47</v>
          </cell>
          <cell r="CA54">
            <v>3</v>
          </cell>
          <cell r="CB54">
            <v>9.5</v>
          </cell>
          <cell r="CC54" t="str">
            <v/>
          </cell>
          <cell r="CD54" t="str">
            <v>X</v>
          </cell>
          <cell r="CE54" t="str">
            <v/>
          </cell>
          <cell r="CF54">
            <v>7.9</v>
          </cell>
          <cell r="CG54">
            <v>6.3</v>
          </cell>
          <cell r="CH54">
            <v>7.2</v>
          </cell>
          <cell r="CI54">
            <v>7.2</v>
          </cell>
          <cell r="CJ54" t="str">
            <v/>
          </cell>
          <cell r="CK54">
            <v>7.8</v>
          </cell>
          <cell r="CL54" t="str">
            <v/>
          </cell>
          <cell r="CM54" t="str">
            <v/>
          </cell>
          <cell r="CN54" t="str">
            <v/>
          </cell>
          <cell r="CO54" t="str">
            <v/>
          </cell>
          <cell r="CP54">
            <v>7.7</v>
          </cell>
          <cell r="CQ54">
            <v>7.7</v>
          </cell>
          <cell r="CR54">
            <v>8.1</v>
          </cell>
          <cell r="CS54" t="str">
            <v>X</v>
          </cell>
          <cell r="CT54">
            <v>7.2</v>
          </cell>
          <cell r="CU54">
            <v>24</v>
          </cell>
          <cell r="CV54">
            <v>4</v>
          </cell>
          <cell r="CW54">
            <v>122</v>
          </cell>
          <cell r="CX54">
            <v>7</v>
          </cell>
          <cell r="CY54">
            <v>0</v>
          </cell>
          <cell r="CZ54">
            <v>129</v>
          </cell>
          <cell r="DA54">
            <v>6.91</v>
          </cell>
          <cell r="DB54">
            <v>2.91</v>
          </cell>
        </row>
        <row r="55">
          <cell r="C55">
            <v>23217211214</v>
          </cell>
          <cell r="D55" t="str">
            <v>Nguyễn</v>
          </cell>
          <cell r="E55" t="str">
            <v>Văn</v>
          </cell>
          <cell r="F55" t="str">
            <v>Hiếu</v>
          </cell>
          <cell r="G55">
            <v>36500</v>
          </cell>
          <cell r="H55" t="str">
            <v>Nam</v>
          </cell>
          <cell r="I55" t="str">
            <v>Đã Đăng Ký (chưa học xong)</v>
          </cell>
          <cell r="J55">
            <v>7.2</v>
          </cell>
          <cell r="K55">
            <v>6.2</v>
          </cell>
          <cell r="L55">
            <v>8</v>
          </cell>
          <cell r="M55">
            <v>7.1</v>
          </cell>
          <cell r="N55">
            <v>7</v>
          </cell>
          <cell r="O55">
            <v>8.3000000000000007</v>
          </cell>
          <cell r="P55">
            <v>7.8</v>
          </cell>
          <cell r="Q55">
            <v>7.4</v>
          </cell>
          <cell r="R55" t="str">
            <v/>
          </cell>
          <cell r="S55" t="str">
            <v/>
          </cell>
          <cell r="T55" t="str">
            <v/>
          </cell>
          <cell r="U55" t="str">
            <v/>
          </cell>
          <cell r="V55" t="str">
            <v/>
          </cell>
          <cell r="W55">
            <v>7.5</v>
          </cell>
          <cell r="X55">
            <v>9</v>
          </cell>
          <cell r="Y55">
            <v>8.6</v>
          </cell>
          <cell r="Z55">
            <v>7.5</v>
          </cell>
          <cell r="AA55">
            <v>6.8</v>
          </cell>
          <cell r="AB55">
            <v>8</v>
          </cell>
          <cell r="AC55">
            <v>7.7</v>
          </cell>
          <cell r="AD55">
            <v>8.5</v>
          </cell>
          <cell r="AE55">
            <v>4.7</v>
          </cell>
          <cell r="AF55">
            <v>5.4</v>
          </cell>
          <cell r="AG55">
            <v>5.2</v>
          </cell>
          <cell r="AH55">
            <v>7.1</v>
          </cell>
          <cell r="AI55">
            <v>5.8</v>
          </cell>
          <cell r="AJ55">
            <v>4</v>
          </cell>
          <cell r="AK55">
            <v>5.2</v>
          </cell>
          <cell r="AL55">
            <v>7.2</v>
          </cell>
          <cell r="AM55">
            <v>51</v>
          </cell>
          <cell r="AN55">
            <v>0</v>
          </cell>
          <cell r="AO55">
            <v>6.8</v>
          </cell>
          <cell r="AP55">
            <v>8</v>
          </cell>
          <cell r="AQ55">
            <v>7.5</v>
          </cell>
          <cell r="AR55" t="str">
            <v/>
          </cell>
          <cell r="AS55" t="str">
            <v/>
          </cell>
          <cell r="AT55" t="str">
            <v/>
          </cell>
          <cell r="AU55" t="str">
            <v/>
          </cell>
          <cell r="AV55" t="str">
            <v/>
          </cell>
          <cell r="AW55">
            <v>8.1</v>
          </cell>
          <cell r="AX55" t="str">
            <v/>
          </cell>
          <cell r="AY55" t="str">
            <v/>
          </cell>
          <cell r="AZ55" t="str">
            <v/>
          </cell>
          <cell r="BA55" t="str">
            <v/>
          </cell>
          <cell r="BB55" t="str">
            <v/>
          </cell>
          <cell r="BC55">
            <v>4.3</v>
          </cell>
          <cell r="BD55">
            <v>5</v>
          </cell>
          <cell r="BE55">
            <v>0</v>
          </cell>
          <cell r="BF55">
            <v>5.4</v>
          </cell>
          <cell r="BG55">
            <v>6.5</v>
          </cell>
          <cell r="BH55">
            <v>6.1</v>
          </cell>
          <cell r="BI55">
            <v>7.2</v>
          </cell>
          <cell r="BJ55">
            <v>5.6</v>
          </cell>
          <cell r="BK55">
            <v>8.1</v>
          </cell>
          <cell r="BL55">
            <v>6</v>
          </cell>
          <cell r="BM55">
            <v>5</v>
          </cell>
          <cell r="BN55">
            <v>6.9</v>
          </cell>
          <cell r="BO55">
            <v>6</v>
          </cell>
          <cell r="BP55">
            <v>6.4</v>
          </cell>
          <cell r="BQ55">
            <v>6.2</v>
          </cell>
          <cell r="BR55">
            <v>8.1999999999999993</v>
          </cell>
          <cell r="BS55" t="str">
            <v/>
          </cell>
          <cell r="BT55">
            <v>9.1</v>
          </cell>
          <cell r="BU55">
            <v>8.6</v>
          </cell>
          <cell r="BV55">
            <v>5.9</v>
          </cell>
          <cell r="BW55">
            <v>4.5999999999999996</v>
          </cell>
          <cell r="BX55">
            <v>7.4</v>
          </cell>
          <cell r="BY55">
            <v>9.1999999999999993</v>
          </cell>
          <cell r="BZ55">
            <v>50</v>
          </cell>
          <cell r="CA55">
            <v>0</v>
          </cell>
          <cell r="CB55">
            <v>8.3000000000000007</v>
          </cell>
          <cell r="CC55" t="str">
            <v/>
          </cell>
          <cell r="CD55" t="str">
            <v>X</v>
          </cell>
          <cell r="CE55" t="str">
            <v/>
          </cell>
          <cell r="CF55">
            <v>7.4</v>
          </cell>
          <cell r="CG55">
            <v>8.6999999999999993</v>
          </cell>
          <cell r="CH55">
            <v>7.7</v>
          </cell>
          <cell r="CI55">
            <v>7.4</v>
          </cell>
          <cell r="CJ55" t="str">
            <v/>
          </cell>
          <cell r="CK55">
            <v>6.9</v>
          </cell>
          <cell r="CL55" t="str">
            <v/>
          </cell>
          <cell r="CM55" t="str">
            <v/>
          </cell>
          <cell r="CN55" t="str">
            <v/>
          </cell>
          <cell r="CO55" t="str">
            <v/>
          </cell>
          <cell r="CP55">
            <v>7.3</v>
          </cell>
          <cell r="CQ55" t="str">
            <v>X</v>
          </cell>
          <cell r="CR55">
            <v>7.9</v>
          </cell>
          <cell r="CS55" t="str">
            <v>X</v>
          </cell>
          <cell r="CT55">
            <v>6.6</v>
          </cell>
          <cell r="CU55">
            <v>21</v>
          </cell>
          <cell r="CV55">
            <v>7</v>
          </cell>
          <cell r="CW55">
            <v>122</v>
          </cell>
          <cell r="CX55">
            <v>7</v>
          </cell>
          <cell r="CY55">
            <v>0</v>
          </cell>
          <cell r="CZ55">
            <v>129</v>
          </cell>
          <cell r="DA55">
            <v>6.62</v>
          </cell>
          <cell r="DB55">
            <v>2.7</v>
          </cell>
        </row>
        <row r="56">
          <cell r="C56">
            <v>2321724946</v>
          </cell>
          <cell r="D56" t="str">
            <v>Nguyễn</v>
          </cell>
          <cell r="E56" t="str">
            <v>Huy</v>
          </cell>
          <cell r="F56" t="str">
            <v>Hoàng</v>
          </cell>
          <cell r="G56">
            <v>36407</v>
          </cell>
          <cell r="H56" t="str">
            <v>Nam</v>
          </cell>
          <cell r="I56" t="str">
            <v>Đã Đăng Ký (chưa học xong)</v>
          </cell>
          <cell r="J56">
            <v>7.7</v>
          </cell>
          <cell r="K56">
            <v>6.6</v>
          </cell>
          <cell r="L56">
            <v>6.1</v>
          </cell>
          <cell r="M56">
            <v>7.7</v>
          </cell>
          <cell r="N56">
            <v>6</v>
          </cell>
          <cell r="O56">
            <v>5.5</v>
          </cell>
          <cell r="P56">
            <v>6.5</v>
          </cell>
          <cell r="Q56" t="str">
            <v/>
          </cell>
          <cell r="R56">
            <v>5.8</v>
          </cell>
          <cell r="S56" t="str">
            <v/>
          </cell>
          <cell r="T56" t="str">
            <v/>
          </cell>
          <cell r="U56" t="str">
            <v/>
          </cell>
          <cell r="V56" t="str">
            <v/>
          </cell>
          <cell r="W56">
            <v>6.8</v>
          </cell>
          <cell r="X56">
            <v>6.7</v>
          </cell>
          <cell r="Y56">
            <v>8.4</v>
          </cell>
          <cell r="Z56">
            <v>7.3</v>
          </cell>
          <cell r="AA56">
            <v>7.8</v>
          </cell>
          <cell r="AB56">
            <v>5.8</v>
          </cell>
          <cell r="AC56">
            <v>5.2</v>
          </cell>
          <cell r="AD56">
            <v>7.3</v>
          </cell>
          <cell r="AE56">
            <v>5.5</v>
          </cell>
          <cell r="AF56">
            <v>5.9</v>
          </cell>
          <cell r="AG56">
            <v>5.4</v>
          </cell>
          <cell r="AH56">
            <v>4.3</v>
          </cell>
          <cell r="AI56">
            <v>5</v>
          </cell>
          <cell r="AJ56">
            <v>7.7</v>
          </cell>
          <cell r="AK56">
            <v>5.7</v>
          </cell>
          <cell r="AL56">
            <v>7.9</v>
          </cell>
          <cell r="AM56">
            <v>51</v>
          </cell>
          <cell r="AN56">
            <v>0</v>
          </cell>
          <cell r="AO56">
            <v>7.8</v>
          </cell>
          <cell r="AP56">
            <v>9</v>
          </cell>
          <cell r="AQ56" t="str">
            <v/>
          </cell>
          <cell r="AR56" t="str">
            <v/>
          </cell>
          <cell r="AS56" t="str">
            <v/>
          </cell>
          <cell r="AT56" t="str">
            <v/>
          </cell>
          <cell r="AU56">
            <v>6.4</v>
          </cell>
          <cell r="AV56" t="str">
            <v/>
          </cell>
          <cell r="AW56" t="str">
            <v/>
          </cell>
          <cell r="AX56" t="str">
            <v/>
          </cell>
          <cell r="AY56" t="str">
            <v/>
          </cell>
          <cell r="AZ56" t="str">
            <v/>
          </cell>
          <cell r="BA56">
            <v>4.5</v>
          </cell>
          <cell r="BB56" t="str">
            <v/>
          </cell>
          <cell r="BC56">
            <v>4.5999999999999996</v>
          </cell>
          <cell r="BD56">
            <v>5</v>
          </cell>
          <cell r="BE56">
            <v>0</v>
          </cell>
          <cell r="BF56">
            <v>4.2</v>
          </cell>
          <cell r="BG56">
            <v>4.2</v>
          </cell>
          <cell r="BH56">
            <v>6.6</v>
          </cell>
          <cell r="BI56">
            <v>6.4</v>
          </cell>
          <cell r="BJ56">
            <v>8.5</v>
          </cell>
          <cell r="BK56">
            <v>4.3</v>
          </cell>
          <cell r="BL56">
            <v>7.5</v>
          </cell>
          <cell r="BM56">
            <v>5.9</v>
          </cell>
          <cell r="BN56">
            <v>6.3</v>
          </cell>
          <cell r="BO56">
            <v>4.4000000000000004</v>
          </cell>
          <cell r="BP56">
            <v>4.9000000000000004</v>
          </cell>
          <cell r="BQ56">
            <v>6.9</v>
          </cell>
          <cell r="BR56">
            <v>5.8</v>
          </cell>
          <cell r="BS56" t="str">
            <v/>
          </cell>
          <cell r="BT56">
            <v>5.7</v>
          </cell>
          <cell r="BU56">
            <v>4</v>
          </cell>
          <cell r="BV56">
            <v>4.5999999999999996</v>
          </cell>
          <cell r="BW56">
            <v>5.2</v>
          </cell>
          <cell r="BX56">
            <v>4.8</v>
          </cell>
          <cell r="BY56">
            <v>8.3000000000000007</v>
          </cell>
          <cell r="BZ56">
            <v>50</v>
          </cell>
          <cell r="CA56">
            <v>0</v>
          </cell>
          <cell r="CB56">
            <v>7.5</v>
          </cell>
          <cell r="CC56" t="str">
            <v/>
          </cell>
          <cell r="CD56" t="str">
            <v>X</v>
          </cell>
          <cell r="CE56" t="str">
            <v/>
          </cell>
          <cell r="CF56">
            <v>6.2</v>
          </cell>
          <cell r="CG56">
            <v>7.2</v>
          </cell>
          <cell r="CH56">
            <v>7.3</v>
          </cell>
          <cell r="CI56">
            <v>6.1</v>
          </cell>
          <cell r="CJ56" t="str">
            <v/>
          </cell>
          <cell r="CK56">
            <v>4.7</v>
          </cell>
          <cell r="CL56" t="str">
            <v/>
          </cell>
          <cell r="CM56" t="str">
            <v/>
          </cell>
          <cell r="CN56" t="str">
            <v/>
          </cell>
          <cell r="CO56" t="str">
            <v/>
          </cell>
          <cell r="CP56">
            <v>5.0999999999999996</v>
          </cell>
          <cell r="CQ56" t="str">
            <v>X</v>
          </cell>
          <cell r="CR56">
            <v>6.8</v>
          </cell>
          <cell r="CS56" t="str">
            <v>X</v>
          </cell>
          <cell r="CT56">
            <v>7.7</v>
          </cell>
          <cell r="CU56">
            <v>21</v>
          </cell>
          <cell r="CV56">
            <v>7</v>
          </cell>
          <cell r="CW56">
            <v>122</v>
          </cell>
          <cell r="CX56">
            <v>7</v>
          </cell>
          <cell r="CY56">
            <v>0</v>
          </cell>
          <cell r="CZ56">
            <v>129</v>
          </cell>
          <cell r="DA56">
            <v>5.68</v>
          </cell>
          <cell r="DB56">
            <v>2.1</v>
          </cell>
        </row>
        <row r="57">
          <cell r="C57">
            <v>23207211533</v>
          </cell>
          <cell r="D57" t="str">
            <v>Phan</v>
          </cell>
          <cell r="E57" t="str">
            <v>Trần Trung</v>
          </cell>
          <cell r="F57" t="str">
            <v>Anh</v>
          </cell>
          <cell r="G57">
            <v>36324</v>
          </cell>
          <cell r="H57" t="str">
            <v>Nữ</v>
          </cell>
          <cell r="I57" t="str">
            <v>Đã Đăng Ký (chưa học xong)</v>
          </cell>
          <cell r="J57">
            <v>8.9</v>
          </cell>
          <cell r="K57">
            <v>7.4</v>
          </cell>
          <cell r="L57">
            <v>8.8000000000000007</v>
          </cell>
          <cell r="M57">
            <v>9.3000000000000007</v>
          </cell>
          <cell r="N57">
            <v>8.6999999999999993</v>
          </cell>
          <cell r="O57">
            <v>7.8</v>
          </cell>
          <cell r="P57">
            <v>8.1999999999999993</v>
          </cell>
          <cell r="Q57" t="str">
            <v/>
          </cell>
          <cell r="R57">
            <v>7</v>
          </cell>
          <cell r="S57" t="str">
            <v/>
          </cell>
          <cell r="T57" t="str">
            <v/>
          </cell>
          <cell r="U57" t="str">
            <v/>
          </cell>
          <cell r="V57" t="str">
            <v/>
          </cell>
          <cell r="W57">
            <v>7.8</v>
          </cell>
          <cell r="X57">
            <v>8.3000000000000007</v>
          </cell>
          <cell r="Y57">
            <v>8.9</v>
          </cell>
          <cell r="Z57">
            <v>7.2</v>
          </cell>
          <cell r="AA57">
            <v>7</v>
          </cell>
          <cell r="AB57">
            <v>6.9</v>
          </cell>
          <cell r="AC57">
            <v>7.7</v>
          </cell>
          <cell r="AD57" t="str">
            <v>X</v>
          </cell>
          <cell r="AE57">
            <v>7</v>
          </cell>
          <cell r="AF57">
            <v>8.4</v>
          </cell>
          <cell r="AG57">
            <v>6.7</v>
          </cell>
          <cell r="AH57">
            <v>6.9</v>
          </cell>
          <cell r="AI57">
            <v>6.3</v>
          </cell>
          <cell r="AJ57">
            <v>6.8</v>
          </cell>
          <cell r="AK57">
            <v>6.3</v>
          </cell>
          <cell r="AL57" t="str">
            <v>X</v>
          </cell>
          <cell r="AM57">
            <v>47</v>
          </cell>
          <cell r="AN57">
            <v>4</v>
          </cell>
          <cell r="AO57">
            <v>7.9</v>
          </cell>
          <cell r="AP57">
            <v>7.3</v>
          </cell>
          <cell r="AQ57">
            <v>8.4</v>
          </cell>
          <cell r="AR57" t="str">
            <v/>
          </cell>
          <cell r="AS57" t="str">
            <v/>
          </cell>
          <cell r="AT57" t="str">
            <v/>
          </cell>
          <cell r="AU57" t="str">
            <v/>
          </cell>
          <cell r="AV57" t="str">
            <v/>
          </cell>
          <cell r="AW57">
            <v>8.1999999999999993</v>
          </cell>
          <cell r="AX57" t="str">
            <v/>
          </cell>
          <cell r="AY57" t="str">
            <v/>
          </cell>
          <cell r="AZ57" t="str">
            <v/>
          </cell>
          <cell r="BA57" t="str">
            <v/>
          </cell>
          <cell r="BB57" t="str">
            <v/>
          </cell>
          <cell r="BC57">
            <v>9</v>
          </cell>
          <cell r="BD57">
            <v>5</v>
          </cell>
          <cell r="BE57">
            <v>0</v>
          </cell>
          <cell r="BF57">
            <v>6.2</v>
          </cell>
          <cell r="BG57">
            <v>6.1</v>
          </cell>
          <cell r="BH57">
            <v>7.9</v>
          </cell>
          <cell r="BI57">
            <v>8.8000000000000007</v>
          </cell>
          <cell r="BJ57">
            <v>6</v>
          </cell>
          <cell r="BK57">
            <v>9.4</v>
          </cell>
          <cell r="BL57">
            <v>6.6</v>
          </cell>
          <cell r="BM57">
            <v>6.1</v>
          </cell>
          <cell r="BN57">
            <v>7</v>
          </cell>
          <cell r="BO57">
            <v>4.8</v>
          </cell>
          <cell r="BP57">
            <v>8</v>
          </cell>
          <cell r="BQ57">
            <v>8.3000000000000007</v>
          </cell>
          <cell r="BR57">
            <v>8.3000000000000007</v>
          </cell>
          <cell r="BS57" t="str">
            <v/>
          </cell>
          <cell r="BT57">
            <v>9.1</v>
          </cell>
          <cell r="BU57">
            <v>6.3</v>
          </cell>
          <cell r="BV57">
            <v>6.4</v>
          </cell>
          <cell r="BW57">
            <v>5.0999999999999996</v>
          </cell>
          <cell r="BX57">
            <v>7.5</v>
          </cell>
          <cell r="BY57">
            <v>8.5</v>
          </cell>
          <cell r="BZ57">
            <v>50</v>
          </cell>
          <cell r="CA57">
            <v>0</v>
          </cell>
          <cell r="CB57" t="str">
            <v/>
          </cell>
          <cell r="CC57">
            <v>7</v>
          </cell>
          <cell r="CD57" t="str">
            <v>X</v>
          </cell>
          <cell r="CE57" t="str">
            <v/>
          </cell>
          <cell r="CF57">
            <v>7.5</v>
          </cell>
          <cell r="CG57">
            <v>9.4</v>
          </cell>
          <cell r="CH57">
            <v>8</v>
          </cell>
          <cell r="CI57">
            <v>7.2</v>
          </cell>
          <cell r="CJ57" t="str">
            <v/>
          </cell>
          <cell r="CK57">
            <v>8.6</v>
          </cell>
          <cell r="CL57" t="str">
            <v/>
          </cell>
          <cell r="CM57" t="str">
            <v/>
          </cell>
          <cell r="CN57" t="str">
            <v/>
          </cell>
          <cell r="CO57" t="str">
            <v/>
          </cell>
          <cell r="CP57">
            <v>6.5</v>
          </cell>
          <cell r="CQ57">
            <v>8.6</v>
          </cell>
          <cell r="CR57">
            <v>8</v>
          </cell>
          <cell r="CS57">
            <v>8</v>
          </cell>
          <cell r="CT57">
            <v>7.7</v>
          </cell>
          <cell r="CU57">
            <v>25</v>
          </cell>
          <cell r="CV57">
            <v>3</v>
          </cell>
          <cell r="CW57">
            <v>122</v>
          </cell>
          <cell r="CX57">
            <v>7</v>
          </cell>
          <cell r="CY57">
            <v>0</v>
          </cell>
          <cell r="CZ57">
            <v>129</v>
          </cell>
          <cell r="DA57">
            <v>7.09</v>
          </cell>
          <cell r="DB57">
            <v>3</v>
          </cell>
        </row>
        <row r="58">
          <cell r="C58">
            <v>2321725257</v>
          </cell>
          <cell r="D58" t="str">
            <v>Nguyễn</v>
          </cell>
          <cell r="E58" t="str">
            <v>Đăng</v>
          </cell>
          <cell r="F58" t="str">
            <v>Long</v>
          </cell>
          <cell r="G58">
            <v>36228</v>
          </cell>
          <cell r="H58" t="str">
            <v>Nam</v>
          </cell>
          <cell r="I58" t="str">
            <v>Đã Đăng Ký (chưa học xong)</v>
          </cell>
          <cell r="J58">
            <v>9.5</v>
          </cell>
          <cell r="K58">
            <v>6.6</v>
          </cell>
          <cell r="L58">
            <v>7.9</v>
          </cell>
          <cell r="M58">
            <v>8.9</v>
          </cell>
          <cell r="N58">
            <v>7.4</v>
          </cell>
          <cell r="O58">
            <v>8.1</v>
          </cell>
          <cell r="P58">
            <v>6.5</v>
          </cell>
          <cell r="Q58" t="str">
            <v/>
          </cell>
          <cell r="R58">
            <v>5.6</v>
          </cell>
          <cell r="S58" t="str">
            <v/>
          </cell>
          <cell r="T58" t="str">
            <v/>
          </cell>
          <cell r="U58" t="str">
            <v/>
          </cell>
          <cell r="V58">
            <v>7.3</v>
          </cell>
          <cell r="W58">
            <v>6.7</v>
          </cell>
          <cell r="X58" t="str">
            <v/>
          </cell>
          <cell r="Y58">
            <v>7.3</v>
          </cell>
          <cell r="Z58">
            <v>8.5</v>
          </cell>
          <cell r="AA58">
            <v>6.6</v>
          </cell>
          <cell r="AB58">
            <v>4</v>
          </cell>
          <cell r="AC58">
            <v>5</v>
          </cell>
          <cell r="AD58">
            <v>6.5</v>
          </cell>
          <cell r="AE58">
            <v>4.9000000000000004</v>
          </cell>
          <cell r="AF58">
            <v>5.0999999999999996</v>
          </cell>
          <cell r="AG58">
            <v>6.5</v>
          </cell>
          <cell r="AH58">
            <v>7.4</v>
          </cell>
          <cell r="AI58">
            <v>5</v>
          </cell>
          <cell r="AJ58" t="str">
            <v>X</v>
          </cell>
          <cell r="AK58" t="str">
            <v>X</v>
          </cell>
          <cell r="AL58">
            <v>6.2</v>
          </cell>
          <cell r="AM58">
            <v>47</v>
          </cell>
          <cell r="AN58">
            <v>4</v>
          </cell>
          <cell r="AO58">
            <v>7.6</v>
          </cell>
          <cell r="AP58">
            <v>7.6</v>
          </cell>
          <cell r="AQ58">
            <v>9.1999999999999993</v>
          </cell>
          <cell r="AR58" t="str">
            <v/>
          </cell>
          <cell r="AS58" t="str">
            <v/>
          </cell>
          <cell r="AT58" t="str">
            <v/>
          </cell>
          <cell r="AU58" t="str">
            <v/>
          </cell>
          <cell r="AV58" t="str">
            <v/>
          </cell>
          <cell r="AW58">
            <v>0</v>
          </cell>
          <cell r="AX58" t="str">
            <v/>
          </cell>
          <cell r="AY58" t="str">
            <v>X</v>
          </cell>
          <cell r="AZ58" t="str">
            <v/>
          </cell>
          <cell r="BA58" t="str">
            <v/>
          </cell>
          <cell r="BB58" t="str">
            <v/>
          </cell>
          <cell r="BC58">
            <v>9</v>
          </cell>
          <cell r="BD58">
            <v>4</v>
          </cell>
          <cell r="BE58">
            <v>1</v>
          </cell>
          <cell r="BF58">
            <v>4.3</v>
          </cell>
          <cell r="BG58">
            <v>6.6</v>
          </cell>
          <cell r="BH58">
            <v>5.2</v>
          </cell>
          <cell r="BI58">
            <v>7.4</v>
          </cell>
          <cell r="BJ58">
            <v>5.9</v>
          </cell>
          <cell r="BK58">
            <v>5.8</v>
          </cell>
          <cell r="BL58">
            <v>7.1</v>
          </cell>
          <cell r="BM58">
            <v>8.3000000000000007</v>
          </cell>
          <cell r="BN58">
            <v>7</v>
          </cell>
          <cell r="BO58">
            <v>5.2</v>
          </cell>
          <cell r="BP58">
            <v>7.5</v>
          </cell>
          <cell r="BQ58">
            <v>6.8</v>
          </cell>
          <cell r="BR58">
            <v>8.9</v>
          </cell>
          <cell r="BS58" t="str">
            <v/>
          </cell>
          <cell r="BT58">
            <v>6.8</v>
          </cell>
          <cell r="BU58">
            <v>8.6</v>
          </cell>
          <cell r="BV58">
            <v>5.0999999999999996</v>
          </cell>
          <cell r="BW58">
            <v>6.4</v>
          </cell>
          <cell r="BX58">
            <v>6.4</v>
          </cell>
          <cell r="BY58">
            <v>7.5</v>
          </cell>
          <cell r="BZ58">
            <v>50</v>
          </cell>
          <cell r="CA58">
            <v>0</v>
          </cell>
          <cell r="CB58">
            <v>8.1999999999999993</v>
          </cell>
          <cell r="CC58" t="str">
            <v/>
          </cell>
          <cell r="CD58">
            <v>8.1</v>
          </cell>
          <cell r="CE58" t="str">
            <v/>
          </cell>
          <cell r="CF58">
            <v>7.2</v>
          </cell>
          <cell r="CG58">
            <v>8.6999999999999993</v>
          </cell>
          <cell r="CH58">
            <v>7.3</v>
          </cell>
          <cell r="CI58">
            <v>4.9000000000000004</v>
          </cell>
          <cell r="CJ58" t="str">
            <v/>
          </cell>
          <cell r="CK58">
            <v>7.1</v>
          </cell>
          <cell r="CL58" t="str">
            <v/>
          </cell>
          <cell r="CM58" t="str">
            <v/>
          </cell>
          <cell r="CN58" t="str">
            <v/>
          </cell>
          <cell r="CO58" t="str">
            <v/>
          </cell>
          <cell r="CP58">
            <v>5.9</v>
          </cell>
          <cell r="CQ58" t="str">
            <v>X</v>
          </cell>
          <cell r="CR58">
            <v>8.1</v>
          </cell>
          <cell r="CS58">
            <v>6.4</v>
          </cell>
          <cell r="CT58">
            <v>8</v>
          </cell>
          <cell r="CU58">
            <v>24</v>
          </cell>
          <cell r="CV58">
            <v>3</v>
          </cell>
          <cell r="CW58">
            <v>121</v>
          </cell>
          <cell r="CX58">
            <v>7</v>
          </cell>
          <cell r="CY58">
            <v>0</v>
          </cell>
          <cell r="CZ58">
            <v>128</v>
          </cell>
          <cell r="DA58">
            <v>6.4</v>
          </cell>
          <cell r="DB58">
            <v>2.56</v>
          </cell>
        </row>
        <row r="59">
          <cell r="C59">
            <v>2320722345</v>
          </cell>
          <cell r="D59" t="str">
            <v>Nguyễn</v>
          </cell>
          <cell r="E59" t="str">
            <v>Thị Thanh</v>
          </cell>
          <cell r="F59" t="str">
            <v>Thi</v>
          </cell>
          <cell r="G59">
            <v>36165</v>
          </cell>
          <cell r="H59" t="str">
            <v>Nữ</v>
          </cell>
          <cell r="I59" t="str">
            <v>Đã Đăng Ký (chưa học xong)</v>
          </cell>
          <cell r="J59">
            <v>7.9</v>
          </cell>
          <cell r="K59">
            <v>6.1</v>
          </cell>
          <cell r="L59">
            <v>8.3000000000000007</v>
          </cell>
          <cell r="M59">
            <v>8.1999999999999993</v>
          </cell>
          <cell r="N59">
            <v>6.5</v>
          </cell>
          <cell r="O59">
            <v>6.7</v>
          </cell>
          <cell r="P59">
            <v>6</v>
          </cell>
          <cell r="Q59" t="str">
            <v/>
          </cell>
          <cell r="R59">
            <v>5.5</v>
          </cell>
          <cell r="S59" t="str">
            <v/>
          </cell>
          <cell r="T59" t="str">
            <v/>
          </cell>
          <cell r="U59" t="str">
            <v/>
          </cell>
          <cell r="V59" t="str">
            <v/>
          </cell>
          <cell r="W59">
            <v>5.3</v>
          </cell>
          <cell r="X59">
            <v>8.4</v>
          </cell>
          <cell r="Y59">
            <v>9.3000000000000007</v>
          </cell>
          <cell r="Z59">
            <v>6.3</v>
          </cell>
          <cell r="AA59">
            <v>7.8</v>
          </cell>
          <cell r="AB59">
            <v>8.3000000000000007</v>
          </cell>
          <cell r="AC59">
            <v>5</v>
          </cell>
          <cell r="AD59">
            <v>7.6</v>
          </cell>
          <cell r="AE59">
            <v>5.8</v>
          </cell>
          <cell r="AF59">
            <v>7.5</v>
          </cell>
          <cell r="AG59">
            <v>5.3</v>
          </cell>
          <cell r="AH59">
            <v>8.1999999999999993</v>
          </cell>
          <cell r="AI59">
            <v>5.4</v>
          </cell>
          <cell r="AJ59">
            <v>7.6</v>
          </cell>
          <cell r="AK59" t="str">
            <v>X</v>
          </cell>
          <cell r="AL59">
            <v>6.7</v>
          </cell>
          <cell r="AM59">
            <v>49</v>
          </cell>
          <cell r="AN59">
            <v>2</v>
          </cell>
          <cell r="AO59">
            <v>4.5999999999999996</v>
          </cell>
          <cell r="AP59">
            <v>6.3</v>
          </cell>
          <cell r="AQ59">
            <v>8.9</v>
          </cell>
          <cell r="AR59" t="str">
            <v/>
          </cell>
          <cell r="AS59" t="str">
            <v/>
          </cell>
          <cell r="AT59" t="str">
            <v/>
          </cell>
          <cell r="AU59" t="str">
            <v/>
          </cell>
          <cell r="AV59" t="str">
            <v/>
          </cell>
          <cell r="AW59">
            <v>6.5</v>
          </cell>
          <cell r="AX59" t="str">
            <v/>
          </cell>
          <cell r="AY59" t="str">
            <v/>
          </cell>
          <cell r="AZ59" t="str">
            <v/>
          </cell>
          <cell r="BA59" t="str">
            <v/>
          </cell>
          <cell r="BB59" t="str">
            <v/>
          </cell>
          <cell r="BC59">
            <v>6</v>
          </cell>
          <cell r="BD59">
            <v>5</v>
          </cell>
          <cell r="BE59">
            <v>0</v>
          </cell>
          <cell r="BF59">
            <v>5.0999999999999996</v>
          </cell>
          <cell r="BG59">
            <v>5.2</v>
          </cell>
          <cell r="BH59">
            <v>7.7</v>
          </cell>
          <cell r="BI59">
            <v>5.8</v>
          </cell>
          <cell r="BJ59">
            <v>6.6</v>
          </cell>
          <cell r="BK59">
            <v>6.7</v>
          </cell>
          <cell r="BL59">
            <v>7.8</v>
          </cell>
          <cell r="BM59">
            <v>5.9</v>
          </cell>
          <cell r="BN59">
            <v>5.3</v>
          </cell>
          <cell r="BO59">
            <v>4.9000000000000004</v>
          </cell>
          <cell r="BP59">
            <v>6.6</v>
          </cell>
          <cell r="BQ59" t="str">
            <v>X</v>
          </cell>
          <cell r="BR59">
            <v>7.1</v>
          </cell>
          <cell r="BS59" t="str">
            <v/>
          </cell>
          <cell r="BT59">
            <v>6</v>
          </cell>
          <cell r="BU59">
            <v>7.9</v>
          </cell>
          <cell r="BV59">
            <v>6.2</v>
          </cell>
          <cell r="BW59">
            <v>5.8</v>
          </cell>
          <cell r="BX59">
            <v>6.6</v>
          </cell>
          <cell r="BY59">
            <v>7.9</v>
          </cell>
          <cell r="BZ59">
            <v>48</v>
          </cell>
          <cell r="CA59">
            <v>2</v>
          </cell>
          <cell r="CB59">
            <v>8.6999999999999993</v>
          </cell>
          <cell r="CC59" t="str">
            <v/>
          </cell>
          <cell r="CD59">
            <v>7.7</v>
          </cell>
          <cell r="CE59" t="str">
            <v/>
          </cell>
          <cell r="CF59">
            <v>6.7</v>
          </cell>
          <cell r="CG59">
            <v>8.9</v>
          </cell>
          <cell r="CH59">
            <v>7.7</v>
          </cell>
          <cell r="CI59">
            <v>7.7</v>
          </cell>
          <cell r="CJ59" t="str">
            <v/>
          </cell>
          <cell r="CK59">
            <v>6.2</v>
          </cell>
          <cell r="CL59" t="str">
            <v/>
          </cell>
          <cell r="CM59" t="str">
            <v/>
          </cell>
          <cell r="CN59" t="str">
            <v/>
          </cell>
          <cell r="CO59" t="str">
            <v/>
          </cell>
          <cell r="CP59">
            <v>7.9</v>
          </cell>
          <cell r="CQ59" t="str">
            <v>X</v>
          </cell>
          <cell r="CR59">
            <v>7.9</v>
          </cell>
          <cell r="CS59">
            <v>8.1</v>
          </cell>
          <cell r="CT59">
            <v>8.6999999999999993</v>
          </cell>
          <cell r="CU59">
            <v>24</v>
          </cell>
          <cell r="CV59">
            <v>3</v>
          </cell>
          <cell r="CW59">
            <v>121</v>
          </cell>
          <cell r="CX59">
            <v>7</v>
          </cell>
          <cell r="CY59">
            <v>0</v>
          </cell>
          <cell r="CZ59">
            <v>128</v>
          </cell>
          <cell r="DA59">
            <v>6.46</v>
          </cell>
          <cell r="DB59">
            <v>2.59</v>
          </cell>
        </row>
        <row r="60">
          <cell r="C60">
            <v>2221727386</v>
          </cell>
          <cell r="D60" t="str">
            <v>Nguyễn</v>
          </cell>
          <cell r="E60" t="str">
            <v>Trường</v>
          </cell>
          <cell r="F60" t="str">
            <v>Thanh</v>
          </cell>
          <cell r="G60">
            <v>35797</v>
          </cell>
          <cell r="H60" t="str">
            <v>Nam</v>
          </cell>
          <cell r="I60" t="str">
            <v>Đang Học Lại</v>
          </cell>
          <cell r="J60">
            <v>8</v>
          </cell>
          <cell r="K60">
            <v>8.9</v>
          </cell>
          <cell r="L60">
            <v>4</v>
          </cell>
          <cell r="M60">
            <v>7.9</v>
          </cell>
          <cell r="N60">
            <v>4.4000000000000004</v>
          </cell>
          <cell r="O60">
            <v>6.1</v>
          </cell>
          <cell r="P60">
            <v>6</v>
          </cell>
          <cell r="Q60" t="str">
            <v/>
          </cell>
          <cell r="R60">
            <v>7.6</v>
          </cell>
          <cell r="S60" t="str">
            <v/>
          </cell>
          <cell r="T60" t="str">
            <v/>
          </cell>
          <cell r="U60" t="str">
            <v/>
          </cell>
          <cell r="V60" t="str">
            <v/>
          </cell>
          <cell r="W60">
            <v>7.7</v>
          </cell>
          <cell r="X60">
            <v>6.9</v>
          </cell>
          <cell r="Y60">
            <v>8.5</v>
          </cell>
          <cell r="Z60">
            <v>8.3000000000000007</v>
          </cell>
          <cell r="AA60">
            <v>6.5</v>
          </cell>
          <cell r="AB60">
            <v>5.4</v>
          </cell>
          <cell r="AC60">
            <v>7.8</v>
          </cell>
          <cell r="AD60">
            <v>6.5</v>
          </cell>
          <cell r="AE60">
            <v>4.4000000000000004</v>
          </cell>
          <cell r="AF60">
            <v>4.0999999999999996</v>
          </cell>
          <cell r="AG60">
            <v>6.1</v>
          </cell>
          <cell r="AH60">
            <v>5.8</v>
          </cell>
          <cell r="AI60">
            <v>7.6</v>
          </cell>
          <cell r="AJ60" t="str">
            <v>X</v>
          </cell>
          <cell r="AK60">
            <v>5.4</v>
          </cell>
          <cell r="AL60">
            <v>7</v>
          </cell>
          <cell r="AM60">
            <v>49</v>
          </cell>
          <cell r="AN60">
            <v>2</v>
          </cell>
          <cell r="AO60">
            <v>8.3000000000000007</v>
          </cell>
          <cell r="AP60">
            <v>7.6</v>
          </cell>
          <cell r="AQ60" t="str">
            <v/>
          </cell>
          <cell r="AR60" t="str">
            <v/>
          </cell>
          <cell r="AS60" t="str">
            <v/>
          </cell>
          <cell r="AT60" t="str">
            <v/>
          </cell>
          <cell r="AU60">
            <v>8</v>
          </cell>
          <cell r="AV60" t="str">
            <v/>
          </cell>
          <cell r="AW60" t="str">
            <v/>
          </cell>
          <cell r="AX60" t="str">
            <v/>
          </cell>
          <cell r="AY60" t="str">
            <v/>
          </cell>
          <cell r="AZ60" t="str">
            <v/>
          </cell>
          <cell r="BA60">
            <v>6.3</v>
          </cell>
          <cell r="BB60" t="str">
            <v/>
          </cell>
          <cell r="BC60">
            <v>7.6</v>
          </cell>
          <cell r="BD60">
            <v>5</v>
          </cell>
          <cell r="BE60">
            <v>0</v>
          </cell>
          <cell r="BF60">
            <v>5</v>
          </cell>
          <cell r="BG60">
            <v>4.0999999999999996</v>
          </cell>
          <cell r="BH60">
            <v>7.3</v>
          </cell>
          <cell r="BI60">
            <v>5.5</v>
          </cell>
          <cell r="BJ60">
            <v>6.7</v>
          </cell>
          <cell r="BK60">
            <v>7.5</v>
          </cell>
          <cell r="BL60" t="str">
            <v>X</v>
          </cell>
          <cell r="BM60">
            <v>5.8</v>
          </cell>
          <cell r="BN60">
            <v>4.7</v>
          </cell>
          <cell r="BO60">
            <v>6</v>
          </cell>
          <cell r="BP60">
            <v>4.7</v>
          </cell>
          <cell r="BQ60">
            <v>5.4</v>
          </cell>
          <cell r="BR60">
            <v>5.4</v>
          </cell>
          <cell r="BS60" t="str">
            <v/>
          </cell>
          <cell r="BT60">
            <v>7.5</v>
          </cell>
          <cell r="BU60">
            <v>6.1</v>
          </cell>
          <cell r="BV60">
            <v>4.9000000000000004</v>
          </cell>
          <cell r="BW60">
            <v>5.9</v>
          </cell>
          <cell r="BX60">
            <v>5</v>
          </cell>
          <cell r="BY60">
            <v>7.6</v>
          </cell>
          <cell r="BZ60">
            <v>48</v>
          </cell>
          <cell r="CA60">
            <v>2</v>
          </cell>
          <cell r="CB60">
            <v>7</v>
          </cell>
          <cell r="CC60" t="str">
            <v/>
          </cell>
          <cell r="CD60">
            <v>6.5</v>
          </cell>
          <cell r="CE60" t="str">
            <v/>
          </cell>
          <cell r="CF60" t="str">
            <v>X</v>
          </cell>
          <cell r="CG60">
            <v>4.5</v>
          </cell>
          <cell r="CH60">
            <v>6.5</v>
          </cell>
          <cell r="CI60">
            <v>7.2</v>
          </cell>
          <cell r="CJ60" t="str">
            <v/>
          </cell>
          <cell r="CK60">
            <v>5.8</v>
          </cell>
          <cell r="CL60" t="str">
            <v/>
          </cell>
          <cell r="CM60" t="str">
            <v/>
          </cell>
          <cell r="CN60" t="str">
            <v/>
          </cell>
          <cell r="CO60" t="str">
            <v/>
          </cell>
          <cell r="CP60">
            <v>5.4</v>
          </cell>
          <cell r="CQ60">
            <v>6.4</v>
          </cell>
          <cell r="CR60">
            <v>8.5</v>
          </cell>
          <cell r="CS60">
            <v>5.4</v>
          </cell>
          <cell r="CT60">
            <v>7.2</v>
          </cell>
          <cell r="CU60">
            <v>24</v>
          </cell>
          <cell r="CV60">
            <v>3</v>
          </cell>
          <cell r="CW60">
            <v>121</v>
          </cell>
          <cell r="CX60">
            <v>7</v>
          </cell>
          <cell r="CY60">
            <v>0</v>
          </cell>
          <cell r="CZ60">
            <v>128</v>
          </cell>
          <cell r="DA60">
            <v>5.81</v>
          </cell>
          <cell r="DB60">
            <v>2.21</v>
          </cell>
        </row>
        <row r="61">
          <cell r="C61">
            <v>2321725442</v>
          </cell>
          <cell r="D61" t="str">
            <v>Lê</v>
          </cell>
          <cell r="E61" t="str">
            <v>Việt Quốc</v>
          </cell>
          <cell r="F61" t="str">
            <v>Long</v>
          </cell>
          <cell r="G61">
            <v>36462</v>
          </cell>
          <cell r="H61" t="str">
            <v>Nam</v>
          </cell>
          <cell r="I61" t="str">
            <v>Đã Đăng Ký (chưa học xong)</v>
          </cell>
          <cell r="J61">
            <v>8.6</v>
          </cell>
          <cell r="K61">
            <v>5.2</v>
          </cell>
          <cell r="L61">
            <v>7.7</v>
          </cell>
          <cell r="M61">
            <v>8.6999999999999993</v>
          </cell>
          <cell r="N61">
            <v>6.8</v>
          </cell>
          <cell r="O61">
            <v>8.1</v>
          </cell>
          <cell r="P61">
            <v>4.5</v>
          </cell>
          <cell r="Q61" t="str">
            <v/>
          </cell>
          <cell r="R61">
            <v>6.6</v>
          </cell>
          <cell r="S61" t="str">
            <v/>
          </cell>
          <cell r="T61">
            <v>5.8</v>
          </cell>
          <cell r="U61" t="str">
            <v/>
          </cell>
          <cell r="V61" t="str">
            <v/>
          </cell>
          <cell r="W61">
            <v>5.8</v>
          </cell>
          <cell r="X61" t="str">
            <v/>
          </cell>
          <cell r="Y61">
            <v>8.6999999999999993</v>
          </cell>
          <cell r="Z61">
            <v>7</v>
          </cell>
          <cell r="AA61">
            <v>6.2</v>
          </cell>
          <cell r="AB61">
            <v>5.6</v>
          </cell>
          <cell r="AC61">
            <v>7.3</v>
          </cell>
          <cell r="AD61" t="str">
            <v>X</v>
          </cell>
          <cell r="AE61">
            <v>4.5999999999999996</v>
          </cell>
          <cell r="AF61">
            <v>6.9</v>
          </cell>
          <cell r="AG61">
            <v>4.2</v>
          </cell>
          <cell r="AH61">
            <v>7.6</v>
          </cell>
          <cell r="AI61">
            <v>6.3</v>
          </cell>
          <cell r="AJ61" t="str">
            <v>X</v>
          </cell>
          <cell r="AK61">
            <v>5</v>
          </cell>
          <cell r="AL61">
            <v>6.2</v>
          </cell>
          <cell r="AM61">
            <v>47</v>
          </cell>
          <cell r="AN61">
            <v>4</v>
          </cell>
          <cell r="AO61">
            <v>6.6</v>
          </cell>
          <cell r="AP61" t="str">
            <v>X</v>
          </cell>
          <cell r="AQ61" t="str">
            <v/>
          </cell>
          <cell r="AR61" t="str">
            <v/>
          </cell>
          <cell r="AS61" t="str">
            <v/>
          </cell>
          <cell r="AT61" t="str">
            <v/>
          </cell>
          <cell r="AU61" t="str">
            <v/>
          </cell>
          <cell r="AV61">
            <v>5.4</v>
          </cell>
          <cell r="AW61" t="str">
            <v/>
          </cell>
          <cell r="AX61" t="str">
            <v/>
          </cell>
          <cell r="AY61" t="str">
            <v/>
          </cell>
          <cell r="AZ61" t="str">
            <v/>
          </cell>
          <cell r="BA61" t="str">
            <v/>
          </cell>
          <cell r="BB61">
            <v>7.8</v>
          </cell>
          <cell r="BC61">
            <v>5.2</v>
          </cell>
          <cell r="BD61">
            <v>4</v>
          </cell>
          <cell r="BE61">
            <v>1</v>
          </cell>
          <cell r="BF61">
            <v>4.5</v>
          </cell>
          <cell r="BG61">
            <v>4.9000000000000004</v>
          </cell>
          <cell r="BH61">
            <v>5.0999999999999996</v>
          </cell>
          <cell r="BI61">
            <v>4.5999999999999996</v>
          </cell>
          <cell r="BJ61">
            <v>5.6</v>
          </cell>
          <cell r="BK61">
            <v>4.9000000000000004</v>
          </cell>
          <cell r="BL61">
            <v>8.6</v>
          </cell>
          <cell r="BM61">
            <v>5.3</v>
          </cell>
          <cell r="BN61">
            <v>6.4</v>
          </cell>
          <cell r="BO61">
            <v>6.6</v>
          </cell>
          <cell r="BP61">
            <v>4</v>
          </cell>
          <cell r="BQ61">
            <v>5.6</v>
          </cell>
          <cell r="BR61">
            <v>7.2</v>
          </cell>
          <cell r="BS61" t="str">
            <v/>
          </cell>
          <cell r="BT61">
            <v>5.5</v>
          </cell>
          <cell r="BU61">
            <v>5.7</v>
          </cell>
          <cell r="BV61">
            <v>4.7</v>
          </cell>
          <cell r="BW61">
            <v>5.2</v>
          </cell>
          <cell r="BX61">
            <v>6.2</v>
          </cell>
          <cell r="BY61">
            <v>7.3</v>
          </cell>
          <cell r="BZ61">
            <v>50</v>
          </cell>
          <cell r="CA61">
            <v>0</v>
          </cell>
          <cell r="CB61">
            <v>8.8000000000000007</v>
          </cell>
          <cell r="CC61" t="str">
            <v/>
          </cell>
          <cell r="CD61">
            <v>8.4</v>
          </cell>
          <cell r="CE61" t="str">
            <v/>
          </cell>
          <cell r="CF61">
            <v>5.6</v>
          </cell>
          <cell r="CG61">
            <v>6.8</v>
          </cell>
          <cell r="CH61">
            <v>6.8</v>
          </cell>
          <cell r="CI61">
            <v>5.3</v>
          </cell>
          <cell r="CJ61" t="str">
            <v/>
          </cell>
          <cell r="CK61" t="str">
            <v/>
          </cell>
          <cell r="CL61" t="str">
            <v/>
          </cell>
          <cell r="CM61" t="str">
            <v/>
          </cell>
          <cell r="CN61" t="str">
            <v/>
          </cell>
          <cell r="CO61">
            <v>6</v>
          </cell>
          <cell r="CP61">
            <v>5.7</v>
          </cell>
          <cell r="CQ61" t="str">
            <v>X</v>
          </cell>
          <cell r="CR61">
            <v>6.5</v>
          </cell>
          <cell r="CS61">
            <v>7.9</v>
          </cell>
          <cell r="CT61">
            <v>9.6</v>
          </cell>
          <cell r="CU61">
            <v>24</v>
          </cell>
          <cell r="CV61">
            <v>3</v>
          </cell>
          <cell r="CW61">
            <v>121</v>
          </cell>
          <cell r="CX61">
            <v>7</v>
          </cell>
          <cell r="CY61">
            <v>0</v>
          </cell>
          <cell r="CZ61">
            <v>128</v>
          </cell>
          <cell r="DA61">
            <v>5.84</v>
          </cell>
          <cell r="DB61">
            <v>2.2400000000000002</v>
          </cell>
        </row>
        <row r="62">
          <cell r="C62">
            <v>2320716846</v>
          </cell>
          <cell r="D62" t="str">
            <v>Đào</v>
          </cell>
          <cell r="E62" t="str">
            <v>Thị Huyền</v>
          </cell>
          <cell r="F62" t="str">
            <v>Trang</v>
          </cell>
          <cell r="G62">
            <v>36262</v>
          </cell>
          <cell r="H62" t="str">
            <v>Nữ</v>
          </cell>
          <cell r="I62" t="str">
            <v>Đã Đăng Ký (chưa học xong)</v>
          </cell>
          <cell r="J62">
            <v>8.4</v>
          </cell>
          <cell r="K62">
            <v>8</v>
          </cell>
          <cell r="L62">
            <v>6.3</v>
          </cell>
          <cell r="M62">
            <v>7.5</v>
          </cell>
          <cell r="N62">
            <v>6.6</v>
          </cell>
          <cell r="O62">
            <v>9.1</v>
          </cell>
          <cell r="P62">
            <v>9</v>
          </cell>
          <cell r="Q62" t="str">
            <v/>
          </cell>
          <cell r="R62">
            <v>6.1</v>
          </cell>
          <cell r="S62" t="str">
            <v/>
          </cell>
          <cell r="T62" t="str">
            <v/>
          </cell>
          <cell r="U62" t="str">
            <v/>
          </cell>
          <cell r="V62" t="str">
            <v/>
          </cell>
          <cell r="W62">
            <v>6.6</v>
          </cell>
          <cell r="X62">
            <v>8</v>
          </cell>
          <cell r="Y62">
            <v>9.8000000000000007</v>
          </cell>
          <cell r="Z62">
            <v>5.6</v>
          </cell>
          <cell r="AA62">
            <v>7.4</v>
          </cell>
          <cell r="AB62">
            <v>7.7</v>
          </cell>
          <cell r="AC62">
            <v>8.3000000000000007</v>
          </cell>
          <cell r="AD62">
            <v>7.8</v>
          </cell>
          <cell r="AE62">
            <v>5.6</v>
          </cell>
          <cell r="AF62">
            <v>7.4</v>
          </cell>
          <cell r="AG62">
            <v>7.6</v>
          </cell>
          <cell r="AH62">
            <v>8.1999999999999993</v>
          </cell>
          <cell r="AI62">
            <v>6.3</v>
          </cell>
          <cell r="AJ62">
            <v>7.9</v>
          </cell>
          <cell r="AK62" t="str">
            <v>X</v>
          </cell>
          <cell r="AL62">
            <v>6.8</v>
          </cell>
          <cell r="AM62">
            <v>49</v>
          </cell>
          <cell r="AN62">
            <v>2</v>
          </cell>
          <cell r="AO62">
            <v>7.3</v>
          </cell>
          <cell r="AP62">
            <v>6.8</v>
          </cell>
          <cell r="AQ62" t="str">
            <v/>
          </cell>
          <cell r="AR62" t="str">
            <v/>
          </cell>
          <cell r="AS62">
            <v>5.8</v>
          </cell>
          <cell r="AT62" t="str">
            <v/>
          </cell>
          <cell r="AU62" t="str">
            <v/>
          </cell>
          <cell r="AV62" t="str">
            <v/>
          </cell>
          <cell r="AW62" t="str">
            <v/>
          </cell>
          <cell r="AX62" t="str">
            <v/>
          </cell>
          <cell r="AY62">
            <v>6.6</v>
          </cell>
          <cell r="AZ62" t="str">
            <v/>
          </cell>
          <cell r="BA62" t="str">
            <v/>
          </cell>
          <cell r="BB62" t="str">
            <v/>
          </cell>
          <cell r="BC62">
            <v>8.8000000000000007</v>
          </cell>
          <cell r="BD62">
            <v>5</v>
          </cell>
          <cell r="BE62">
            <v>0</v>
          </cell>
          <cell r="BF62">
            <v>7.9</v>
          </cell>
          <cell r="BG62">
            <v>7.6</v>
          </cell>
          <cell r="BH62">
            <v>6.3</v>
          </cell>
          <cell r="BI62">
            <v>6.3</v>
          </cell>
          <cell r="BJ62">
            <v>8</v>
          </cell>
          <cell r="BK62">
            <v>7.7</v>
          </cell>
          <cell r="BL62">
            <v>7.7</v>
          </cell>
          <cell r="BM62">
            <v>5.9</v>
          </cell>
          <cell r="BN62">
            <v>7.9</v>
          </cell>
          <cell r="BO62">
            <v>6.9</v>
          </cell>
          <cell r="BP62">
            <v>7.9</v>
          </cell>
          <cell r="BQ62">
            <v>7</v>
          </cell>
          <cell r="BR62">
            <v>9.4</v>
          </cell>
          <cell r="BS62" t="str">
            <v/>
          </cell>
          <cell r="BT62">
            <v>8.3000000000000007</v>
          </cell>
          <cell r="BU62">
            <v>7.7</v>
          </cell>
          <cell r="BV62">
            <v>7.1</v>
          </cell>
          <cell r="BW62">
            <v>5.7</v>
          </cell>
          <cell r="BX62">
            <v>7.1</v>
          </cell>
          <cell r="BY62">
            <v>8.8000000000000007</v>
          </cell>
          <cell r="BZ62">
            <v>50</v>
          </cell>
          <cell r="CA62">
            <v>0</v>
          </cell>
          <cell r="CB62" t="str">
            <v/>
          </cell>
          <cell r="CC62">
            <v>7.7</v>
          </cell>
          <cell r="CD62" t="str">
            <v>X</v>
          </cell>
          <cell r="CE62" t="str">
            <v/>
          </cell>
          <cell r="CF62">
            <v>7.6</v>
          </cell>
          <cell r="CG62">
            <v>9.4</v>
          </cell>
          <cell r="CH62">
            <v>7.6</v>
          </cell>
          <cell r="CI62">
            <v>8.1999999999999993</v>
          </cell>
          <cell r="CJ62" t="str">
            <v/>
          </cell>
          <cell r="CK62">
            <v>8.9</v>
          </cell>
          <cell r="CL62" t="str">
            <v/>
          </cell>
          <cell r="CM62" t="str">
            <v/>
          </cell>
          <cell r="CN62" t="str">
            <v/>
          </cell>
          <cell r="CO62" t="str">
            <v/>
          </cell>
          <cell r="CP62">
            <v>8.8000000000000007</v>
          </cell>
          <cell r="CQ62" t="str">
            <v>X</v>
          </cell>
          <cell r="CR62">
            <v>9.3000000000000007</v>
          </cell>
          <cell r="CS62">
            <v>8.4</v>
          </cell>
          <cell r="CT62">
            <v>10</v>
          </cell>
          <cell r="CU62">
            <v>22</v>
          </cell>
          <cell r="CV62">
            <v>6</v>
          </cell>
          <cell r="CW62">
            <v>121</v>
          </cell>
          <cell r="CX62">
            <v>8</v>
          </cell>
          <cell r="CY62">
            <v>0</v>
          </cell>
          <cell r="CZ62">
            <v>129</v>
          </cell>
          <cell r="DA62">
            <v>7.18</v>
          </cell>
          <cell r="DB62">
            <v>3.03</v>
          </cell>
        </row>
        <row r="63">
          <cell r="C63">
            <v>2321723328</v>
          </cell>
          <cell r="D63" t="str">
            <v>Phạm</v>
          </cell>
          <cell r="E63" t="str">
            <v>Văn</v>
          </cell>
          <cell r="F63" t="str">
            <v>Nghĩa</v>
          </cell>
          <cell r="G63">
            <v>36503</v>
          </cell>
          <cell r="H63" t="str">
            <v>Nam</v>
          </cell>
          <cell r="I63" t="str">
            <v>Đã Đăng Ký (chưa học xong)</v>
          </cell>
          <cell r="J63">
            <v>10</v>
          </cell>
          <cell r="K63">
            <v>6.7</v>
          </cell>
          <cell r="L63">
            <v>8.1999999999999993</v>
          </cell>
          <cell r="M63">
            <v>7.9</v>
          </cell>
          <cell r="N63">
            <v>9.1</v>
          </cell>
          <cell r="O63">
            <v>7.5</v>
          </cell>
          <cell r="P63">
            <v>7.8</v>
          </cell>
          <cell r="Q63" t="str">
            <v/>
          </cell>
          <cell r="R63">
            <v>6.9</v>
          </cell>
          <cell r="S63" t="str">
            <v/>
          </cell>
          <cell r="T63" t="str">
            <v/>
          </cell>
          <cell r="U63" t="str">
            <v/>
          </cell>
          <cell r="V63">
            <v>8.5</v>
          </cell>
          <cell r="W63">
            <v>6.9</v>
          </cell>
          <cell r="X63" t="str">
            <v/>
          </cell>
          <cell r="Y63">
            <v>8.4</v>
          </cell>
          <cell r="Z63">
            <v>8.6999999999999993</v>
          </cell>
          <cell r="AA63">
            <v>7.2</v>
          </cell>
          <cell r="AB63">
            <v>7</v>
          </cell>
          <cell r="AC63">
            <v>6.9</v>
          </cell>
          <cell r="AD63">
            <v>8.6</v>
          </cell>
          <cell r="AE63">
            <v>6.2</v>
          </cell>
          <cell r="AF63">
            <v>7.6</v>
          </cell>
          <cell r="AG63">
            <v>6.1</v>
          </cell>
          <cell r="AH63">
            <v>7.3</v>
          </cell>
          <cell r="AI63">
            <v>5.2</v>
          </cell>
          <cell r="AJ63">
            <v>9</v>
          </cell>
          <cell r="AK63" t="str">
            <v>X</v>
          </cell>
          <cell r="AL63">
            <v>6.1</v>
          </cell>
          <cell r="AM63">
            <v>49</v>
          </cell>
          <cell r="AN63">
            <v>2</v>
          </cell>
          <cell r="AO63">
            <v>9.3000000000000007</v>
          </cell>
          <cell r="AP63">
            <v>10</v>
          </cell>
          <cell r="AQ63">
            <v>8.3000000000000007</v>
          </cell>
          <cell r="AR63" t="str">
            <v/>
          </cell>
          <cell r="AS63" t="str">
            <v/>
          </cell>
          <cell r="AT63" t="str">
            <v/>
          </cell>
          <cell r="AU63" t="str">
            <v/>
          </cell>
          <cell r="AV63" t="str">
            <v/>
          </cell>
          <cell r="AW63">
            <v>6.8</v>
          </cell>
          <cell r="AX63" t="str">
            <v/>
          </cell>
          <cell r="AY63" t="str">
            <v/>
          </cell>
          <cell r="AZ63" t="str">
            <v/>
          </cell>
          <cell r="BA63" t="str">
            <v/>
          </cell>
          <cell r="BB63" t="str">
            <v/>
          </cell>
          <cell r="BC63">
            <v>6.1</v>
          </cell>
          <cell r="BD63">
            <v>5</v>
          </cell>
          <cell r="BE63">
            <v>0</v>
          </cell>
          <cell r="BF63">
            <v>8.1</v>
          </cell>
          <cell r="BG63">
            <v>7</v>
          </cell>
          <cell r="BH63">
            <v>8.8000000000000007</v>
          </cell>
          <cell r="BI63">
            <v>6.9</v>
          </cell>
          <cell r="BJ63">
            <v>6.1</v>
          </cell>
          <cell r="BK63">
            <v>9.1</v>
          </cell>
          <cell r="BL63">
            <v>8.1</v>
          </cell>
          <cell r="BM63">
            <v>6</v>
          </cell>
          <cell r="BN63">
            <v>7.1</v>
          </cell>
          <cell r="BO63">
            <v>4.5</v>
          </cell>
          <cell r="BP63">
            <v>7.5</v>
          </cell>
          <cell r="BQ63">
            <v>6.2</v>
          </cell>
          <cell r="BR63">
            <v>8.9</v>
          </cell>
          <cell r="BS63" t="str">
            <v/>
          </cell>
          <cell r="BT63">
            <v>10</v>
          </cell>
          <cell r="BU63">
            <v>4.9000000000000004</v>
          </cell>
          <cell r="BV63">
            <v>6.2</v>
          </cell>
          <cell r="BW63">
            <v>7.8</v>
          </cell>
          <cell r="BX63">
            <v>7.3</v>
          </cell>
          <cell r="BY63">
            <v>8.5</v>
          </cell>
          <cell r="BZ63">
            <v>50</v>
          </cell>
          <cell r="CA63">
            <v>0</v>
          </cell>
          <cell r="CB63">
            <v>7.9</v>
          </cell>
          <cell r="CC63" t="str">
            <v/>
          </cell>
          <cell r="CD63" t="str">
            <v>X</v>
          </cell>
          <cell r="CE63" t="str">
            <v/>
          </cell>
          <cell r="CF63">
            <v>8.4</v>
          </cell>
          <cell r="CG63">
            <v>9.3000000000000007</v>
          </cell>
          <cell r="CH63">
            <v>7.8</v>
          </cell>
          <cell r="CI63">
            <v>7.4</v>
          </cell>
          <cell r="CJ63" t="str">
            <v/>
          </cell>
          <cell r="CK63">
            <v>7.1</v>
          </cell>
          <cell r="CL63" t="str">
            <v/>
          </cell>
          <cell r="CM63" t="str">
            <v/>
          </cell>
          <cell r="CN63" t="str">
            <v/>
          </cell>
          <cell r="CO63" t="str">
            <v/>
          </cell>
          <cell r="CP63">
            <v>7</v>
          </cell>
          <cell r="CQ63" t="str">
            <v>X</v>
          </cell>
          <cell r="CR63">
            <v>8</v>
          </cell>
          <cell r="CS63">
            <v>9.1999999999999993</v>
          </cell>
          <cell r="CT63">
            <v>8.1999999999999993</v>
          </cell>
          <cell r="CU63">
            <v>22</v>
          </cell>
          <cell r="CV63">
            <v>6</v>
          </cell>
          <cell r="CW63">
            <v>121</v>
          </cell>
          <cell r="CX63">
            <v>8</v>
          </cell>
          <cell r="CY63">
            <v>0</v>
          </cell>
          <cell r="CZ63">
            <v>129</v>
          </cell>
          <cell r="DA63">
            <v>7.05</v>
          </cell>
          <cell r="DB63">
            <v>2.96</v>
          </cell>
        </row>
        <row r="64">
          <cell r="C64">
            <v>23217111478</v>
          </cell>
          <cell r="D64" t="str">
            <v>Nguyễn</v>
          </cell>
          <cell r="E64" t="str">
            <v>Thanh</v>
          </cell>
          <cell r="F64" t="str">
            <v>Hoàng</v>
          </cell>
          <cell r="G64">
            <v>36355</v>
          </cell>
          <cell r="H64" t="str">
            <v>Nam</v>
          </cell>
          <cell r="I64" t="str">
            <v>Đã Đăng Ký (chưa học xong)</v>
          </cell>
          <cell r="J64">
            <v>7.7</v>
          </cell>
          <cell r="K64">
            <v>8.3000000000000007</v>
          </cell>
          <cell r="L64">
            <v>4.8</v>
          </cell>
          <cell r="M64">
            <v>6.8</v>
          </cell>
          <cell r="N64">
            <v>5.2</v>
          </cell>
          <cell r="O64">
            <v>8.3000000000000007</v>
          </cell>
          <cell r="P64">
            <v>9.1</v>
          </cell>
          <cell r="Q64" t="str">
            <v/>
          </cell>
          <cell r="R64">
            <v>7.3</v>
          </cell>
          <cell r="S64" t="str">
            <v/>
          </cell>
          <cell r="T64" t="str">
            <v/>
          </cell>
          <cell r="U64" t="str">
            <v/>
          </cell>
          <cell r="V64" t="str">
            <v/>
          </cell>
          <cell r="W64">
            <v>6.7</v>
          </cell>
          <cell r="X64">
            <v>9.3000000000000007</v>
          </cell>
          <cell r="Y64">
            <v>7.9</v>
          </cell>
          <cell r="Z64">
            <v>9.9</v>
          </cell>
          <cell r="AA64">
            <v>6.1</v>
          </cell>
          <cell r="AB64">
            <v>6.6</v>
          </cell>
          <cell r="AC64">
            <v>7.6</v>
          </cell>
          <cell r="AD64">
            <v>8</v>
          </cell>
          <cell r="AE64">
            <v>5.9</v>
          </cell>
          <cell r="AF64">
            <v>5.0999999999999996</v>
          </cell>
          <cell r="AG64">
            <v>4.7</v>
          </cell>
          <cell r="AH64">
            <v>6.1</v>
          </cell>
          <cell r="AI64">
            <v>6.3</v>
          </cell>
          <cell r="AJ64">
            <v>6</v>
          </cell>
          <cell r="AK64">
            <v>6.9</v>
          </cell>
          <cell r="AL64">
            <v>5.8</v>
          </cell>
          <cell r="AM64">
            <v>51</v>
          </cell>
          <cell r="AN64">
            <v>0</v>
          </cell>
          <cell r="AO64">
            <v>5.9</v>
          </cell>
          <cell r="AP64">
            <v>8.1</v>
          </cell>
          <cell r="AQ64" t="str">
            <v/>
          </cell>
          <cell r="AR64" t="str">
            <v/>
          </cell>
          <cell r="AS64" t="str">
            <v/>
          </cell>
          <cell r="AT64" t="str">
            <v/>
          </cell>
          <cell r="AU64">
            <v>5.2</v>
          </cell>
          <cell r="AV64" t="str">
            <v/>
          </cell>
          <cell r="AW64" t="str">
            <v/>
          </cell>
          <cell r="AX64" t="str">
            <v/>
          </cell>
          <cell r="AY64" t="str">
            <v/>
          </cell>
          <cell r="AZ64" t="str">
            <v/>
          </cell>
          <cell r="BA64">
            <v>7.3</v>
          </cell>
          <cell r="BB64" t="str">
            <v/>
          </cell>
          <cell r="BC64">
            <v>8.9</v>
          </cell>
          <cell r="BD64">
            <v>5</v>
          </cell>
          <cell r="BE64">
            <v>0</v>
          </cell>
          <cell r="BF64">
            <v>5.2</v>
          </cell>
          <cell r="BG64">
            <v>5.9</v>
          </cell>
          <cell r="BH64">
            <v>6.3</v>
          </cell>
          <cell r="BI64">
            <v>7.6</v>
          </cell>
          <cell r="BJ64">
            <v>5.0999999999999996</v>
          </cell>
          <cell r="BK64">
            <v>8.5</v>
          </cell>
          <cell r="BL64">
            <v>7</v>
          </cell>
          <cell r="BM64">
            <v>5.2</v>
          </cell>
          <cell r="BN64">
            <v>5</v>
          </cell>
          <cell r="BO64">
            <v>5.0999999999999996</v>
          </cell>
          <cell r="BP64">
            <v>6.4</v>
          </cell>
          <cell r="BQ64">
            <v>0</v>
          </cell>
          <cell r="BR64">
            <v>5.9</v>
          </cell>
          <cell r="BS64">
            <v>5.3</v>
          </cell>
          <cell r="BT64" t="str">
            <v/>
          </cell>
          <cell r="BU64">
            <v>9.3000000000000007</v>
          </cell>
          <cell r="BV64">
            <v>6.7</v>
          </cell>
          <cell r="BW64">
            <v>6.6</v>
          </cell>
          <cell r="BX64" t="str">
            <v>X</v>
          </cell>
          <cell r="BY64">
            <v>9.1</v>
          </cell>
          <cell r="BZ64">
            <v>45</v>
          </cell>
          <cell r="CA64">
            <v>5</v>
          </cell>
          <cell r="CB64">
            <v>9.6</v>
          </cell>
          <cell r="CC64" t="str">
            <v/>
          </cell>
          <cell r="CD64" t="str">
            <v>X</v>
          </cell>
          <cell r="CE64" t="str">
            <v/>
          </cell>
          <cell r="CF64">
            <v>6.7</v>
          </cell>
          <cell r="CG64">
            <v>8.8000000000000007</v>
          </cell>
          <cell r="CH64">
            <v>7.9</v>
          </cell>
          <cell r="CI64">
            <v>5.8</v>
          </cell>
          <cell r="CJ64" t="str">
            <v/>
          </cell>
          <cell r="CK64">
            <v>6.8</v>
          </cell>
          <cell r="CL64" t="str">
            <v/>
          </cell>
          <cell r="CM64" t="str">
            <v/>
          </cell>
          <cell r="CN64" t="str">
            <v/>
          </cell>
          <cell r="CO64" t="str">
            <v/>
          </cell>
          <cell r="CP64">
            <v>6.6</v>
          </cell>
          <cell r="CQ64">
            <v>9</v>
          </cell>
          <cell r="CR64">
            <v>7.1</v>
          </cell>
          <cell r="CS64">
            <v>7.5</v>
          </cell>
          <cell r="CT64">
            <v>8.1999999999999993</v>
          </cell>
          <cell r="CU64">
            <v>25</v>
          </cell>
          <cell r="CV64">
            <v>3</v>
          </cell>
          <cell r="CW64">
            <v>121</v>
          </cell>
          <cell r="CX64">
            <v>8</v>
          </cell>
          <cell r="CY64">
            <v>0</v>
          </cell>
          <cell r="CZ64">
            <v>129</v>
          </cell>
          <cell r="DA64">
            <v>6.41</v>
          </cell>
          <cell r="DB64">
            <v>2.54</v>
          </cell>
        </row>
        <row r="65">
          <cell r="C65">
            <v>2321723650</v>
          </cell>
          <cell r="D65" t="str">
            <v>Nguyễn</v>
          </cell>
          <cell r="E65"/>
          <cell r="F65" t="str">
            <v>Ý</v>
          </cell>
          <cell r="G65">
            <v>36383</v>
          </cell>
          <cell r="H65" t="str">
            <v>Nam</v>
          </cell>
          <cell r="I65" t="str">
            <v>Đã Đăng Ký (chưa học xong)</v>
          </cell>
          <cell r="J65">
            <v>7.6</v>
          </cell>
          <cell r="K65">
            <v>6.9</v>
          </cell>
          <cell r="L65">
            <v>7.9</v>
          </cell>
          <cell r="M65">
            <v>7.3</v>
          </cell>
          <cell r="N65">
            <v>5.7</v>
          </cell>
          <cell r="O65">
            <v>6.2</v>
          </cell>
          <cell r="P65">
            <v>6.6</v>
          </cell>
          <cell r="Q65" t="str">
            <v/>
          </cell>
          <cell r="R65">
            <v>5.5</v>
          </cell>
          <cell r="S65" t="str">
            <v/>
          </cell>
          <cell r="T65" t="str">
            <v/>
          </cell>
          <cell r="U65" t="str">
            <v/>
          </cell>
          <cell r="V65" t="str">
            <v/>
          </cell>
          <cell r="W65">
            <v>6.6</v>
          </cell>
          <cell r="X65">
            <v>6.3</v>
          </cell>
          <cell r="Y65">
            <v>7.8</v>
          </cell>
          <cell r="Z65">
            <v>8.8000000000000007</v>
          </cell>
          <cell r="AA65">
            <v>6.4</v>
          </cell>
          <cell r="AB65">
            <v>5.0999999999999996</v>
          </cell>
          <cell r="AC65">
            <v>4.7</v>
          </cell>
          <cell r="AD65">
            <v>7.3</v>
          </cell>
          <cell r="AE65">
            <v>6</v>
          </cell>
          <cell r="AF65">
            <v>7.2</v>
          </cell>
          <cell r="AG65">
            <v>6.1</v>
          </cell>
          <cell r="AH65">
            <v>7.6</v>
          </cell>
          <cell r="AI65">
            <v>6.2</v>
          </cell>
          <cell r="AJ65">
            <v>7.6</v>
          </cell>
          <cell r="AK65">
            <v>6.2</v>
          </cell>
          <cell r="AL65">
            <v>7.8</v>
          </cell>
          <cell r="AM65">
            <v>51</v>
          </cell>
          <cell r="AN65">
            <v>0</v>
          </cell>
          <cell r="AO65">
            <v>5.9</v>
          </cell>
          <cell r="AP65">
            <v>5.4</v>
          </cell>
          <cell r="AQ65" t="str">
            <v/>
          </cell>
          <cell r="AR65" t="str">
            <v/>
          </cell>
          <cell r="AS65" t="str">
            <v/>
          </cell>
          <cell r="AT65" t="str">
            <v/>
          </cell>
          <cell r="AU65">
            <v>6.3</v>
          </cell>
          <cell r="AV65" t="str">
            <v/>
          </cell>
          <cell r="AW65">
            <v>5.0999999999999996</v>
          </cell>
          <cell r="AX65" t="str">
            <v/>
          </cell>
          <cell r="AY65" t="str">
            <v/>
          </cell>
          <cell r="AZ65" t="str">
            <v/>
          </cell>
          <cell r="BA65" t="str">
            <v/>
          </cell>
          <cell r="BB65" t="str">
            <v/>
          </cell>
          <cell r="BC65">
            <v>6.9</v>
          </cell>
          <cell r="BD65">
            <v>5</v>
          </cell>
          <cell r="BE65">
            <v>0</v>
          </cell>
          <cell r="BF65">
            <v>5</v>
          </cell>
          <cell r="BG65">
            <v>5</v>
          </cell>
          <cell r="BH65">
            <v>6.7</v>
          </cell>
          <cell r="BI65">
            <v>4.4000000000000004</v>
          </cell>
          <cell r="BJ65">
            <v>6.2</v>
          </cell>
          <cell r="BK65">
            <v>5.7</v>
          </cell>
          <cell r="BL65">
            <v>6.4</v>
          </cell>
          <cell r="BM65">
            <v>6.5</v>
          </cell>
          <cell r="BN65">
            <v>7.8</v>
          </cell>
          <cell r="BO65">
            <v>6.2</v>
          </cell>
          <cell r="BP65">
            <v>6.6</v>
          </cell>
          <cell r="BQ65" t="str">
            <v>X</v>
          </cell>
          <cell r="BR65">
            <v>5.6</v>
          </cell>
          <cell r="BS65" t="str">
            <v/>
          </cell>
          <cell r="BT65">
            <v>7.5</v>
          </cell>
          <cell r="BU65">
            <v>5.5</v>
          </cell>
          <cell r="BV65">
            <v>4.2</v>
          </cell>
          <cell r="BW65">
            <v>4</v>
          </cell>
          <cell r="BX65">
            <v>6.1</v>
          </cell>
          <cell r="BY65">
            <v>8.1</v>
          </cell>
          <cell r="BZ65">
            <v>48</v>
          </cell>
          <cell r="CA65">
            <v>2</v>
          </cell>
          <cell r="CB65">
            <v>7.7</v>
          </cell>
          <cell r="CC65" t="str">
            <v/>
          </cell>
          <cell r="CD65" t="str">
            <v>X</v>
          </cell>
          <cell r="CE65" t="str">
            <v/>
          </cell>
          <cell r="CF65">
            <v>5.9</v>
          </cell>
          <cell r="CG65">
            <v>7</v>
          </cell>
          <cell r="CH65">
            <v>7.4</v>
          </cell>
          <cell r="CI65">
            <v>7.6</v>
          </cell>
          <cell r="CJ65" t="str">
            <v/>
          </cell>
          <cell r="CK65">
            <v>5.3</v>
          </cell>
          <cell r="CL65" t="str">
            <v/>
          </cell>
          <cell r="CM65" t="str">
            <v/>
          </cell>
          <cell r="CN65" t="str">
            <v/>
          </cell>
          <cell r="CO65" t="str">
            <v/>
          </cell>
          <cell r="CP65">
            <v>5.6</v>
          </cell>
          <cell r="CQ65" t="str">
            <v>X</v>
          </cell>
          <cell r="CR65">
            <v>8.1999999999999993</v>
          </cell>
          <cell r="CS65">
            <v>8.1</v>
          </cell>
          <cell r="CT65">
            <v>8.6</v>
          </cell>
          <cell r="CU65">
            <v>22</v>
          </cell>
          <cell r="CV65">
            <v>6</v>
          </cell>
          <cell r="CW65">
            <v>121</v>
          </cell>
          <cell r="CX65">
            <v>8</v>
          </cell>
          <cell r="CY65">
            <v>0</v>
          </cell>
          <cell r="CZ65">
            <v>129</v>
          </cell>
          <cell r="DA65">
            <v>5.96</v>
          </cell>
          <cell r="DB65">
            <v>2.2999999999999998</v>
          </cell>
        </row>
        <row r="66">
          <cell r="C66">
            <v>2320729916</v>
          </cell>
          <cell r="D66" t="str">
            <v>Ngô</v>
          </cell>
          <cell r="E66" t="str">
            <v>Thị</v>
          </cell>
          <cell r="F66" t="str">
            <v>Hồng</v>
          </cell>
          <cell r="G66">
            <v>36484</v>
          </cell>
          <cell r="H66" t="str">
            <v>Nữ</v>
          </cell>
          <cell r="I66" t="str">
            <v>Đã Đăng Ký (chưa học xong)</v>
          </cell>
          <cell r="J66">
            <v>8.1</v>
          </cell>
          <cell r="K66">
            <v>7.6</v>
          </cell>
          <cell r="L66">
            <v>6.2</v>
          </cell>
          <cell r="M66">
            <v>7.7</v>
          </cell>
          <cell r="N66">
            <v>6.3</v>
          </cell>
          <cell r="O66">
            <v>7.8</v>
          </cell>
          <cell r="P66">
            <v>7.5</v>
          </cell>
          <cell r="Q66" t="str">
            <v/>
          </cell>
          <cell r="R66">
            <v>6.6</v>
          </cell>
          <cell r="S66" t="str">
            <v/>
          </cell>
          <cell r="T66" t="str">
            <v/>
          </cell>
          <cell r="U66" t="str">
            <v/>
          </cell>
          <cell r="V66" t="str">
            <v/>
          </cell>
          <cell r="W66">
            <v>7.3</v>
          </cell>
          <cell r="X66">
            <v>8.4</v>
          </cell>
          <cell r="Y66">
            <v>9.3000000000000007</v>
          </cell>
          <cell r="Z66">
            <v>4.5999999999999996</v>
          </cell>
          <cell r="AA66">
            <v>6.7</v>
          </cell>
          <cell r="AB66">
            <v>7.7</v>
          </cell>
          <cell r="AC66">
            <v>5.9</v>
          </cell>
          <cell r="AD66">
            <v>7.7</v>
          </cell>
          <cell r="AE66">
            <v>6.1</v>
          </cell>
          <cell r="AF66">
            <v>9.1999999999999993</v>
          </cell>
          <cell r="AG66">
            <v>6.6</v>
          </cell>
          <cell r="AH66">
            <v>7.6</v>
          </cell>
          <cell r="AI66" t="str">
            <v>X</v>
          </cell>
          <cell r="AJ66">
            <v>5.3</v>
          </cell>
          <cell r="AK66">
            <v>5.7</v>
          </cell>
          <cell r="AL66">
            <v>6.3</v>
          </cell>
          <cell r="AM66">
            <v>49</v>
          </cell>
          <cell r="AN66">
            <v>2</v>
          </cell>
          <cell r="AO66">
            <v>6</v>
          </cell>
          <cell r="AP66">
            <v>6.7</v>
          </cell>
          <cell r="AQ66" t="str">
            <v/>
          </cell>
          <cell r="AR66" t="str">
            <v/>
          </cell>
          <cell r="AS66" t="str">
            <v/>
          </cell>
          <cell r="AT66" t="str">
            <v/>
          </cell>
          <cell r="AU66" t="str">
            <v/>
          </cell>
          <cell r="AV66">
            <v>8.8000000000000007</v>
          </cell>
          <cell r="AW66" t="str">
            <v/>
          </cell>
          <cell r="AX66" t="str">
            <v/>
          </cell>
          <cell r="AY66" t="str">
            <v/>
          </cell>
          <cell r="AZ66" t="str">
            <v/>
          </cell>
          <cell r="BA66" t="str">
            <v/>
          </cell>
          <cell r="BB66">
            <v>5.0999999999999996</v>
          </cell>
          <cell r="BC66">
            <v>7.9</v>
          </cell>
          <cell r="BD66">
            <v>5</v>
          </cell>
          <cell r="BE66">
            <v>0</v>
          </cell>
          <cell r="BF66">
            <v>6.1</v>
          </cell>
          <cell r="BG66">
            <v>6.2</v>
          </cell>
          <cell r="BH66">
            <v>4.5</v>
          </cell>
          <cell r="BI66">
            <v>4.8</v>
          </cell>
          <cell r="BJ66">
            <v>5.8</v>
          </cell>
          <cell r="BK66">
            <v>6.6</v>
          </cell>
          <cell r="BL66">
            <v>7</v>
          </cell>
          <cell r="BM66">
            <v>5.4</v>
          </cell>
          <cell r="BN66">
            <v>8.1999999999999993</v>
          </cell>
          <cell r="BO66">
            <v>5.7</v>
          </cell>
          <cell r="BP66">
            <v>8.3000000000000007</v>
          </cell>
          <cell r="BQ66">
            <v>7.3</v>
          </cell>
          <cell r="BR66">
            <v>6.3</v>
          </cell>
          <cell r="BS66" t="str">
            <v/>
          </cell>
          <cell r="BT66">
            <v>7.6</v>
          </cell>
          <cell r="BU66">
            <v>7.6</v>
          </cell>
          <cell r="BV66" t="str">
            <v>X</v>
          </cell>
          <cell r="BW66">
            <v>5.9</v>
          </cell>
          <cell r="BX66">
            <v>7.9</v>
          </cell>
          <cell r="BY66">
            <v>7.7</v>
          </cell>
          <cell r="BZ66">
            <v>47</v>
          </cell>
          <cell r="CA66">
            <v>3</v>
          </cell>
          <cell r="CB66">
            <v>7.4</v>
          </cell>
          <cell r="CC66" t="str">
            <v/>
          </cell>
          <cell r="CD66" t="str">
            <v>X</v>
          </cell>
          <cell r="CE66" t="str">
            <v/>
          </cell>
          <cell r="CF66">
            <v>5.7</v>
          </cell>
          <cell r="CG66">
            <v>8.3000000000000007</v>
          </cell>
          <cell r="CH66">
            <v>7.9</v>
          </cell>
          <cell r="CI66">
            <v>7.3</v>
          </cell>
          <cell r="CJ66" t="str">
            <v/>
          </cell>
          <cell r="CK66">
            <v>8.3000000000000007</v>
          </cell>
          <cell r="CL66" t="str">
            <v/>
          </cell>
          <cell r="CM66" t="str">
            <v/>
          </cell>
          <cell r="CN66" t="str">
            <v/>
          </cell>
          <cell r="CO66" t="str">
            <v/>
          </cell>
          <cell r="CP66">
            <v>8.6</v>
          </cell>
          <cell r="CQ66">
            <v>7.6</v>
          </cell>
          <cell r="CR66">
            <v>8.8000000000000007</v>
          </cell>
          <cell r="CS66">
            <v>7.7</v>
          </cell>
          <cell r="CT66">
            <v>7.1</v>
          </cell>
          <cell r="CU66">
            <v>25</v>
          </cell>
          <cell r="CV66">
            <v>3</v>
          </cell>
          <cell r="CW66">
            <v>121</v>
          </cell>
          <cell r="CX66">
            <v>8</v>
          </cell>
          <cell r="CY66">
            <v>0</v>
          </cell>
          <cell r="CZ66">
            <v>129</v>
          </cell>
          <cell r="DA66">
            <v>6.58</v>
          </cell>
          <cell r="DB66">
            <v>2.68</v>
          </cell>
        </row>
        <row r="67">
          <cell r="C67">
            <v>2320725430</v>
          </cell>
          <cell r="D67" t="str">
            <v>Lương</v>
          </cell>
          <cell r="E67" t="str">
            <v>Thị Trâm</v>
          </cell>
          <cell r="F67" t="str">
            <v>Anh</v>
          </cell>
          <cell r="G67">
            <v>36388</v>
          </cell>
          <cell r="H67" t="str">
            <v>Nữ</v>
          </cell>
          <cell r="I67" t="str">
            <v>Đã Đăng Ký (chưa học xong)</v>
          </cell>
          <cell r="J67">
            <v>6.8</v>
          </cell>
          <cell r="K67">
            <v>4.8</v>
          </cell>
          <cell r="L67">
            <v>8</v>
          </cell>
          <cell r="M67">
            <v>8.1</v>
          </cell>
          <cell r="N67">
            <v>6.5</v>
          </cell>
          <cell r="O67">
            <v>5.6</v>
          </cell>
          <cell r="P67">
            <v>8.1</v>
          </cell>
          <cell r="Q67" t="str">
            <v/>
          </cell>
          <cell r="R67">
            <v>7</v>
          </cell>
          <cell r="S67" t="str">
            <v/>
          </cell>
          <cell r="T67" t="str">
            <v/>
          </cell>
          <cell r="U67" t="str">
            <v/>
          </cell>
          <cell r="V67">
            <v>7.8</v>
          </cell>
          <cell r="W67">
            <v>7.1</v>
          </cell>
          <cell r="X67" t="str">
            <v/>
          </cell>
          <cell r="Y67">
            <v>8.6999999999999993</v>
          </cell>
          <cell r="Z67">
            <v>8.8000000000000007</v>
          </cell>
          <cell r="AA67">
            <v>5.0999999999999996</v>
          </cell>
          <cell r="AB67">
            <v>4.9000000000000004</v>
          </cell>
          <cell r="AC67">
            <v>6.9</v>
          </cell>
          <cell r="AD67">
            <v>6.7</v>
          </cell>
          <cell r="AE67">
            <v>5.8</v>
          </cell>
          <cell r="AF67">
            <v>5.5</v>
          </cell>
          <cell r="AG67">
            <v>6.6</v>
          </cell>
          <cell r="AH67">
            <v>5.0999999999999996</v>
          </cell>
          <cell r="AI67">
            <v>6.1</v>
          </cell>
          <cell r="AJ67">
            <v>7.2</v>
          </cell>
          <cell r="AK67">
            <v>5.7</v>
          </cell>
          <cell r="AL67">
            <v>4.8</v>
          </cell>
          <cell r="AM67">
            <v>51</v>
          </cell>
          <cell r="AN67">
            <v>0</v>
          </cell>
          <cell r="AO67">
            <v>5.9</v>
          </cell>
          <cell r="AP67">
            <v>5.9</v>
          </cell>
          <cell r="AQ67" t="str">
            <v/>
          </cell>
          <cell r="AR67" t="str">
            <v/>
          </cell>
          <cell r="AS67">
            <v>5.5</v>
          </cell>
          <cell r="AT67" t="str">
            <v/>
          </cell>
          <cell r="AU67" t="str">
            <v/>
          </cell>
          <cell r="AV67" t="str">
            <v/>
          </cell>
          <cell r="AW67">
            <v>8.1999999999999993</v>
          </cell>
          <cell r="AX67" t="str">
            <v/>
          </cell>
          <cell r="AY67" t="str">
            <v/>
          </cell>
          <cell r="AZ67" t="str">
            <v/>
          </cell>
          <cell r="BA67" t="str">
            <v/>
          </cell>
          <cell r="BB67" t="str">
            <v/>
          </cell>
          <cell r="BC67">
            <v>6.5</v>
          </cell>
          <cell r="BD67">
            <v>5</v>
          </cell>
          <cell r="BE67">
            <v>0</v>
          </cell>
          <cell r="BF67">
            <v>6.4</v>
          </cell>
          <cell r="BG67">
            <v>5.8</v>
          </cell>
          <cell r="BH67">
            <v>5.6</v>
          </cell>
          <cell r="BI67">
            <v>8.8000000000000007</v>
          </cell>
          <cell r="BJ67">
            <v>5.2</v>
          </cell>
          <cell r="BK67">
            <v>4.8</v>
          </cell>
          <cell r="BL67">
            <v>7.4</v>
          </cell>
          <cell r="BM67">
            <v>5.8</v>
          </cell>
          <cell r="BN67">
            <v>6.8</v>
          </cell>
          <cell r="BO67">
            <v>5.3</v>
          </cell>
          <cell r="BP67">
            <v>4.5999999999999996</v>
          </cell>
          <cell r="BQ67">
            <v>7.5</v>
          </cell>
          <cell r="BR67">
            <v>6.3</v>
          </cell>
          <cell r="BS67" t="str">
            <v/>
          </cell>
          <cell r="BT67">
            <v>5.4</v>
          </cell>
          <cell r="BU67">
            <v>4.9000000000000004</v>
          </cell>
          <cell r="BV67">
            <v>5.9</v>
          </cell>
          <cell r="BW67">
            <v>5.0999999999999996</v>
          </cell>
          <cell r="BX67">
            <v>6.5</v>
          </cell>
          <cell r="BY67">
            <v>8.1999999999999993</v>
          </cell>
          <cell r="BZ67">
            <v>50</v>
          </cell>
          <cell r="CA67">
            <v>0</v>
          </cell>
          <cell r="CB67">
            <v>7.9</v>
          </cell>
          <cell r="CC67" t="str">
            <v/>
          </cell>
          <cell r="CD67" t="str">
            <v>X</v>
          </cell>
          <cell r="CE67" t="str">
            <v/>
          </cell>
          <cell r="CF67" t="str">
            <v>X</v>
          </cell>
          <cell r="CG67">
            <v>7.3</v>
          </cell>
          <cell r="CH67">
            <v>7.9</v>
          </cell>
          <cell r="CI67">
            <v>6.9</v>
          </cell>
          <cell r="CJ67" t="str">
            <v/>
          </cell>
          <cell r="CK67">
            <v>7.4</v>
          </cell>
          <cell r="CL67" t="str">
            <v/>
          </cell>
          <cell r="CM67" t="str">
            <v/>
          </cell>
          <cell r="CN67" t="str">
            <v/>
          </cell>
          <cell r="CO67" t="str">
            <v/>
          </cell>
          <cell r="CP67">
            <v>7.9</v>
          </cell>
          <cell r="CQ67" t="str">
            <v>X</v>
          </cell>
          <cell r="CR67">
            <v>7.5</v>
          </cell>
          <cell r="CS67">
            <v>8.1</v>
          </cell>
          <cell r="CT67">
            <v>5.9</v>
          </cell>
          <cell r="CU67">
            <v>19</v>
          </cell>
          <cell r="CV67">
            <v>8</v>
          </cell>
          <cell r="CW67">
            <v>120</v>
          </cell>
          <cell r="CX67">
            <v>8</v>
          </cell>
          <cell r="CY67">
            <v>0</v>
          </cell>
          <cell r="CZ67">
            <v>128</v>
          </cell>
          <cell r="DA67">
            <v>6.04</v>
          </cell>
          <cell r="DB67">
            <v>2.35</v>
          </cell>
        </row>
        <row r="68">
          <cell r="C68">
            <v>23217211667</v>
          </cell>
          <cell r="D68" t="str">
            <v>Phạm</v>
          </cell>
          <cell r="E68" t="str">
            <v>Ngọc</v>
          </cell>
          <cell r="F68" t="str">
            <v>Hiệp</v>
          </cell>
          <cell r="G68">
            <v>36424</v>
          </cell>
          <cell r="H68" t="str">
            <v>Nam</v>
          </cell>
          <cell r="I68" t="str">
            <v>Đã Đăng Ký (chưa học xong)</v>
          </cell>
          <cell r="J68">
            <v>8.4</v>
          </cell>
          <cell r="K68">
            <v>6.5</v>
          </cell>
          <cell r="L68">
            <v>7.7</v>
          </cell>
          <cell r="M68">
            <v>8.6999999999999993</v>
          </cell>
          <cell r="N68">
            <v>7.3</v>
          </cell>
          <cell r="O68">
            <v>7.3</v>
          </cell>
          <cell r="P68">
            <v>7.1</v>
          </cell>
          <cell r="Q68" t="str">
            <v/>
          </cell>
          <cell r="R68">
            <v>6.5</v>
          </cell>
          <cell r="S68" t="str">
            <v/>
          </cell>
          <cell r="T68" t="str">
            <v/>
          </cell>
          <cell r="U68" t="str">
            <v/>
          </cell>
          <cell r="V68" t="str">
            <v/>
          </cell>
          <cell r="W68">
            <v>7.9</v>
          </cell>
          <cell r="X68">
            <v>7.6</v>
          </cell>
          <cell r="Y68">
            <v>8.9</v>
          </cell>
          <cell r="Z68">
            <v>8.1999999999999993</v>
          </cell>
          <cell r="AA68">
            <v>7.8</v>
          </cell>
          <cell r="AB68">
            <v>5.6</v>
          </cell>
          <cell r="AC68">
            <v>7</v>
          </cell>
          <cell r="AD68">
            <v>7.2</v>
          </cell>
          <cell r="AE68">
            <v>6.6</v>
          </cell>
          <cell r="AF68">
            <v>6.7</v>
          </cell>
          <cell r="AG68">
            <v>7.2</v>
          </cell>
          <cell r="AH68">
            <v>7</v>
          </cell>
          <cell r="AI68" t="str">
            <v>X</v>
          </cell>
          <cell r="AJ68">
            <v>7</v>
          </cell>
          <cell r="AK68">
            <v>7.2</v>
          </cell>
          <cell r="AL68">
            <v>6.9</v>
          </cell>
          <cell r="AM68">
            <v>49</v>
          </cell>
          <cell r="AN68">
            <v>2</v>
          </cell>
          <cell r="AO68">
            <v>5.2</v>
          </cell>
          <cell r="AP68">
            <v>8.3000000000000007</v>
          </cell>
          <cell r="AQ68" t="str">
            <v/>
          </cell>
          <cell r="AR68" t="str">
            <v/>
          </cell>
          <cell r="AS68">
            <v>5.8</v>
          </cell>
          <cell r="AT68" t="str">
            <v/>
          </cell>
          <cell r="AU68" t="str">
            <v/>
          </cell>
          <cell r="AV68" t="str">
            <v/>
          </cell>
          <cell r="AW68">
            <v>5.2</v>
          </cell>
          <cell r="AX68" t="str">
            <v/>
          </cell>
          <cell r="AY68" t="str">
            <v/>
          </cell>
          <cell r="AZ68" t="str">
            <v/>
          </cell>
          <cell r="BA68" t="str">
            <v/>
          </cell>
          <cell r="BB68" t="str">
            <v/>
          </cell>
          <cell r="BC68">
            <v>5.5</v>
          </cell>
          <cell r="BD68">
            <v>5</v>
          </cell>
          <cell r="BE68">
            <v>0</v>
          </cell>
          <cell r="BF68">
            <v>7.4</v>
          </cell>
          <cell r="BG68">
            <v>7.2</v>
          </cell>
          <cell r="BH68">
            <v>7.7</v>
          </cell>
          <cell r="BI68">
            <v>6.9</v>
          </cell>
          <cell r="BJ68">
            <v>7.9</v>
          </cell>
          <cell r="BK68">
            <v>5.8</v>
          </cell>
          <cell r="BL68">
            <v>7</v>
          </cell>
          <cell r="BM68">
            <v>6.2</v>
          </cell>
          <cell r="BN68">
            <v>8.9</v>
          </cell>
          <cell r="BO68">
            <v>5.7</v>
          </cell>
          <cell r="BP68">
            <v>4.2</v>
          </cell>
          <cell r="BQ68">
            <v>8.1999999999999993</v>
          </cell>
          <cell r="BR68">
            <v>7.7</v>
          </cell>
          <cell r="BS68" t="str">
            <v/>
          </cell>
          <cell r="BT68">
            <v>8.6</v>
          </cell>
          <cell r="BU68">
            <v>7.7</v>
          </cell>
          <cell r="BV68">
            <v>6.1</v>
          </cell>
          <cell r="BW68">
            <v>6.2</v>
          </cell>
          <cell r="BX68">
            <v>5.2</v>
          </cell>
          <cell r="BY68">
            <v>8.6</v>
          </cell>
          <cell r="BZ68">
            <v>50</v>
          </cell>
          <cell r="CA68">
            <v>0</v>
          </cell>
          <cell r="CB68">
            <v>8.1</v>
          </cell>
          <cell r="CC68" t="str">
            <v/>
          </cell>
          <cell r="CD68">
            <v>8.5</v>
          </cell>
          <cell r="CE68" t="str">
            <v/>
          </cell>
          <cell r="CF68" t="str">
            <v>X</v>
          </cell>
          <cell r="CG68">
            <v>8.1</v>
          </cell>
          <cell r="CH68">
            <v>8.6</v>
          </cell>
          <cell r="CI68">
            <v>7.1</v>
          </cell>
          <cell r="CJ68" t="str">
            <v/>
          </cell>
          <cell r="CK68">
            <v>5.7</v>
          </cell>
          <cell r="CL68" t="str">
            <v/>
          </cell>
          <cell r="CM68" t="str">
            <v/>
          </cell>
          <cell r="CN68" t="str">
            <v/>
          </cell>
          <cell r="CO68" t="str">
            <v/>
          </cell>
          <cell r="CP68">
            <v>6.4</v>
          </cell>
          <cell r="CQ68" t="str">
            <v>X</v>
          </cell>
          <cell r="CR68">
            <v>8.1</v>
          </cell>
          <cell r="CS68">
            <v>8</v>
          </cell>
          <cell r="CT68">
            <v>8.1</v>
          </cell>
          <cell r="CU68">
            <v>21</v>
          </cell>
          <cell r="CV68">
            <v>6</v>
          </cell>
          <cell r="CW68">
            <v>120</v>
          </cell>
          <cell r="CX68">
            <v>8</v>
          </cell>
          <cell r="CY68">
            <v>0</v>
          </cell>
          <cell r="CZ68">
            <v>128</v>
          </cell>
          <cell r="DA68">
            <v>6.73</v>
          </cell>
          <cell r="DB68">
            <v>2.8</v>
          </cell>
        </row>
        <row r="69">
          <cell r="C69">
            <v>2321722910</v>
          </cell>
          <cell r="D69" t="str">
            <v>Lữ</v>
          </cell>
          <cell r="E69" t="str">
            <v>Đình</v>
          </cell>
          <cell r="F69" t="str">
            <v>Nết</v>
          </cell>
          <cell r="G69">
            <v>36184</v>
          </cell>
          <cell r="H69" t="str">
            <v>Nam</v>
          </cell>
          <cell r="I69" t="str">
            <v>Đã Đăng Ký (chưa học xong)</v>
          </cell>
          <cell r="J69">
            <v>7.4</v>
          </cell>
          <cell r="K69">
            <v>6.4</v>
          </cell>
          <cell r="L69">
            <v>8</v>
          </cell>
          <cell r="M69">
            <v>6.9</v>
          </cell>
          <cell r="N69">
            <v>4.4000000000000004</v>
          </cell>
          <cell r="O69">
            <v>6.7</v>
          </cell>
          <cell r="P69">
            <v>5.9</v>
          </cell>
          <cell r="Q69" t="str">
            <v/>
          </cell>
          <cell r="R69">
            <v>6.5</v>
          </cell>
          <cell r="S69" t="str">
            <v/>
          </cell>
          <cell r="T69" t="str">
            <v/>
          </cell>
          <cell r="U69" t="str">
            <v/>
          </cell>
          <cell r="V69" t="str">
            <v/>
          </cell>
          <cell r="W69">
            <v>8.1</v>
          </cell>
          <cell r="X69">
            <v>7.5</v>
          </cell>
          <cell r="Y69">
            <v>8.5</v>
          </cell>
          <cell r="Z69">
            <v>8</v>
          </cell>
          <cell r="AA69">
            <v>7.5</v>
          </cell>
          <cell r="AB69">
            <v>4.8</v>
          </cell>
          <cell r="AC69">
            <v>5.3</v>
          </cell>
          <cell r="AD69">
            <v>6.5</v>
          </cell>
          <cell r="AE69">
            <v>4.0999999999999996</v>
          </cell>
          <cell r="AF69">
            <v>5.8</v>
          </cell>
          <cell r="AG69">
            <v>5.7</v>
          </cell>
          <cell r="AH69">
            <v>6</v>
          </cell>
          <cell r="AI69" t="str">
            <v>X</v>
          </cell>
          <cell r="AJ69">
            <v>5.6</v>
          </cell>
          <cell r="AK69" t="str">
            <v>X</v>
          </cell>
          <cell r="AL69">
            <v>6.9</v>
          </cell>
          <cell r="AM69">
            <v>47</v>
          </cell>
          <cell r="AN69">
            <v>4</v>
          </cell>
          <cell r="AO69">
            <v>7.9</v>
          </cell>
          <cell r="AP69">
            <v>7.8</v>
          </cell>
          <cell r="AQ69">
            <v>8</v>
          </cell>
          <cell r="AR69" t="str">
            <v/>
          </cell>
          <cell r="AS69" t="str">
            <v/>
          </cell>
          <cell r="AT69" t="str">
            <v/>
          </cell>
          <cell r="AU69" t="str">
            <v/>
          </cell>
          <cell r="AV69" t="str">
            <v/>
          </cell>
          <cell r="AW69">
            <v>7.1</v>
          </cell>
          <cell r="AX69" t="str">
            <v/>
          </cell>
          <cell r="AY69" t="str">
            <v/>
          </cell>
          <cell r="AZ69" t="str">
            <v/>
          </cell>
          <cell r="BA69" t="str">
            <v/>
          </cell>
          <cell r="BB69" t="str">
            <v/>
          </cell>
          <cell r="BC69">
            <v>4.7</v>
          </cell>
          <cell r="BD69">
            <v>5</v>
          </cell>
          <cell r="BE69">
            <v>0</v>
          </cell>
          <cell r="BF69">
            <v>4.9000000000000004</v>
          </cell>
          <cell r="BG69">
            <v>5.3</v>
          </cell>
          <cell r="BH69">
            <v>4.5999999999999996</v>
          </cell>
          <cell r="BI69">
            <v>6.8</v>
          </cell>
          <cell r="BJ69">
            <v>5.7</v>
          </cell>
          <cell r="BK69">
            <v>5.5</v>
          </cell>
          <cell r="BL69">
            <v>6.4</v>
          </cell>
          <cell r="BM69">
            <v>4.9000000000000004</v>
          </cell>
          <cell r="BN69">
            <v>7.5</v>
          </cell>
          <cell r="BO69">
            <v>6</v>
          </cell>
          <cell r="BP69">
            <v>7.2</v>
          </cell>
          <cell r="BQ69">
            <v>7.3</v>
          </cell>
          <cell r="BR69">
            <v>7.9</v>
          </cell>
          <cell r="BS69">
            <v>5.3</v>
          </cell>
          <cell r="BT69" t="str">
            <v/>
          </cell>
          <cell r="BU69">
            <v>7.3</v>
          </cell>
          <cell r="BV69">
            <v>5.4</v>
          </cell>
          <cell r="BW69">
            <v>7</v>
          </cell>
          <cell r="BX69">
            <v>7.2</v>
          </cell>
          <cell r="BY69">
            <v>7.7</v>
          </cell>
          <cell r="BZ69">
            <v>50</v>
          </cell>
          <cell r="CA69">
            <v>0</v>
          </cell>
          <cell r="CB69">
            <v>7</v>
          </cell>
          <cell r="CC69" t="str">
            <v/>
          </cell>
          <cell r="CD69" t="str">
            <v>X</v>
          </cell>
          <cell r="CE69" t="str">
            <v/>
          </cell>
          <cell r="CF69">
            <v>7.2</v>
          </cell>
          <cell r="CG69">
            <v>7.6</v>
          </cell>
          <cell r="CH69">
            <v>7.4</v>
          </cell>
          <cell r="CI69">
            <v>6</v>
          </cell>
          <cell r="CJ69" t="str">
            <v/>
          </cell>
          <cell r="CK69">
            <v>0</v>
          </cell>
          <cell r="CL69" t="str">
            <v/>
          </cell>
          <cell r="CM69" t="str">
            <v>X</v>
          </cell>
          <cell r="CN69" t="str">
            <v/>
          </cell>
          <cell r="CO69" t="str">
            <v/>
          </cell>
          <cell r="CP69">
            <v>7.3</v>
          </cell>
          <cell r="CQ69">
            <v>8.3000000000000007</v>
          </cell>
          <cell r="CR69">
            <v>7.8</v>
          </cell>
          <cell r="CS69">
            <v>8</v>
          </cell>
          <cell r="CT69">
            <v>8</v>
          </cell>
          <cell r="CU69">
            <v>23</v>
          </cell>
          <cell r="CV69">
            <v>5</v>
          </cell>
          <cell r="CW69">
            <v>120</v>
          </cell>
          <cell r="CX69">
            <v>9</v>
          </cell>
          <cell r="CY69">
            <v>0</v>
          </cell>
          <cell r="CZ69">
            <v>129</v>
          </cell>
          <cell r="DA69">
            <v>6.08</v>
          </cell>
          <cell r="DB69">
            <v>2.39</v>
          </cell>
        </row>
        <row r="70">
          <cell r="C70">
            <v>2320723649</v>
          </cell>
          <cell r="D70" t="str">
            <v>Đoàn</v>
          </cell>
          <cell r="E70" t="str">
            <v>Bảo</v>
          </cell>
          <cell r="F70" t="str">
            <v>Vy</v>
          </cell>
          <cell r="G70">
            <v>36475</v>
          </cell>
          <cell r="H70" t="str">
            <v>Nữ</v>
          </cell>
          <cell r="I70" t="str">
            <v>Đã Đăng Ký (chưa học xong)</v>
          </cell>
          <cell r="J70">
            <v>8.3000000000000007</v>
          </cell>
          <cell r="K70">
            <v>6.4</v>
          </cell>
          <cell r="L70">
            <v>8.1999999999999993</v>
          </cell>
          <cell r="M70">
            <v>6.8</v>
          </cell>
          <cell r="N70">
            <v>8.1</v>
          </cell>
          <cell r="O70">
            <v>7.7</v>
          </cell>
          <cell r="P70">
            <v>7.8</v>
          </cell>
          <cell r="Q70" t="str">
            <v/>
          </cell>
          <cell r="R70">
            <v>7.8</v>
          </cell>
          <cell r="S70" t="str">
            <v/>
          </cell>
          <cell r="T70" t="str">
            <v/>
          </cell>
          <cell r="U70" t="str">
            <v/>
          </cell>
          <cell r="V70" t="str">
            <v/>
          </cell>
          <cell r="W70">
            <v>7.3</v>
          </cell>
          <cell r="X70">
            <v>9.1999999999999993</v>
          </cell>
          <cell r="Y70">
            <v>10</v>
          </cell>
          <cell r="Z70">
            <v>6.9</v>
          </cell>
          <cell r="AA70" t="str">
            <v>X</v>
          </cell>
          <cell r="AB70">
            <v>6.2</v>
          </cell>
          <cell r="AC70">
            <v>8</v>
          </cell>
          <cell r="AD70">
            <v>8.6</v>
          </cell>
          <cell r="AE70">
            <v>6.5</v>
          </cell>
          <cell r="AF70">
            <v>8</v>
          </cell>
          <cell r="AG70">
            <v>6.2</v>
          </cell>
          <cell r="AH70">
            <v>8.4</v>
          </cell>
          <cell r="AI70">
            <v>7</v>
          </cell>
          <cell r="AJ70">
            <v>8.9</v>
          </cell>
          <cell r="AK70">
            <v>6.8</v>
          </cell>
          <cell r="AL70">
            <v>8.6</v>
          </cell>
          <cell r="AM70">
            <v>48</v>
          </cell>
          <cell r="AN70">
            <v>3</v>
          </cell>
          <cell r="AO70">
            <v>7.8</v>
          </cell>
          <cell r="AP70">
            <v>7.2</v>
          </cell>
          <cell r="AQ70" t="str">
            <v/>
          </cell>
          <cell r="AR70" t="str">
            <v/>
          </cell>
          <cell r="AS70" t="str">
            <v/>
          </cell>
          <cell r="AT70" t="str">
            <v/>
          </cell>
          <cell r="AU70" t="str">
            <v/>
          </cell>
          <cell r="AV70">
            <v>6</v>
          </cell>
          <cell r="AW70" t="str">
            <v/>
          </cell>
          <cell r="AX70" t="str">
            <v/>
          </cell>
          <cell r="AY70" t="str">
            <v/>
          </cell>
          <cell r="AZ70" t="str">
            <v/>
          </cell>
          <cell r="BA70" t="str">
            <v/>
          </cell>
          <cell r="BB70">
            <v>6.8</v>
          </cell>
          <cell r="BC70">
            <v>8.6999999999999993</v>
          </cell>
          <cell r="BD70">
            <v>5</v>
          </cell>
          <cell r="BE70">
            <v>0</v>
          </cell>
          <cell r="BF70">
            <v>8.5</v>
          </cell>
          <cell r="BG70">
            <v>7.2</v>
          </cell>
          <cell r="BH70">
            <v>8.6999999999999993</v>
          </cell>
          <cell r="BI70">
            <v>9.6</v>
          </cell>
          <cell r="BJ70">
            <v>6.2</v>
          </cell>
          <cell r="BK70">
            <v>7.7</v>
          </cell>
          <cell r="BL70">
            <v>8.5</v>
          </cell>
          <cell r="BM70">
            <v>6.1</v>
          </cell>
          <cell r="BN70">
            <v>8.1999999999999993</v>
          </cell>
          <cell r="BO70">
            <v>6.5</v>
          </cell>
          <cell r="BP70">
            <v>8</v>
          </cell>
          <cell r="BQ70">
            <v>8.1</v>
          </cell>
          <cell r="BR70">
            <v>8</v>
          </cell>
          <cell r="BS70" t="str">
            <v/>
          </cell>
          <cell r="BT70">
            <v>8</v>
          </cell>
          <cell r="BU70">
            <v>7.5</v>
          </cell>
          <cell r="BV70" t="str">
            <v>X</v>
          </cell>
          <cell r="BW70">
            <v>5.2</v>
          </cell>
          <cell r="BX70">
            <v>8.4</v>
          </cell>
          <cell r="BY70">
            <v>8</v>
          </cell>
          <cell r="BZ70">
            <v>47</v>
          </cell>
          <cell r="CA70">
            <v>3</v>
          </cell>
          <cell r="CB70">
            <v>8.1999999999999993</v>
          </cell>
          <cell r="CC70" t="str">
            <v/>
          </cell>
          <cell r="CD70" t="str">
            <v>X</v>
          </cell>
          <cell r="CE70" t="str">
            <v/>
          </cell>
          <cell r="CF70">
            <v>7.4</v>
          </cell>
          <cell r="CG70">
            <v>9.4</v>
          </cell>
          <cell r="CH70">
            <v>8.1</v>
          </cell>
          <cell r="CI70">
            <v>7.8</v>
          </cell>
          <cell r="CJ70">
            <v>7.3</v>
          </cell>
          <cell r="CK70" t="str">
            <v/>
          </cell>
          <cell r="CL70" t="str">
            <v/>
          </cell>
          <cell r="CM70" t="str">
            <v/>
          </cell>
          <cell r="CN70" t="str">
            <v/>
          </cell>
          <cell r="CO70" t="str">
            <v/>
          </cell>
          <cell r="CP70">
            <v>8.8000000000000007</v>
          </cell>
          <cell r="CQ70">
            <v>9.5</v>
          </cell>
          <cell r="CR70">
            <v>9</v>
          </cell>
          <cell r="CS70">
            <v>9.1</v>
          </cell>
          <cell r="CT70">
            <v>10</v>
          </cell>
          <cell r="CU70">
            <v>25</v>
          </cell>
          <cell r="CV70">
            <v>3</v>
          </cell>
          <cell r="CW70">
            <v>120</v>
          </cell>
          <cell r="CX70">
            <v>9</v>
          </cell>
          <cell r="CY70">
            <v>0</v>
          </cell>
          <cell r="CZ70">
            <v>129</v>
          </cell>
          <cell r="DA70">
            <v>7.32</v>
          </cell>
          <cell r="DB70">
            <v>3.15</v>
          </cell>
        </row>
        <row r="71">
          <cell r="C71">
            <v>2321716921</v>
          </cell>
          <cell r="D71" t="str">
            <v>Đặng</v>
          </cell>
          <cell r="E71" t="str">
            <v>Minh</v>
          </cell>
          <cell r="F71" t="str">
            <v>Tú</v>
          </cell>
          <cell r="G71">
            <v>36369</v>
          </cell>
          <cell r="H71" t="str">
            <v>Nam</v>
          </cell>
          <cell r="I71" t="str">
            <v>Đã Đăng Ký (chưa học xong)</v>
          </cell>
          <cell r="J71">
            <v>8.5</v>
          </cell>
          <cell r="K71">
            <v>6.8</v>
          </cell>
          <cell r="L71">
            <v>8.6</v>
          </cell>
          <cell r="M71">
            <v>7.2</v>
          </cell>
          <cell r="N71">
            <v>9.6</v>
          </cell>
          <cell r="O71">
            <v>5.8</v>
          </cell>
          <cell r="P71">
            <v>7.6</v>
          </cell>
          <cell r="Q71" t="str">
            <v/>
          </cell>
          <cell r="R71">
            <v>7.4</v>
          </cell>
          <cell r="S71" t="str">
            <v/>
          </cell>
          <cell r="T71" t="str">
            <v/>
          </cell>
          <cell r="U71" t="str">
            <v/>
          </cell>
          <cell r="V71" t="str">
            <v/>
          </cell>
          <cell r="W71">
            <v>7.1</v>
          </cell>
          <cell r="X71">
            <v>7.6</v>
          </cell>
          <cell r="Y71">
            <v>10</v>
          </cell>
          <cell r="Z71">
            <v>7.4</v>
          </cell>
          <cell r="AA71" t="str">
            <v>X</v>
          </cell>
          <cell r="AB71">
            <v>6.4</v>
          </cell>
          <cell r="AC71">
            <v>5.9</v>
          </cell>
          <cell r="AD71">
            <v>8.1</v>
          </cell>
          <cell r="AE71">
            <v>7.8</v>
          </cell>
          <cell r="AF71">
            <v>9.6</v>
          </cell>
          <cell r="AG71">
            <v>6.9</v>
          </cell>
          <cell r="AH71">
            <v>9.6</v>
          </cell>
          <cell r="AI71">
            <v>7.7</v>
          </cell>
          <cell r="AJ71">
            <v>8.4</v>
          </cell>
          <cell r="AK71">
            <v>8</v>
          </cell>
          <cell r="AL71">
            <v>9.1</v>
          </cell>
          <cell r="AM71">
            <v>48</v>
          </cell>
          <cell r="AN71">
            <v>3</v>
          </cell>
          <cell r="AO71">
            <v>7.6</v>
          </cell>
          <cell r="AP71">
            <v>5.9</v>
          </cell>
          <cell r="AQ71" t="str">
            <v/>
          </cell>
          <cell r="AR71" t="str">
            <v/>
          </cell>
          <cell r="AS71" t="str">
            <v/>
          </cell>
          <cell r="AT71" t="str">
            <v/>
          </cell>
          <cell r="AU71" t="str">
            <v/>
          </cell>
          <cell r="AV71">
            <v>7.6</v>
          </cell>
          <cell r="AW71" t="str">
            <v/>
          </cell>
          <cell r="AX71" t="str">
            <v/>
          </cell>
          <cell r="AY71" t="str">
            <v/>
          </cell>
          <cell r="AZ71" t="str">
            <v/>
          </cell>
          <cell r="BA71" t="str">
            <v/>
          </cell>
          <cell r="BB71">
            <v>7.6</v>
          </cell>
          <cell r="BC71">
            <v>7.7</v>
          </cell>
          <cell r="BD71">
            <v>5</v>
          </cell>
          <cell r="BE71">
            <v>0</v>
          </cell>
          <cell r="BF71">
            <v>8.3000000000000007</v>
          </cell>
          <cell r="BG71">
            <v>6.4</v>
          </cell>
          <cell r="BH71">
            <v>8.8000000000000007</v>
          </cell>
          <cell r="BI71">
            <v>9.5</v>
          </cell>
          <cell r="BJ71">
            <v>6.3</v>
          </cell>
          <cell r="BK71">
            <v>7.5</v>
          </cell>
          <cell r="BL71">
            <v>7.5</v>
          </cell>
          <cell r="BM71">
            <v>6.4</v>
          </cell>
          <cell r="BN71">
            <v>6.1</v>
          </cell>
          <cell r="BO71">
            <v>9.5</v>
          </cell>
          <cell r="BP71">
            <v>8.6</v>
          </cell>
          <cell r="BQ71">
            <v>7.2</v>
          </cell>
          <cell r="BR71">
            <v>9</v>
          </cell>
          <cell r="BS71" t="str">
            <v/>
          </cell>
          <cell r="BT71">
            <v>8.1</v>
          </cell>
          <cell r="BU71">
            <v>7.9</v>
          </cell>
          <cell r="BV71" t="str">
            <v>X</v>
          </cell>
          <cell r="BW71">
            <v>5</v>
          </cell>
          <cell r="BX71">
            <v>8.4</v>
          </cell>
          <cell r="BY71">
            <v>7.9</v>
          </cell>
          <cell r="BZ71">
            <v>47</v>
          </cell>
          <cell r="CA71">
            <v>3</v>
          </cell>
          <cell r="CB71">
            <v>8.9</v>
          </cell>
          <cell r="CC71" t="str">
            <v/>
          </cell>
          <cell r="CD71" t="str">
            <v>X</v>
          </cell>
          <cell r="CE71" t="str">
            <v/>
          </cell>
          <cell r="CF71">
            <v>7.2</v>
          </cell>
          <cell r="CG71">
            <v>8.9</v>
          </cell>
          <cell r="CH71">
            <v>8.1999999999999993</v>
          </cell>
          <cell r="CI71">
            <v>7.4</v>
          </cell>
          <cell r="CJ71">
            <v>5.0999999999999996</v>
          </cell>
          <cell r="CK71" t="str">
            <v/>
          </cell>
          <cell r="CL71" t="str">
            <v/>
          </cell>
          <cell r="CM71" t="str">
            <v/>
          </cell>
          <cell r="CN71" t="str">
            <v/>
          </cell>
          <cell r="CO71" t="str">
            <v/>
          </cell>
          <cell r="CP71">
            <v>6.5</v>
          </cell>
          <cell r="CQ71">
            <v>9</v>
          </cell>
          <cell r="CR71">
            <v>9.5</v>
          </cell>
          <cell r="CS71">
            <v>9</v>
          </cell>
          <cell r="CT71">
            <v>9.9</v>
          </cell>
          <cell r="CU71">
            <v>25</v>
          </cell>
          <cell r="CV71">
            <v>3</v>
          </cell>
          <cell r="CW71">
            <v>120</v>
          </cell>
          <cell r="CX71">
            <v>9</v>
          </cell>
          <cell r="CY71">
            <v>0</v>
          </cell>
          <cell r="CZ71">
            <v>129</v>
          </cell>
          <cell r="DA71">
            <v>7.25</v>
          </cell>
          <cell r="DB71">
            <v>3.05</v>
          </cell>
        </row>
        <row r="72">
          <cell r="C72">
            <v>2320720362</v>
          </cell>
          <cell r="D72" t="str">
            <v>Lê</v>
          </cell>
          <cell r="E72" t="str">
            <v>Thị</v>
          </cell>
          <cell r="F72" t="str">
            <v>Thủy</v>
          </cell>
          <cell r="G72">
            <v>36267</v>
          </cell>
          <cell r="H72" t="str">
            <v>Nữ</v>
          </cell>
          <cell r="I72" t="str">
            <v>Đã Đăng Ký (chưa học xong)</v>
          </cell>
          <cell r="J72">
            <v>8.3000000000000007</v>
          </cell>
          <cell r="K72">
            <v>6.5</v>
          </cell>
          <cell r="L72">
            <v>8.1</v>
          </cell>
          <cell r="M72">
            <v>8.8000000000000007</v>
          </cell>
          <cell r="N72">
            <v>7.9</v>
          </cell>
          <cell r="O72">
            <v>4.0999999999999996</v>
          </cell>
          <cell r="P72">
            <v>6.8</v>
          </cell>
          <cell r="Q72" t="str">
            <v/>
          </cell>
          <cell r="R72">
            <v>6</v>
          </cell>
          <cell r="S72" t="str">
            <v/>
          </cell>
          <cell r="T72" t="str">
            <v/>
          </cell>
          <cell r="U72" t="str">
            <v/>
          </cell>
          <cell r="V72" t="str">
            <v/>
          </cell>
          <cell r="W72">
            <v>7.2</v>
          </cell>
          <cell r="X72">
            <v>6.6</v>
          </cell>
          <cell r="Y72">
            <v>9.1</v>
          </cell>
          <cell r="Z72">
            <v>9.4</v>
          </cell>
          <cell r="AA72">
            <v>6.5</v>
          </cell>
          <cell r="AB72">
            <v>4.7</v>
          </cell>
          <cell r="AC72">
            <v>6.9</v>
          </cell>
          <cell r="AD72">
            <v>7.1</v>
          </cell>
          <cell r="AE72">
            <v>6.3</v>
          </cell>
          <cell r="AF72">
            <v>7.1</v>
          </cell>
          <cell r="AG72">
            <v>6.8</v>
          </cell>
          <cell r="AH72">
            <v>8.1</v>
          </cell>
          <cell r="AI72">
            <v>5.5</v>
          </cell>
          <cell r="AJ72">
            <v>6.2</v>
          </cell>
          <cell r="AK72">
            <v>6.7</v>
          </cell>
          <cell r="AL72">
            <v>7.3</v>
          </cell>
          <cell r="AM72">
            <v>51</v>
          </cell>
          <cell r="AN72">
            <v>0</v>
          </cell>
          <cell r="AO72">
            <v>5.8</v>
          </cell>
          <cell r="AP72">
            <v>6.8</v>
          </cell>
          <cell r="AQ72">
            <v>9</v>
          </cell>
          <cell r="AR72" t="str">
            <v/>
          </cell>
          <cell r="AS72" t="str">
            <v/>
          </cell>
          <cell r="AT72" t="str">
            <v/>
          </cell>
          <cell r="AU72" t="str">
            <v/>
          </cell>
          <cell r="AV72" t="str">
            <v/>
          </cell>
          <cell r="AW72" t="str">
            <v>X</v>
          </cell>
          <cell r="AX72" t="str">
            <v/>
          </cell>
          <cell r="AY72" t="str">
            <v/>
          </cell>
          <cell r="AZ72" t="str">
            <v/>
          </cell>
          <cell r="BA72" t="str">
            <v/>
          </cell>
          <cell r="BB72" t="str">
            <v/>
          </cell>
          <cell r="BC72">
            <v>8</v>
          </cell>
          <cell r="BD72">
            <v>4</v>
          </cell>
          <cell r="BE72">
            <v>1</v>
          </cell>
          <cell r="BF72">
            <v>5.7</v>
          </cell>
          <cell r="BG72">
            <v>5.0999999999999996</v>
          </cell>
          <cell r="BH72">
            <v>4.4000000000000004</v>
          </cell>
          <cell r="BI72">
            <v>4.2</v>
          </cell>
          <cell r="BJ72">
            <v>6.5</v>
          </cell>
          <cell r="BK72">
            <v>7.1</v>
          </cell>
          <cell r="BL72">
            <v>4.0999999999999996</v>
          </cell>
          <cell r="BM72">
            <v>6.6</v>
          </cell>
          <cell r="BN72" t="str">
            <v>X</v>
          </cell>
          <cell r="BO72">
            <v>6.3</v>
          </cell>
          <cell r="BP72">
            <v>5</v>
          </cell>
          <cell r="BQ72">
            <v>5.7</v>
          </cell>
          <cell r="BR72">
            <v>9.4</v>
          </cell>
          <cell r="BS72" t="str">
            <v/>
          </cell>
          <cell r="BT72">
            <v>8.8000000000000007</v>
          </cell>
          <cell r="BU72">
            <v>5.3</v>
          </cell>
          <cell r="BV72">
            <v>5.7</v>
          </cell>
          <cell r="BW72">
            <v>6.5</v>
          </cell>
          <cell r="BX72">
            <v>6.2</v>
          </cell>
          <cell r="BY72">
            <v>9.3000000000000007</v>
          </cell>
          <cell r="BZ72">
            <v>47</v>
          </cell>
          <cell r="CA72">
            <v>3</v>
          </cell>
          <cell r="CB72">
            <v>8.9</v>
          </cell>
          <cell r="CC72" t="str">
            <v/>
          </cell>
          <cell r="CD72">
            <v>8.1999999999999993</v>
          </cell>
          <cell r="CE72" t="str">
            <v/>
          </cell>
          <cell r="CF72" t="str">
            <v>X</v>
          </cell>
          <cell r="CG72">
            <v>8.8000000000000007</v>
          </cell>
          <cell r="CH72">
            <v>6.6</v>
          </cell>
          <cell r="CI72">
            <v>7.1</v>
          </cell>
          <cell r="CJ72" t="str">
            <v/>
          </cell>
          <cell r="CK72">
            <v>6</v>
          </cell>
          <cell r="CL72" t="str">
            <v/>
          </cell>
          <cell r="CM72" t="str">
            <v/>
          </cell>
          <cell r="CN72" t="str">
            <v/>
          </cell>
          <cell r="CO72" t="str">
            <v/>
          </cell>
          <cell r="CP72">
            <v>8.1</v>
          </cell>
          <cell r="CQ72" t="str">
            <v>X</v>
          </cell>
          <cell r="CR72">
            <v>8.6999999999999993</v>
          </cell>
          <cell r="CS72">
            <v>8</v>
          </cell>
          <cell r="CT72">
            <v>9.1</v>
          </cell>
          <cell r="CU72">
            <v>21</v>
          </cell>
          <cell r="CV72">
            <v>6</v>
          </cell>
          <cell r="CW72">
            <v>119</v>
          </cell>
          <cell r="CX72">
            <v>9</v>
          </cell>
          <cell r="CY72">
            <v>0</v>
          </cell>
          <cell r="CZ72">
            <v>128</v>
          </cell>
          <cell r="DA72">
            <v>6.31</v>
          </cell>
          <cell r="DB72">
            <v>2.52</v>
          </cell>
        </row>
        <row r="73">
          <cell r="C73">
            <v>2320717309</v>
          </cell>
          <cell r="D73" t="str">
            <v>Đinh</v>
          </cell>
          <cell r="E73" t="str">
            <v>Vũ Lâm</v>
          </cell>
          <cell r="F73" t="str">
            <v>Ny</v>
          </cell>
          <cell r="G73">
            <v>36459</v>
          </cell>
          <cell r="H73" t="str">
            <v>Nữ</v>
          </cell>
          <cell r="I73" t="str">
            <v>Đã Đăng Ký (chưa học xong)</v>
          </cell>
          <cell r="J73">
            <v>7.9</v>
          </cell>
          <cell r="K73">
            <v>6.8</v>
          </cell>
          <cell r="L73">
            <v>8.4</v>
          </cell>
          <cell r="M73">
            <v>7.6</v>
          </cell>
          <cell r="N73">
            <v>5.4</v>
          </cell>
          <cell r="O73">
            <v>8.1</v>
          </cell>
          <cell r="P73">
            <v>6.6</v>
          </cell>
          <cell r="Q73" t="str">
            <v/>
          </cell>
          <cell r="R73">
            <v>6.2</v>
          </cell>
          <cell r="S73" t="str">
            <v/>
          </cell>
          <cell r="T73" t="str">
            <v/>
          </cell>
          <cell r="U73" t="str">
            <v/>
          </cell>
          <cell r="V73" t="str">
            <v/>
          </cell>
          <cell r="W73">
            <v>5.9</v>
          </cell>
          <cell r="X73">
            <v>6.8</v>
          </cell>
          <cell r="Y73">
            <v>9.3000000000000007</v>
          </cell>
          <cell r="Z73">
            <v>5.4</v>
          </cell>
          <cell r="AA73">
            <v>8.1999999999999993</v>
          </cell>
          <cell r="AB73">
            <v>7.6</v>
          </cell>
          <cell r="AC73">
            <v>7.6</v>
          </cell>
          <cell r="AD73">
            <v>9.1999999999999993</v>
          </cell>
          <cell r="AE73">
            <v>6</v>
          </cell>
          <cell r="AF73">
            <v>5.9</v>
          </cell>
          <cell r="AG73">
            <v>5.3</v>
          </cell>
          <cell r="AH73">
            <v>5.3</v>
          </cell>
          <cell r="AI73">
            <v>5.8</v>
          </cell>
          <cell r="AJ73">
            <v>4.8</v>
          </cell>
          <cell r="AK73">
            <v>5.4</v>
          </cell>
          <cell r="AL73">
            <v>4.9000000000000004</v>
          </cell>
          <cell r="AM73">
            <v>51</v>
          </cell>
          <cell r="AN73">
            <v>0</v>
          </cell>
          <cell r="AO73">
            <v>6.1</v>
          </cell>
          <cell r="AP73">
            <v>7.3</v>
          </cell>
          <cell r="AQ73">
            <v>7.8</v>
          </cell>
          <cell r="AR73" t="str">
            <v/>
          </cell>
          <cell r="AS73" t="str">
            <v/>
          </cell>
          <cell r="AT73" t="str">
            <v/>
          </cell>
          <cell r="AU73" t="str">
            <v/>
          </cell>
          <cell r="AV73" t="str">
            <v/>
          </cell>
          <cell r="AW73">
            <v>6.3</v>
          </cell>
          <cell r="AX73" t="str">
            <v/>
          </cell>
          <cell r="AY73" t="str">
            <v/>
          </cell>
          <cell r="AZ73" t="str">
            <v/>
          </cell>
          <cell r="BA73" t="str">
            <v/>
          </cell>
          <cell r="BB73" t="str">
            <v/>
          </cell>
          <cell r="BC73">
            <v>5.9</v>
          </cell>
          <cell r="BD73">
            <v>5</v>
          </cell>
          <cell r="BE73">
            <v>0</v>
          </cell>
          <cell r="BF73">
            <v>4.9000000000000004</v>
          </cell>
          <cell r="BG73">
            <v>6.5</v>
          </cell>
          <cell r="BH73">
            <v>8.3000000000000007</v>
          </cell>
          <cell r="BI73">
            <v>6.7</v>
          </cell>
          <cell r="BJ73">
            <v>6.6</v>
          </cell>
          <cell r="BK73">
            <v>6.2</v>
          </cell>
          <cell r="BL73">
            <v>5.0999999999999996</v>
          </cell>
          <cell r="BM73">
            <v>5.9</v>
          </cell>
          <cell r="BN73" t="str">
            <v>X</v>
          </cell>
          <cell r="BO73">
            <v>5</v>
          </cell>
          <cell r="BP73">
            <v>8.1999999999999993</v>
          </cell>
          <cell r="BQ73">
            <v>5.3</v>
          </cell>
          <cell r="BR73">
            <v>7.8</v>
          </cell>
          <cell r="BS73" t="str">
            <v/>
          </cell>
          <cell r="BT73">
            <v>8.4</v>
          </cell>
          <cell r="BU73">
            <v>5.4</v>
          </cell>
          <cell r="BV73">
            <v>5.5</v>
          </cell>
          <cell r="BW73">
            <v>5.2</v>
          </cell>
          <cell r="BX73" t="str">
            <v>X</v>
          </cell>
          <cell r="BY73">
            <v>8.5</v>
          </cell>
          <cell r="BZ73">
            <v>44</v>
          </cell>
          <cell r="CA73">
            <v>6</v>
          </cell>
          <cell r="CB73">
            <v>8.3000000000000007</v>
          </cell>
          <cell r="CC73" t="str">
            <v/>
          </cell>
          <cell r="CD73" t="str">
            <v>X</v>
          </cell>
          <cell r="CE73" t="str">
            <v/>
          </cell>
          <cell r="CF73">
            <v>6.4</v>
          </cell>
          <cell r="CG73">
            <v>6.6</v>
          </cell>
          <cell r="CH73">
            <v>4.9000000000000004</v>
          </cell>
          <cell r="CI73">
            <v>7.9</v>
          </cell>
          <cell r="CJ73" t="str">
            <v/>
          </cell>
          <cell r="CK73">
            <v>6.2</v>
          </cell>
          <cell r="CL73" t="str">
            <v/>
          </cell>
          <cell r="CM73" t="str">
            <v/>
          </cell>
          <cell r="CN73" t="str">
            <v/>
          </cell>
          <cell r="CO73" t="str">
            <v/>
          </cell>
          <cell r="CP73">
            <v>7.2</v>
          </cell>
          <cell r="CQ73">
            <v>6.6</v>
          </cell>
          <cell r="CR73">
            <v>7.9</v>
          </cell>
          <cell r="CS73" t="str">
            <v>X</v>
          </cell>
          <cell r="CT73">
            <v>7.5</v>
          </cell>
          <cell r="CU73">
            <v>24</v>
          </cell>
          <cell r="CV73">
            <v>4</v>
          </cell>
          <cell r="CW73">
            <v>119</v>
          </cell>
          <cell r="CX73">
            <v>10</v>
          </cell>
          <cell r="CY73">
            <v>0</v>
          </cell>
          <cell r="CZ73">
            <v>129</v>
          </cell>
          <cell r="DA73">
            <v>6.12</v>
          </cell>
          <cell r="DB73">
            <v>2.4</v>
          </cell>
        </row>
        <row r="74">
          <cell r="C74">
            <v>2320720803</v>
          </cell>
          <cell r="D74" t="str">
            <v>Võ</v>
          </cell>
          <cell r="E74" t="str">
            <v>Thị Xuân</v>
          </cell>
          <cell r="F74" t="str">
            <v>Hiếu</v>
          </cell>
          <cell r="G74">
            <v>36188</v>
          </cell>
          <cell r="H74" t="str">
            <v>Nữ</v>
          </cell>
          <cell r="I74" t="str">
            <v>Đã Đăng Ký (chưa học xong)</v>
          </cell>
          <cell r="J74">
            <v>6</v>
          </cell>
          <cell r="K74">
            <v>5.6</v>
          </cell>
          <cell r="L74">
            <v>5.2</v>
          </cell>
          <cell r="M74">
            <v>7.1</v>
          </cell>
          <cell r="N74">
            <v>5.4</v>
          </cell>
          <cell r="O74">
            <v>5.4</v>
          </cell>
          <cell r="P74">
            <v>5.7</v>
          </cell>
          <cell r="Q74" t="str">
            <v/>
          </cell>
          <cell r="R74">
            <v>5.6</v>
          </cell>
          <cell r="S74" t="str">
            <v/>
          </cell>
          <cell r="T74" t="str">
            <v/>
          </cell>
          <cell r="U74" t="str">
            <v/>
          </cell>
          <cell r="V74" t="str">
            <v/>
          </cell>
          <cell r="W74">
            <v>4.9000000000000004</v>
          </cell>
          <cell r="X74">
            <v>8.8000000000000007</v>
          </cell>
          <cell r="Y74">
            <v>9.3000000000000007</v>
          </cell>
          <cell r="Z74">
            <v>7.3</v>
          </cell>
          <cell r="AA74">
            <v>5.7</v>
          </cell>
          <cell r="AB74">
            <v>4.5999999999999996</v>
          </cell>
          <cell r="AC74">
            <v>5.6</v>
          </cell>
          <cell r="AD74">
            <v>7.5</v>
          </cell>
          <cell r="AE74">
            <v>5</v>
          </cell>
          <cell r="AF74">
            <v>6.9</v>
          </cell>
          <cell r="AG74">
            <v>6.6</v>
          </cell>
          <cell r="AH74">
            <v>8.8000000000000007</v>
          </cell>
          <cell r="AI74">
            <v>4.4000000000000004</v>
          </cell>
          <cell r="AJ74">
            <v>6.5</v>
          </cell>
          <cell r="AK74">
            <v>6.3</v>
          </cell>
          <cell r="AL74">
            <v>7.4</v>
          </cell>
          <cell r="AM74">
            <v>51</v>
          </cell>
          <cell r="AN74">
            <v>0</v>
          </cell>
          <cell r="AO74">
            <v>5.3</v>
          </cell>
          <cell r="AP74">
            <v>5.6</v>
          </cell>
          <cell r="AQ74">
            <v>8.6</v>
          </cell>
          <cell r="AR74" t="str">
            <v/>
          </cell>
          <cell r="AS74" t="str">
            <v/>
          </cell>
          <cell r="AT74" t="str">
            <v/>
          </cell>
          <cell r="AU74" t="str">
            <v/>
          </cell>
          <cell r="AV74" t="str">
            <v/>
          </cell>
          <cell r="AW74">
            <v>6.6</v>
          </cell>
          <cell r="AX74" t="str">
            <v/>
          </cell>
          <cell r="AY74" t="str">
            <v/>
          </cell>
          <cell r="AZ74" t="str">
            <v/>
          </cell>
          <cell r="BA74" t="str">
            <v/>
          </cell>
          <cell r="BB74" t="str">
            <v/>
          </cell>
          <cell r="BC74">
            <v>4.7</v>
          </cell>
          <cell r="BD74">
            <v>5</v>
          </cell>
          <cell r="BE74">
            <v>0</v>
          </cell>
          <cell r="BF74">
            <v>5.6</v>
          </cell>
          <cell r="BG74">
            <v>7.3</v>
          </cell>
          <cell r="BH74">
            <v>7.5</v>
          </cell>
          <cell r="BI74">
            <v>5.8</v>
          </cell>
          <cell r="BJ74">
            <v>4.5999999999999996</v>
          </cell>
          <cell r="BK74">
            <v>6.3</v>
          </cell>
          <cell r="BL74">
            <v>7.9</v>
          </cell>
          <cell r="BM74">
            <v>5.9</v>
          </cell>
          <cell r="BN74" t="str">
            <v>X</v>
          </cell>
          <cell r="BO74">
            <v>6.3</v>
          </cell>
          <cell r="BP74">
            <v>5.9</v>
          </cell>
          <cell r="BQ74">
            <v>5.8</v>
          </cell>
          <cell r="BR74">
            <v>8.1999999999999993</v>
          </cell>
          <cell r="BS74" t="str">
            <v/>
          </cell>
          <cell r="BT74">
            <v>7.1</v>
          </cell>
          <cell r="BU74">
            <v>8</v>
          </cell>
          <cell r="BV74">
            <v>5.3</v>
          </cell>
          <cell r="BW74">
            <v>6.2</v>
          </cell>
          <cell r="BX74" t="str">
            <v>X</v>
          </cell>
          <cell r="BY74">
            <v>8.6999999999999993</v>
          </cell>
          <cell r="BZ74">
            <v>44</v>
          </cell>
          <cell r="CA74">
            <v>6</v>
          </cell>
          <cell r="CB74">
            <v>7.4</v>
          </cell>
          <cell r="CC74" t="str">
            <v/>
          </cell>
          <cell r="CD74" t="str">
            <v>X</v>
          </cell>
          <cell r="CE74" t="str">
            <v/>
          </cell>
          <cell r="CF74">
            <v>7.8</v>
          </cell>
          <cell r="CG74">
            <v>7.4</v>
          </cell>
          <cell r="CH74">
            <v>7.2</v>
          </cell>
          <cell r="CI74">
            <v>6.4</v>
          </cell>
          <cell r="CJ74" t="str">
            <v/>
          </cell>
          <cell r="CK74">
            <v>6.4</v>
          </cell>
          <cell r="CL74" t="str">
            <v/>
          </cell>
          <cell r="CM74" t="str">
            <v/>
          </cell>
          <cell r="CN74" t="str">
            <v/>
          </cell>
          <cell r="CO74" t="str">
            <v/>
          </cell>
          <cell r="CP74">
            <v>7.3</v>
          </cell>
          <cell r="CQ74">
            <v>8.1999999999999993</v>
          </cell>
          <cell r="CR74">
            <v>7.9</v>
          </cell>
          <cell r="CS74" t="str">
            <v>X</v>
          </cell>
          <cell r="CT74">
            <v>7.2</v>
          </cell>
          <cell r="CU74">
            <v>24</v>
          </cell>
          <cell r="CV74">
            <v>4</v>
          </cell>
          <cell r="CW74">
            <v>119</v>
          </cell>
          <cell r="CX74">
            <v>10</v>
          </cell>
          <cell r="CY74">
            <v>0</v>
          </cell>
          <cell r="CZ74">
            <v>129</v>
          </cell>
          <cell r="DA74">
            <v>6.05</v>
          </cell>
          <cell r="DB74">
            <v>2.35</v>
          </cell>
        </row>
        <row r="75">
          <cell r="C75">
            <v>2321722326</v>
          </cell>
          <cell r="D75" t="str">
            <v>Trần</v>
          </cell>
          <cell r="E75" t="str">
            <v>Trung Gia</v>
          </cell>
          <cell r="F75" t="str">
            <v>Bảo</v>
          </cell>
          <cell r="G75">
            <v>36485</v>
          </cell>
          <cell r="H75" t="str">
            <v>Nam</v>
          </cell>
          <cell r="I75" t="str">
            <v>Đã Đăng Ký (chưa học xong)</v>
          </cell>
          <cell r="J75">
            <v>9</v>
          </cell>
          <cell r="K75">
            <v>6.5</v>
          </cell>
          <cell r="L75">
            <v>4.2</v>
          </cell>
          <cell r="M75">
            <v>7.7</v>
          </cell>
          <cell r="N75">
            <v>9.1</v>
          </cell>
          <cell r="O75">
            <v>8</v>
          </cell>
          <cell r="P75">
            <v>8.8000000000000007</v>
          </cell>
          <cell r="Q75" t="str">
            <v/>
          </cell>
          <cell r="R75">
            <v>6.5</v>
          </cell>
          <cell r="S75" t="str">
            <v/>
          </cell>
          <cell r="T75" t="str">
            <v/>
          </cell>
          <cell r="U75" t="str">
            <v/>
          </cell>
          <cell r="V75" t="str">
            <v/>
          </cell>
          <cell r="W75">
            <v>8</v>
          </cell>
          <cell r="X75">
            <v>5.5</v>
          </cell>
          <cell r="Y75">
            <v>9.6999999999999993</v>
          </cell>
          <cell r="Z75">
            <v>8.4</v>
          </cell>
          <cell r="AA75">
            <v>7.8</v>
          </cell>
          <cell r="AB75">
            <v>6</v>
          </cell>
          <cell r="AC75">
            <v>8.1999999999999993</v>
          </cell>
          <cell r="AD75">
            <v>6.4</v>
          </cell>
          <cell r="AE75">
            <v>6.7</v>
          </cell>
          <cell r="AF75">
            <v>8.5</v>
          </cell>
          <cell r="AG75">
            <v>5.6</v>
          </cell>
          <cell r="AH75">
            <v>6.4</v>
          </cell>
          <cell r="AI75">
            <v>6.3</v>
          </cell>
          <cell r="AJ75">
            <v>8</v>
          </cell>
          <cell r="AK75" t="str">
            <v>X</v>
          </cell>
          <cell r="AL75" t="str">
            <v>X</v>
          </cell>
          <cell r="AM75">
            <v>47</v>
          </cell>
          <cell r="AN75">
            <v>4</v>
          </cell>
          <cell r="AO75">
            <v>7.1</v>
          </cell>
          <cell r="AP75">
            <v>8.1999999999999993</v>
          </cell>
          <cell r="AQ75" t="str">
            <v/>
          </cell>
          <cell r="AR75" t="str">
            <v/>
          </cell>
          <cell r="AS75">
            <v>4.3</v>
          </cell>
          <cell r="AT75" t="str">
            <v/>
          </cell>
          <cell r="AU75" t="str">
            <v/>
          </cell>
          <cell r="AV75" t="str">
            <v/>
          </cell>
          <cell r="AW75">
            <v>7.6</v>
          </cell>
          <cell r="AX75" t="str">
            <v/>
          </cell>
          <cell r="AY75" t="str">
            <v/>
          </cell>
          <cell r="AZ75" t="str">
            <v/>
          </cell>
          <cell r="BA75" t="str">
            <v/>
          </cell>
          <cell r="BB75" t="str">
            <v/>
          </cell>
          <cell r="BC75">
            <v>7.5</v>
          </cell>
          <cell r="BD75">
            <v>5</v>
          </cell>
          <cell r="BE75">
            <v>0</v>
          </cell>
          <cell r="BF75">
            <v>7.2</v>
          </cell>
          <cell r="BG75">
            <v>5.7</v>
          </cell>
          <cell r="BH75">
            <v>9.3000000000000007</v>
          </cell>
          <cell r="BI75">
            <v>8.8000000000000007</v>
          </cell>
          <cell r="BJ75">
            <v>6.9</v>
          </cell>
          <cell r="BK75">
            <v>8.4</v>
          </cell>
          <cell r="BL75">
            <v>8.6</v>
          </cell>
          <cell r="BM75">
            <v>8.1</v>
          </cell>
          <cell r="BN75">
            <v>7.8</v>
          </cell>
          <cell r="BO75">
            <v>9.1999999999999993</v>
          </cell>
          <cell r="BP75">
            <v>6.5</v>
          </cell>
          <cell r="BQ75">
            <v>8.8000000000000007</v>
          </cell>
          <cell r="BR75">
            <v>8.6999999999999993</v>
          </cell>
          <cell r="BS75">
            <v>7.1</v>
          </cell>
          <cell r="BT75" t="str">
            <v/>
          </cell>
          <cell r="BU75">
            <v>8.4</v>
          </cell>
          <cell r="BV75">
            <v>7.3</v>
          </cell>
          <cell r="BW75">
            <v>6.4</v>
          </cell>
          <cell r="BX75">
            <v>7.4</v>
          </cell>
          <cell r="BY75">
            <v>8.8000000000000007</v>
          </cell>
          <cell r="BZ75">
            <v>50</v>
          </cell>
          <cell r="CA75">
            <v>0</v>
          </cell>
          <cell r="CB75" t="str">
            <v/>
          </cell>
          <cell r="CC75">
            <v>7.5</v>
          </cell>
          <cell r="CD75" t="str">
            <v>X</v>
          </cell>
          <cell r="CE75" t="str">
            <v/>
          </cell>
          <cell r="CF75">
            <v>7</v>
          </cell>
          <cell r="CG75">
            <v>9.1</v>
          </cell>
          <cell r="CH75">
            <v>8.3000000000000007</v>
          </cell>
          <cell r="CI75">
            <v>7.8</v>
          </cell>
          <cell r="CJ75" t="str">
            <v/>
          </cell>
          <cell r="CK75">
            <v>7.5</v>
          </cell>
          <cell r="CL75" t="str">
            <v/>
          </cell>
          <cell r="CM75" t="str">
            <v/>
          </cell>
          <cell r="CN75" t="str">
            <v/>
          </cell>
          <cell r="CO75" t="str">
            <v/>
          </cell>
          <cell r="CP75">
            <v>7.7</v>
          </cell>
          <cell r="CQ75" t="str">
            <v>X</v>
          </cell>
          <cell r="CR75">
            <v>9.4</v>
          </cell>
          <cell r="CS75">
            <v>8.6</v>
          </cell>
          <cell r="CT75">
            <v>10</v>
          </cell>
          <cell r="CU75">
            <v>22</v>
          </cell>
          <cell r="CV75">
            <v>6</v>
          </cell>
          <cell r="CW75">
            <v>119</v>
          </cell>
          <cell r="CX75">
            <v>10</v>
          </cell>
          <cell r="CY75">
            <v>0</v>
          </cell>
          <cell r="CZ75">
            <v>129</v>
          </cell>
          <cell r="DA75">
            <v>7.08</v>
          </cell>
          <cell r="DB75">
            <v>3.01</v>
          </cell>
        </row>
        <row r="76">
          <cell r="C76">
            <v>23217210564</v>
          </cell>
          <cell r="D76" t="str">
            <v>Nguyễn</v>
          </cell>
          <cell r="E76" t="str">
            <v>Hoàng</v>
          </cell>
          <cell r="F76" t="str">
            <v>Long</v>
          </cell>
          <cell r="G76">
            <v>36402</v>
          </cell>
          <cell r="H76" t="str">
            <v>Nam</v>
          </cell>
          <cell r="I76" t="str">
            <v>Đã Đăng Ký (chưa học xong)</v>
          </cell>
          <cell r="J76">
            <v>7.9</v>
          </cell>
          <cell r="K76">
            <v>6.7</v>
          </cell>
          <cell r="L76">
            <v>8.1999999999999993</v>
          </cell>
          <cell r="M76">
            <v>7.6</v>
          </cell>
          <cell r="N76">
            <v>8.1999999999999993</v>
          </cell>
          <cell r="O76">
            <v>5.8</v>
          </cell>
          <cell r="P76">
            <v>7.1</v>
          </cell>
          <cell r="Q76" t="str">
            <v/>
          </cell>
          <cell r="R76">
            <v>6.5</v>
          </cell>
          <cell r="S76" t="str">
            <v/>
          </cell>
          <cell r="T76" t="str">
            <v/>
          </cell>
          <cell r="U76" t="str">
            <v/>
          </cell>
          <cell r="V76" t="str">
            <v/>
          </cell>
          <cell r="W76">
            <v>6.9</v>
          </cell>
          <cell r="X76">
            <v>8.1</v>
          </cell>
          <cell r="Y76">
            <v>8.8000000000000007</v>
          </cell>
          <cell r="Z76">
            <v>7.1</v>
          </cell>
          <cell r="AA76">
            <v>8.1</v>
          </cell>
          <cell r="AB76">
            <v>5.8</v>
          </cell>
          <cell r="AC76">
            <v>8</v>
          </cell>
          <cell r="AD76">
            <v>7.8</v>
          </cell>
          <cell r="AE76">
            <v>6.2</v>
          </cell>
          <cell r="AF76">
            <v>8.6</v>
          </cell>
          <cell r="AG76">
            <v>8.1999999999999993</v>
          </cell>
          <cell r="AH76">
            <v>8.9</v>
          </cell>
          <cell r="AI76" t="str">
            <v>X</v>
          </cell>
          <cell r="AJ76">
            <v>6.8</v>
          </cell>
          <cell r="AK76">
            <v>6.6</v>
          </cell>
          <cell r="AL76" t="str">
            <v>X</v>
          </cell>
          <cell r="AM76">
            <v>47</v>
          </cell>
          <cell r="AN76">
            <v>4</v>
          </cell>
          <cell r="AO76">
            <v>6.5</v>
          </cell>
          <cell r="AP76">
            <v>6.8</v>
          </cell>
          <cell r="AQ76">
            <v>6.2</v>
          </cell>
          <cell r="AR76" t="str">
            <v/>
          </cell>
          <cell r="AS76" t="str">
            <v/>
          </cell>
          <cell r="AT76" t="str">
            <v/>
          </cell>
          <cell r="AU76" t="str">
            <v/>
          </cell>
          <cell r="AV76" t="str">
            <v/>
          </cell>
          <cell r="AW76" t="str">
            <v/>
          </cell>
          <cell r="AX76" t="str">
            <v/>
          </cell>
          <cell r="AY76">
            <v>7.2</v>
          </cell>
          <cell r="AZ76" t="str">
            <v/>
          </cell>
          <cell r="BA76" t="str">
            <v/>
          </cell>
          <cell r="BB76" t="str">
            <v/>
          </cell>
          <cell r="BC76">
            <v>7.8</v>
          </cell>
          <cell r="BD76">
            <v>5</v>
          </cell>
          <cell r="BE76">
            <v>0</v>
          </cell>
          <cell r="BF76">
            <v>4.3</v>
          </cell>
          <cell r="BG76">
            <v>6.2</v>
          </cell>
          <cell r="BH76">
            <v>7.8</v>
          </cell>
          <cell r="BI76">
            <v>6</v>
          </cell>
          <cell r="BJ76">
            <v>7.3</v>
          </cell>
          <cell r="BK76">
            <v>7.3</v>
          </cell>
          <cell r="BL76">
            <v>6.8</v>
          </cell>
          <cell r="BM76">
            <v>6.1</v>
          </cell>
          <cell r="BN76">
            <v>7.5</v>
          </cell>
          <cell r="BO76">
            <v>4.2</v>
          </cell>
          <cell r="BP76">
            <v>6.6</v>
          </cell>
          <cell r="BQ76">
            <v>6.2</v>
          </cell>
          <cell r="BR76">
            <v>8</v>
          </cell>
          <cell r="BS76" t="str">
            <v/>
          </cell>
          <cell r="BT76">
            <v>9.9</v>
          </cell>
          <cell r="BU76">
            <v>9.4</v>
          </cell>
          <cell r="BV76">
            <v>7.1</v>
          </cell>
          <cell r="BW76">
            <v>7.3</v>
          </cell>
          <cell r="BX76">
            <v>7.2</v>
          </cell>
          <cell r="BY76">
            <v>8.3000000000000007</v>
          </cell>
          <cell r="BZ76">
            <v>50</v>
          </cell>
          <cell r="CA76">
            <v>0</v>
          </cell>
          <cell r="CB76">
            <v>8.1</v>
          </cell>
          <cell r="CC76" t="str">
            <v/>
          </cell>
          <cell r="CD76" t="str">
            <v>X</v>
          </cell>
          <cell r="CE76" t="str">
            <v/>
          </cell>
          <cell r="CF76">
            <v>8</v>
          </cell>
          <cell r="CG76">
            <v>8.4</v>
          </cell>
          <cell r="CH76">
            <v>7.5</v>
          </cell>
          <cell r="CI76">
            <v>7.4</v>
          </cell>
          <cell r="CJ76" t="str">
            <v/>
          </cell>
          <cell r="CK76">
            <v>6.7</v>
          </cell>
          <cell r="CL76" t="str">
            <v/>
          </cell>
          <cell r="CM76" t="str">
            <v/>
          </cell>
          <cell r="CN76" t="str">
            <v/>
          </cell>
          <cell r="CO76" t="str">
            <v/>
          </cell>
          <cell r="CP76">
            <v>6.8</v>
          </cell>
          <cell r="CQ76" t="str">
            <v>X</v>
          </cell>
          <cell r="CR76">
            <v>9.1</v>
          </cell>
          <cell r="CS76">
            <v>5.9</v>
          </cell>
          <cell r="CT76">
            <v>8.1999999999999993</v>
          </cell>
          <cell r="CU76">
            <v>22</v>
          </cell>
          <cell r="CV76">
            <v>6</v>
          </cell>
          <cell r="CW76">
            <v>119</v>
          </cell>
          <cell r="CX76">
            <v>10</v>
          </cell>
          <cell r="CY76">
            <v>0</v>
          </cell>
          <cell r="CZ76">
            <v>129</v>
          </cell>
          <cell r="DA76">
            <v>6.73</v>
          </cell>
          <cell r="DB76">
            <v>2.79</v>
          </cell>
        </row>
        <row r="77">
          <cell r="C77">
            <v>2320723638</v>
          </cell>
          <cell r="D77" t="str">
            <v>Đinh</v>
          </cell>
          <cell r="E77" t="str">
            <v>Thị Như</v>
          </cell>
          <cell r="F77" t="str">
            <v>Quỳnh</v>
          </cell>
          <cell r="G77">
            <v>36367</v>
          </cell>
          <cell r="H77" t="str">
            <v>Nữ</v>
          </cell>
          <cell r="I77" t="str">
            <v>Đã Đăng Ký (chưa học xong)</v>
          </cell>
          <cell r="J77">
            <v>8.3000000000000007</v>
          </cell>
          <cell r="K77">
            <v>8.5</v>
          </cell>
          <cell r="L77">
            <v>8.4</v>
          </cell>
          <cell r="M77">
            <v>7.5</v>
          </cell>
          <cell r="N77">
            <v>7.5</v>
          </cell>
          <cell r="O77">
            <v>7.6</v>
          </cell>
          <cell r="P77">
            <v>7</v>
          </cell>
          <cell r="Q77" t="str">
            <v/>
          </cell>
          <cell r="R77">
            <v>5.9</v>
          </cell>
          <cell r="S77" t="str">
            <v/>
          </cell>
          <cell r="T77" t="str">
            <v/>
          </cell>
          <cell r="U77" t="str">
            <v/>
          </cell>
          <cell r="V77" t="str">
            <v/>
          </cell>
          <cell r="W77">
            <v>7.2</v>
          </cell>
          <cell r="X77">
            <v>7.6</v>
          </cell>
          <cell r="Y77">
            <v>8.6999999999999993</v>
          </cell>
          <cell r="Z77">
            <v>9.1</v>
          </cell>
          <cell r="AA77">
            <v>8.1</v>
          </cell>
          <cell r="AB77">
            <v>6.5</v>
          </cell>
          <cell r="AC77">
            <v>7.1</v>
          </cell>
          <cell r="AD77">
            <v>8.4</v>
          </cell>
          <cell r="AE77">
            <v>7.1</v>
          </cell>
          <cell r="AF77">
            <v>9</v>
          </cell>
          <cell r="AG77">
            <v>6</v>
          </cell>
          <cell r="AH77">
            <v>8.3000000000000007</v>
          </cell>
          <cell r="AI77">
            <v>6.4</v>
          </cell>
          <cell r="AJ77">
            <v>7.2</v>
          </cell>
          <cell r="AK77" t="str">
            <v>X</v>
          </cell>
          <cell r="AL77">
            <v>8.1</v>
          </cell>
          <cell r="AM77">
            <v>49</v>
          </cell>
          <cell r="AN77">
            <v>2</v>
          </cell>
          <cell r="AO77">
            <v>6.2</v>
          </cell>
          <cell r="AP77">
            <v>5.7</v>
          </cell>
          <cell r="AQ77">
            <v>8.4</v>
          </cell>
          <cell r="AR77" t="str">
            <v/>
          </cell>
          <cell r="AS77" t="str">
            <v/>
          </cell>
          <cell r="AT77" t="str">
            <v/>
          </cell>
          <cell r="AU77" t="str">
            <v/>
          </cell>
          <cell r="AV77" t="str">
            <v/>
          </cell>
          <cell r="AW77">
            <v>5.7</v>
          </cell>
          <cell r="AX77" t="str">
            <v/>
          </cell>
          <cell r="AY77" t="str">
            <v/>
          </cell>
          <cell r="AZ77" t="str">
            <v/>
          </cell>
          <cell r="BA77" t="str">
            <v/>
          </cell>
          <cell r="BB77" t="str">
            <v/>
          </cell>
          <cell r="BC77">
            <v>6.3</v>
          </cell>
          <cell r="BD77">
            <v>5</v>
          </cell>
          <cell r="BE77">
            <v>0</v>
          </cell>
          <cell r="BF77">
            <v>6.7</v>
          </cell>
          <cell r="BG77">
            <v>7.6</v>
          </cell>
          <cell r="BH77">
            <v>6.4</v>
          </cell>
          <cell r="BI77">
            <v>5</v>
          </cell>
          <cell r="BJ77">
            <v>8</v>
          </cell>
          <cell r="BK77">
            <v>7</v>
          </cell>
          <cell r="BL77">
            <v>8.1</v>
          </cell>
          <cell r="BM77">
            <v>8</v>
          </cell>
          <cell r="BN77">
            <v>7.7</v>
          </cell>
          <cell r="BO77">
            <v>4.8</v>
          </cell>
          <cell r="BP77">
            <v>7.8</v>
          </cell>
          <cell r="BQ77">
            <v>7.1</v>
          </cell>
          <cell r="BR77">
            <v>7.6</v>
          </cell>
          <cell r="BS77" t="str">
            <v/>
          </cell>
          <cell r="BT77">
            <v>8.5</v>
          </cell>
          <cell r="BU77">
            <v>8.3000000000000007</v>
          </cell>
          <cell r="BV77">
            <v>8.4</v>
          </cell>
          <cell r="BW77">
            <v>7</v>
          </cell>
          <cell r="BX77">
            <v>7.1</v>
          </cell>
          <cell r="BY77">
            <v>8.8000000000000007</v>
          </cell>
          <cell r="BZ77">
            <v>50</v>
          </cell>
          <cell r="CA77">
            <v>0</v>
          </cell>
          <cell r="CB77">
            <v>7.9</v>
          </cell>
          <cell r="CC77" t="str">
            <v/>
          </cell>
          <cell r="CD77" t="str">
            <v>X</v>
          </cell>
          <cell r="CE77" t="str">
            <v/>
          </cell>
          <cell r="CF77" t="str">
            <v>X</v>
          </cell>
          <cell r="CG77">
            <v>8.1999999999999993</v>
          </cell>
          <cell r="CH77">
            <v>7.3</v>
          </cell>
          <cell r="CI77">
            <v>7.3</v>
          </cell>
          <cell r="CJ77" t="str">
            <v/>
          </cell>
          <cell r="CK77" t="str">
            <v/>
          </cell>
          <cell r="CL77" t="str">
            <v/>
          </cell>
          <cell r="CM77" t="str">
            <v/>
          </cell>
          <cell r="CN77" t="str">
            <v/>
          </cell>
          <cell r="CO77">
            <v>9</v>
          </cell>
          <cell r="CP77">
            <v>6.9</v>
          </cell>
          <cell r="CQ77" t="str">
            <v>X</v>
          </cell>
          <cell r="CR77">
            <v>8.6</v>
          </cell>
          <cell r="CS77">
            <v>8</v>
          </cell>
          <cell r="CT77">
            <v>7.8</v>
          </cell>
          <cell r="CU77">
            <v>19</v>
          </cell>
          <cell r="CV77">
            <v>8</v>
          </cell>
          <cell r="CW77">
            <v>118</v>
          </cell>
          <cell r="CX77">
            <v>10</v>
          </cell>
          <cell r="CY77">
            <v>0</v>
          </cell>
          <cell r="CZ77">
            <v>128</v>
          </cell>
          <cell r="DA77">
            <v>6.91</v>
          </cell>
          <cell r="DB77">
            <v>2.96</v>
          </cell>
        </row>
        <row r="78">
          <cell r="C78">
            <v>2321716864</v>
          </cell>
          <cell r="D78" t="str">
            <v>Trương</v>
          </cell>
          <cell r="E78" t="str">
            <v>Quang</v>
          </cell>
          <cell r="F78" t="str">
            <v>Huy</v>
          </cell>
          <cell r="G78">
            <v>36162</v>
          </cell>
          <cell r="H78" t="str">
            <v>Nam</v>
          </cell>
          <cell r="I78" t="str">
            <v>Đã Đăng Ký (chưa học xong)</v>
          </cell>
          <cell r="J78">
            <v>9.6</v>
          </cell>
          <cell r="K78">
            <v>4.7</v>
          </cell>
          <cell r="L78">
            <v>8.6</v>
          </cell>
          <cell r="M78">
            <v>7.9</v>
          </cell>
          <cell r="N78">
            <v>7.2</v>
          </cell>
          <cell r="O78">
            <v>5.5</v>
          </cell>
          <cell r="P78">
            <v>7.6</v>
          </cell>
          <cell r="Q78" t="str">
            <v/>
          </cell>
          <cell r="R78">
            <v>4.9000000000000004</v>
          </cell>
          <cell r="S78" t="str">
            <v/>
          </cell>
          <cell r="T78" t="str">
            <v/>
          </cell>
          <cell r="U78" t="str">
            <v/>
          </cell>
          <cell r="V78" t="str">
            <v/>
          </cell>
          <cell r="W78">
            <v>6.8</v>
          </cell>
          <cell r="X78">
            <v>5</v>
          </cell>
          <cell r="Y78">
            <v>8.4</v>
          </cell>
          <cell r="Z78">
            <v>8.1999999999999993</v>
          </cell>
          <cell r="AA78">
            <v>6.9</v>
          </cell>
          <cell r="AB78">
            <v>4.5</v>
          </cell>
          <cell r="AC78">
            <v>4.5</v>
          </cell>
          <cell r="AD78">
            <v>7.7</v>
          </cell>
          <cell r="AE78">
            <v>5.0999999999999996</v>
          </cell>
          <cell r="AF78">
            <v>4.5</v>
          </cell>
          <cell r="AG78">
            <v>6.6</v>
          </cell>
          <cell r="AH78">
            <v>6</v>
          </cell>
          <cell r="AI78" t="str">
            <v>X</v>
          </cell>
          <cell r="AJ78">
            <v>4.3</v>
          </cell>
          <cell r="AK78" t="str">
            <v>X</v>
          </cell>
          <cell r="AL78">
            <v>6.2</v>
          </cell>
          <cell r="AM78">
            <v>47</v>
          </cell>
          <cell r="AN78">
            <v>4</v>
          </cell>
          <cell r="AO78">
            <v>7.6</v>
          </cell>
          <cell r="AP78">
            <v>7.2</v>
          </cell>
          <cell r="AQ78">
            <v>5.3</v>
          </cell>
          <cell r="AR78" t="str">
            <v/>
          </cell>
          <cell r="AS78" t="str">
            <v/>
          </cell>
          <cell r="AT78" t="str">
            <v/>
          </cell>
          <cell r="AU78" t="str">
            <v/>
          </cell>
          <cell r="AV78" t="str">
            <v/>
          </cell>
          <cell r="AW78" t="str">
            <v/>
          </cell>
          <cell r="AX78" t="str">
            <v/>
          </cell>
          <cell r="AY78">
            <v>6.7</v>
          </cell>
          <cell r="AZ78" t="str">
            <v/>
          </cell>
          <cell r="BA78" t="str">
            <v/>
          </cell>
          <cell r="BB78" t="str">
            <v/>
          </cell>
          <cell r="BC78">
            <v>6.6</v>
          </cell>
          <cell r="BD78">
            <v>5</v>
          </cell>
          <cell r="BE78">
            <v>0</v>
          </cell>
          <cell r="BF78">
            <v>5.4</v>
          </cell>
          <cell r="BG78">
            <v>5.0999999999999996</v>
          </cell>
          <cell r="BH78">
            <v>6.1</v>
          </cell>
          <cell r="BI78">
            <v>6.6</v>
          </cell>
          <cell r="BJ78">
            <v>7.1</v>
          </cell>
          <cell r="BK78">
            <v>5.5</v>
          </cell>
          <cell r="BL78">
            <v>6.3</v>
          </cell>
          <cell r="BM78">
            <v>4.8</v>
          </cell>
          <cell r="BN78">
            <v>5.3</v>
          </cell>
          <cell r="BO78">
            <v>4.4000000000000004</v>
          </cell>
          <cell r="BP78">
            <v>5.7</v>
          </cell>
          <cell r="BQ78">
            <v>4.5</v>
          </cell>
          <cell r="BR78">
            <v>4</v>
          </cell>
          <cell r="BS78" t="str">
            <v/>
          </cell>
          <cell r="BT78">
            <v>7.6</v>
          </cell>
          <cell r="BU78">
            <v>5.4</v>
          </cell>
          <cell r="BV78">
            <v>5.3</v>
          </cell>
          <cell r="BW78">
            <v>4.8</v>
          </cell>
          <cell r="BX78">
            <v>6.9</v>
          </cell>
          <cell r="BY78">
            <v>6.6</v>
          </cell>
          <cell r="BZ78">
            <v>50</v>
          </cell>
          <cell r="CA78">
            <v>0</v>
          </cell>
          <cell r="CB78">
            <v>6.9</v>
          </cell>
          <cell r="CC78" t="str">
            <v/>
          </cell>
          <cell r="CD78">
            <v>6.7</v>
          </cell>
          <cell r="CE78" t="str">
            <v/>
          </cell>
          <cell r="CF78" t="str">
            <v>X</v>
          </cell>
          <cell r="CG78">
            <v>6.9</v>
          </cell>
          <cell r="CH78">
            <v>6.2</v>
          </cell>
          <cell r="CI78">
            <v>4.9000000000000004</v>
          </cell>
          <cell r="CJ78" t="str">
            <v/>
          </cell>
          <cell r="CK78">
            <v>6.7</v>
          </cell>
          <cell r="CL78" t="str">
            <v/>
          </cell>
          <cell r="CM78" t="str">
            <v/>
          </cell>
          <cell r="CN78" t="str">
            <v/>
          </cell>
          <cell r="CO78" t="str">
            <v/>
          </cell>
          <cell r="CP78">
            <v>5.5</v>
          </cell>
          <cell r="CQ78" t="str">
            <v>X</v>
          </cell>
          <cell r="CR78">
            <v>7</v>
          </cell>
          <cell r="CS78">
            <v>7.8</v>
          </cell>
          <cell r="CT78">
            <v>8</v>
          </cell>
          <cell r="CU78">
            <v>21</v>
          </cell>
          <cell r="CV78">
            <v>6</v>
          </cell>
          <cell r="CW78">
            <v>118</v>
          </cell>
          <cell r="CX78">
            <v>10</v>
          </cell>
          <cell r="CY78">
            <v>0</v>
          </cell>
          <cell r="CZ78">
            <v>128</v>
          </cell>
          <cell r="DA78">
            <v>5.56</v>
          </cell>
          <cell r="DB78">
            <v>2.08</v>
          </cell>
        </row>
        <row r="79">
          <cell r="C79">
            <v>2320717305</v>
          </cell>
          <cell r="D79" t="str">
            <v>Nguyễn</v>
          </cell>
          <cell r="E79" t="str">
            <v>Thị Phương</v>
          </cell>
          <cell r="F79" t="str">
            <v>Loan</v>
          </cell>
          <cell r="G79">
            <v>36468</v>
          </cell>
          <cell r="H79" t="str">
            <v>Nữ</v>
          </cell>
          <cell r="I79" t="str">
            <v>Đã Đăng Ký (chưa học xong)</v>
          </cell>
          <cell r="J79">
            <v>8</v>
          </cell>
          <cell r="K79">
            <v>7.3</v>
          </cell>
          <cell r="L79">
            <v>8.3000000000000007</v>
          </cell>
          <cell r="M79">
            <v>7.9</v>
          </cell>
          <cell r="N79">
            <v>7.3</v>
          </cell>
          <cell r="O79">
            <v>7.3</v>
          </cell>
          <cell r="P79">
            <v>4.7</v>
          </cell>
          <cell r="Q79" t="str">
            <v/>
          </cell>
          <cell r="R79">
            <v>5.3</v>
          </cell>
          <cell r="S79" t="str">
            <v/>
          </cell>
          <cell r="T79" t="str">
            <v/>
          </cell>
          <cell r="U79" t="str">
            <v/>
          </cell>
          <cell r="V79" t="str">
            <v/>
          </cell>
          <cell r="W79">
            <v>6.6</v>
          </cell>
          <cell r="X79">
            <v>7.1</v>
          </cell>
          <cell r="Y79">
            <v>10</v>
          </cell>
          <cell r="Z79">
            <v>7.2</v>
          </cell>
          <cell r="AA79">
            <v>7.2</v>
          </cell>
          <cell r="AB79">
            <v>6.1</v>
          </cell>
          <cell r="AC79">
            <v>5.4</v>
          </cell>
          <cell r="AD79">
            <v>7.7</v>
          </cell>
          <cell r="AE79">
            <v>5.2</v>
          </cell>
          <cell r="AF79">
            <v>7.9</v>
          </cell>
          <cell r="AG79">
            <v>4.5999999999999996</v>
          </cell>
          <cell r="AH79">
            <v>5.7</v>
          </cell>
          <cell r="AI79">
            <v>5.5</v>
          </cell>
          <cell r="AJ79">
            <v>4.8</v>
          </cell>
          <cell r="AK79">
            <v>6.4</v>
          </cell>
          <cell r="AL79" t="str">
            <v>X</v>
          </cell>
          <cell r="AM79">
            <v>49</v>
          </cell>
          <cell r="AN79">
            <v>2</v>
          </cell>
          <cell r="AO79">
            <v>7</v>
          </cell>
          <cell r="AP79">
            <v>7.3</v>
          </cell>
          <cell r="AQ79" t="str">
            <v/>
          </cell>
          <cell r="AR79" t="str">
            <v/>
          </cell>
          <cell r="AS79" t="str">
            <v/>
          </cell>
          <cell r="AT79" t="str">
            <v/>
          </cell>
          <cell r="AU79">
            <v>6.7</v>
          </cell>
          <cell r="AV79" t="str">
            <v/>
          </cell>
          <cell r="AW79" t="str">
            <v/>
          </cell>
          <cell r="AX79" t="str">
            <v/>
          </cell>
          <cell r="AY79" t="str">
            <v/>
          </cell>
          <cell r="AZ79" t="str">
            <v/>
          </cell>
          <cell r="BA79">
            <v>5.2</v>
          </cell>
          <cell r="BB79" t="str">
            <v/>
          </cell>
          <cell r="BC79">
            <v>8.1999999999999993</v>
          </cell>
          <cell r="BD79">
            <v>5</v>
          </cell>
          <cell r="BE79">
            <v>0</v>
          </cell>
          <cell r="BF79">
            <v>6.9</v>
          </cell>
          <cell r="BG79">
            <v>7.2</v>
          </cell>
          <cell r="BH79">
            <v>5.7</v>
          </cell>
          <cell r="BI79">
            <v>7.6</v>
          </cell>
          <cell r="BJ79">
            <v>7</v>
          </cell>
          <cell r="BK79">
            <v>8.8000000000000007</v>
          </cell>
          <cell r="BL79">
            <v>7.9</v>
          </cell>
          <cell r="BM79">
            <v>5.0999999999999996</v>
          </cell>
          <cell r="BN79">
            <v>7.3</v>
          </cell>
          <cell r="BO79">
            <v>5.9</v>
          </cell>
          <cell r="BP79">
            <v>5</v>
          </cell>
          <cell r="BQ79">
            <v>6.2</v>
          </cell>
          <cell r="BR79">
            <v>5.0999999999999996</v>
          </cell>
          <cell r="BS79">
            <v>5.7</v>
          </cell>
          <cell r="BT79" t="str">
            <v/>
          </cell>
          <cell r="BU79">
            <v>7.3</v>
          </cell>
          <cell r="BV79">
            <v>4.3</v>
          </cell>
          <cell r="BW79">
            <v>4.5999999999999996</v>
          </cell>
          <cell r="BX79">
            <v>7.3</v>
          </cell>
          <cell r="BY79">
            <v>8.5</v>
          </cell>
          <cell r="BZ79">
            <v>50</v>
          </cell>
          <cell r="CA79">
            <v>0</v>
          </cell>
          <cell r="CB79">
            <v>9.1</v>
          </cell>
          <cell r="CC79" t="str">
            <v/>
          </cell>
          <cell r="CD79" t="str">
            <v>X</v>
          </cell>
          <cell r="CE79" t="str">
            <v/>
          </cell>
          <cell r="CF79" t="str">
            <v>X</v>
          </cell>
          <cell r="CG79">
            <v>7.7</v>
          </cell>
          <cell r="CH79">
            <v>7.8</v>
          </cell>
          <cell r="CI79">
            <v>7</v>
          </cell>
          <cell r="CJ79" t="str">
            <v/>
          </cell>
          <cell r="CK79">
            <v>7.4</v>
          </cell>
          <cell r="CL79" t="str">
            <v/>
          </cell>
          <cell r="CM79" t="str">
            <v/>
          </cell>
          <cell r="CN79" t="str">
            <v/>
          </cell>
          <cell r="CO79" t="str">
            <v/>
          </cell>
          <cell r="CP79">
            <v>7.1</v>
          </cell>
          <cell r="CQ79" t="str">
            <v>X</v>
          </cell>
          <cell r="CR79">
            <v>7.7</v>
          </cell>
          <cell r="CS79">
            <v>8</v>
          </cell>
          <cell r="CT79">
            <v>8.6999999999999993</v>
          </cell>
          <cell r="CU79">
            <v>19</v>
          </cell>
          <cell r="CV79">
            <v>8</v>
          </cell>
          <cell r="CW79">
            <v>118</v>
          </cell>
          <cell r="CX79">
            <v>10</v>
          </cell>
          <cell r="CY79">
            <v>0</v>
          </cell>
          <cell r="CZ79">
            <v>128</v>
          </cell>
          <cell r="DA79">
            <v>6.19</v>
          </cell>
          <cell r="DB79">
            <v>2.46</v>
          </cell>
        </row>
        <row r="80">
          <cell r="C80">
            <v>2320724780</v>
          </cell>
          <cell r="D80" t="str">
            <v>Đỗ</v>
          </cell>
          <cell r="E80" t="str">
            <v>Thị Kim</v>
          </cell>
          <cell r="F80" t="str">
            <v>Ánh</v>
          </cell>
          <cell r="G80">
            <v>36288</v>
          </cell>
          <cell r="H80" t="str">
            <v>Nữ</v>
          </cell>
          <cell r="I80" t="str">
            <v>Đã Đăng Ký (chưa học xong)</v>
          </cell>
          <cell r="J80">
            <v>9.1999999999999993</v>
          </cell>
          <cell r="K80">
            <v>7.4</v>
          </cell>
          <cell r="L80">
            <v>8</v>
          </cell>
          <cell r="M80">
            <v>8.1999999999999993</v>
          </cell>
          <cell r="N80">
            <v>7.4</v>
          </cell>
          <cell r="O80">
            <v>4.4000000000000004</v>
          </cell>
          <cell r="P80">
            <v>6.8</v>
          </cell>
          <cell r="Q80" t="str">
            <v/>
          </cell>
          <cell r="R80">
            <v>5.8</v>
          </cell>
          <cell r="S80" t="str">
            <v/>
          </cell>
          <cell r="T80" t="str">
            <v/>
          </cell>
          <cell r="U80" t="str">
            <v/>
          </cell>
          <cell r="V80">
            <v>8.1999999999999993</v>
          </cell>
          <cell r="W80">
            <v>7.2</v>
          </cell>
          <cell r="X80" t="str">
            <v/>
          </cell>
          <cell r="Y80">
            <v>8.1</v>
          </cell>
          <cell r="Z80">
            <v>8.8000000000000007</v>
          </cell>
          <cell r="AA80">
            <v>8.3000000000000007</v>
          </cell>
          <cell r="AB80">
            <v>6.3</v>
          </cell>
          <cell r="AC80">
            <v>8.1</v>
          </cell>
          <cell r="AD80">
            <v>7.2</v>
          </cell>
          <cell r="AE80">
            <v>5.9</v>
          </cell>
          <cell r="AF80">
            <v>6.3</v>
          </cell>
          <cell r="AG80">
            <v>5.8</v>
          </cell>
          <cell r="AH80">
            <v>7</v>
          </cell>
          <cell r="AI80">
            <v>5.2</v>
          </cell>
          <cell r="AJ80">
            <v>4.8</v>
          </cell>
          <cell r="AK80" t="str">
            <v>X</v>
          </cell>
          <cell r="AL80" t="str">
            <v>X</v>
          </cell>
          <cell r="AM80">
            <v>47</v>
          </cell>
          <cell r="AN80">
            <v>4</v>
          </cell>
          <cell r="AO80">
            <v>6.3</v>
          </cell>
          <cell r="AP80">
            <v>7.6</v>
          </cell>
          <cell r="AQ80" t="str">
            <v/>
          </cell>
          <cell r="AR80" t="str">
            <v/>
          </cell>
          <cell r="AS80">
            <v>4.3</v>
          </cell>
          <cell r="AT80" t="str">
            <v/>
          </cell>
          <cell r="AU80" t="str">
            <v/>
          </cell>
          <cell r="AV80" t="str">
            <v/>
          </cell>
          <cell r="AW80" t="str">
            <v/>
          </cell>
          <cell r="AX80" t="str">
            <v/>
          </cell>
          <cell r="AY80">
            <v>6</v>
          </cell>
          <cell r="AZ80" t="str">
            <v/>
          </cell>
          <cell r="BA80" t="str">
            <v/>
          </cell>
          <cell r="BB80" t="str">
            <v/>
          </cell>
          <cell r="BC80">
            <v>8.6999999999999993</v>
          </cell>
          <cell r="BD80">
            <v>5</v>
          </cell>
          <cell r="BE80">
            <v>0</v>
          </cell>
          <cell r="BF80">
            <v>7</v>
          </cell>
          <cell r="BG80">
            <v>4.9000000000000004</v>
          </cell>
          <cell r="BH80">
            <v>5.8</v>
          </cell>
          <cell r="BI80">
            <v>7</v>
          </cell>
          <cell r="BJ80">
            <v>5</v>
          </cell>
          <cell r="BK80">
            <v>5.9</v>
          </cell>
          <cell r="BL80">
            <v>5.6</v>
          </cell>
          <cell r="BM80">
            <v>4</v>
          </cell>
          <cell r="BN80">
            <v>7.2</v>
          </cell>
          <cell r="BO80">
            <v>4.3</v>
          </cell>
          <cell r="BP80">
            <v>4.5</v>
          </cell>
          <cell r="BQ80">
            <v>5.3</v>
          </cell>
          <cell r="BR80">
            <v>4.0999999999999996</v>
          </cell>
          <cell r="BS80" t="str">
            <v/>
          </cell>
          <cell r="BT80">
            <v>7.5</v>
          </cell>
          <cell r="BU80">
            <v>8</v>
          </cell>
          <cell r="BV80">
            <v>4.5</v>
          </cell>
          <cell r="BW80">
            <v>6.8</v>
          </cell>
          <cell r="BX80" t="str">
            <v>X</v>
          </cell>
          <cell r="BY80">
            <v>7.8</v>
          </cell>
          <cell r="BZ80">
            <v>47</v>
          </cell>
          <cell r="CA80">
            <v>3</v>
          </cell>
          <cell r="CB80">
            <v>7.8</v>
          </cell>
          <cell r="CC80" t="str">
            <v/>
          </cell>
          <cell r="CD80">
            <v>7.9</v>
          </cell>
          <cell r="CE80" t="str">
            <v/>
          </cell>
          <cell r="CF80" t="str">
            <v>X</v>
          </cell>
          <cell r="CG80">
            <v>7.5</v>
          </cell>
          <cell r="CH80">
            <v>6.8</v>
          </cell>
          <cell r="CI80">
            <v>6.6</v>
          </cell>
          <cell r="CJ80" t="str">
            <v/>
          </cell>
          <cell r="CK80">
            <v>7.9</v>
          </cell>
          <cell r="CL80" t="str">
            <v/>
          </cell>
          <cell r="CM80" t="str">
            <v/>
          </cell>
          <cell r="CN80" t="str">
            <v/>
          </cell>
          <cell r="CO80" t="str">
            <v/>
          </cell>
          <cell r="CP80">
            <v>8</v>
          </cell>
          <cell r="CQ80">
            <v>6.2</v>
          </cell>
          <cell r="CR80">
            <v>5.2</v>
          </cell>
          <cell r="CS80">
            <v>7.1</v>
          </cell>
          <cell r="CT80">
            <v>7.2</v>
          </cell>
          <cell r="CU80">
            <v>24</v>
          </cell>
          <cell r="CV80">
            <v>3</v>
          </cell>
          <cell r="CW80">
            <v>118</v>
          </cell>
          <cell r="CX80">
            <v>10</v>
          </cell>
          <cell r="CY80">
            <v>0</v>
          </cell>
          <cell r="CZ80">
            <v>128</v>
          </cell>
          <cell r="DA80">
            <v>6.04</v>
          </cell>
          <cell r="DB80">
            <v>2.39</v>
          </cell>
        </row>
        <row r="81">
          <cell r="C81">
            <v>23217210187</v>
          </cell>
          <cell r="D81" t="str">
            <v>Nguyễn</v>
          </cell>
          <cell r="E81" t="str">
            <v>Bá</v>
          </cell>
          <cell r="F81" t="str">
            <v>Vinh</v>
          </cell>
          <cell r="G81">
            <v>36271</v>
          </cell>
          <cell r="H81" t="str">
            <v>Nam</v>
          </cell>
          <cell r="I81" t="str">
            <v>Đã Đăng Ký (chưa học xong)</v>
          </cell>
          <cell r="J81">
            <v>8.8000000000000007</v>
          </cell>
          <cell r="K81">
            <v>5.4</v>
          </cell>
          <cell r="L81">
            <v>8.1</v>
          </cell>
          <cell r="M81">
            <v>8.8000000000000007</v>
          </cell>
          <cell r="N81">
            <v>6.8</v>
          </cell>
          <cell r="O81">
            <v>4.5</v>
          </cell>
          <cell r="P81">
            <v>5.8</v>
          </cell>
          <cell r="Q81" t="str">
            <v/>
          </cell>
          <cell r="R81">
            <v>6.1</v>
          </cell>
          <cell r="S81" t="str">
            <v/>
          </cell>
          <cell r="T81" t="str">
            <v/>
          </cell>
          <cell r="U81" t="str">
            <v/>
          </cell>
          <cell r="V81">
            <v>8.5</v>
          </cell>
          <cell r="W81">
            <v>5.8</v>
          </cell>
          <cell r="X81" t="str">
            <v/>
          </cell>
          <cell r="Y81">
            <v>7.9</v>
          </cell>
          <cell r="Z81">
            <v>7.5</v>
          </cell>
          <cell r="AA81">
            <v>6.5</v>
          </cell>
          <cell r="AB81">
            <v>5.3</v>
          </cell>
          <cell r="AC81">
            <v>5.6</v>
          </cell>
          <cell r="AD81">
            <v>8.4</v>
          </cell>
          <cell r="AE81">
            <v>6.1</v>
          </cell>
          <cell r="AF81">
            <v>4.9000000000000004</v>
          </cell>
          <cell r="AG81">
            <v>5.7</v>
          </cell>
          <cell r="AH81">
            <v>4.3</v>
          </cell>
          <cell r="AI81" t="str">
            <v>X</v>
          </cell>
          <cell r="AJ81">
            <v>4.8</v>
          </cell>
          <cell r="AK81" t="str">
            <v>X</v>
          </cell>
          <cell r="AL81">
            <v>5.3</v>
          </cell>
          <cell r="AM81">
            <v>47</v>
          </cell>
          <cell r="AN81">
            <v>4</v>
          </cell>
          <cell r="AO81">
            <v>6.3</v>
          </cell>
          <cell r="AP81">
            <v>5.8</v>
          </cell>
          <cell r="AQ81">
            <v>7.1</v>
          </cell>
          <cell r="AR81" t="str">
            <v/>
          </cell>
          <cell r="AS81" t="str">
            <v/>
          </cell>
          <cell r="AT81" t="str">
            <v/>
          </cell>
          <cell r="AU81" t="str">
            <v/>
          </cell>
          <cell r="AV81" t="str">
            <v/>
          </cell>
          <cell r="AW81">
            <v>7.6</v>
          </cell>
          <cell r="AX81" t="str">
            <v/>
          </cell>
          <cell r="AY81" t="str">
            <v/>
          </cell>
          <cell r="AZ81" t="str">
            <v/>
          </cell>
          <cell r="BA81" t="str">
            <v/>
          </cell>
          <cell r="BB81" t="str">
            <v/>
          </cell>
          <cell r="BC81">
            <v>7.7</v>
          </cell>
          <cell r="BD81">
            <v>5</v>
          </cell>
          <cell r="BE81">
            <v>0</v>
          </cell>
          <cell r="BF81">
            <v>5.2</v>
          </cell>
          <cell r="BG81">
            <v>6.5</v>
          </cell>
          <cell r="BH81">
            <v>7.2</v>
          </cell>
          <cell r="BI81">
            <v>6</v>
          </cell>
          <cell r="BJ81">
            <v>5.3</v>
          </cell>
          <cell r="BK81">
            <v>4.5999999999999996</v>
          </cell>
          <cell r="BL81">
            <v>4.7</v>
          </cell>
          <cell r="BM81">
            <v>5.8</v>
          </cell>
          <cell r="BN81">
            <v>7.8</v>
          </cell>
          <cell r="BO81">
            <v>5.0999999999999996</v>
          </cell>
          <cell r="BP81">
            <v>6</v>
          </cell>
          <cell r="BQ81">
            <v>6.1</v>
          </cell>
          <cell r="BR81">
            <v>8.1</v>
          </cell>
          <cell r="BS81" t="str">
            <v/>
          </cell>
          <cell r="BT81">
            <v>6.3</v>
          </cell>
          <cell r="BU81">
            <v>8.6</v>
          </cell>
          <cell r="BV81">
            <v>5.6</v>
          </cell>
          <cell r="BW81">
            <v>7.6</v>
          </cell>
          <cell r="BX81">
            <v>5</v>
          </cell>
          <cell r="BY81">
            <v>8.1</v>
          </cell>
          <cell r="BZ81">
            <v>50</v>
          </cell>
          <cell r="CA81">
            <v>0</v>
          </cell>
          <cell r="CB81">
            <v>9</v>
          </cell>
          <cell r="CC81" t="str">
            <v/>
          </cell>
          <cell r="CD81">
            <v>7.9</v>
          </cell>
          <cell r="CE81" t="str">
            <v/>
          </cell>
          <cell r="CF81">
            <v>7.5</v>
          </cell>
          <cell r="CG81">
            <v>8.9</v>
          </cell>
          <cell r="CH81">
            <v>6.9</v>
          </cell>
          <cell r="CI81" t="str">
            <v>X</v>
          </cell>
          <cell r="CJ81" t="str">
            <v/>
          </cell>
          <cell r="CK81">
            <v>5.8</v>
          </cell>
          <cell r="CL81" t="str">
            <v/>
          </cell>
          <cell r="CM81" t="str">
            <v/>
          </cell>
          <cell r="CN81" t="str">
            <v/>
          </cell>
          <cell r="CO81" t="str">
            <v/>
          </cell>
          <cell r="CP81">
            <v>5.7</v>
          </cell>
          <cell r="CQ81" t="str">
            <v>X</v>
          </cell>
          <cell r="CR81">
            <v>7.7</v>
          </cell>
          <cell r="CS81">
            <v>7.1</v>
          </cell>
          <cell r="CT81">
            <v>7.3</v>
          </cell>
          <cell r="CU81">
            <v>21</v>
          </cell>
          <cell r="CV81">
            <v>6</v>
          </cell>
          <cell r="CW81">
            <v>118</v>
          </cell>
          <cell r="CX81">
            <v>10</v>
          </cell>
          <cell r="CY81">
            <v>0</v>
          </cell>
          <cell r="CZ81">
            <v>128</v>
          </cell>
          <cell r="DA81">
            <v>6</v>
          </cell>
          <cell r="DB81">
            <v>2.37</v>
          </cell>
        </row>
        <row r="82">
          <cell r="C82">
            <v>2320725429</v>
          </cell>
          <cell r="D82" t="str">
            <v>Huỳnh</v>
          </cell>
          <cell r="E82" t="str">
            <v>Thị Thảo</v>
          </cell>
          <cell r="F82" t="str">
            <v>Phương</v>
          </cell>
          <cell r="G82">
            <v>36249</v>
          </cell>
          <cell r="H82" t="str">
            <v>Nữ</v>
          </cell>
          <cell r="I82" t="str">
            <v>Đã Đăng Ký (chưa học xong)</v>
          </cell>
          <cell r="J82">
            <v>8.6</v>
          </cell>
          <cell r="K82">
            <v>6.5</v>
          </cell>
          <cell r="L82">
            <v>7.4</v>
          </cell>
          <cell r="M82">
            <v>7.2</v>
          </cell>
          <cell r="N82">
            <v>7.2</v>
          </cell>
          <cell r="O82">
            <v>7.5</v>
          </cell>
          <cell r="P82">
            <v>7.1</v>
          </cell>
          <cell r="Q82" t="str">
            <v/>
          </cell>
          <cell r="R82">
            <v>4.3</v>
          </cell>
          <cell r="S82" t="str">
            <v/>
          </cell>
          <cell r="T82" t="str">
            <v/>
          </cell>
          <cell r="U82" t="str">
            <v/>
          </cell>
          <cell r="V82" t="str">
            <v/>
          </cell>
          <cell r="W82">
            <v>7.3</v>
          </cell>
          <cell r="X82">
            <v>7.1</v>
          </cell>
          <cell r="Y82">
            <v>9.1999999999999993</v>
          </cell>
          <cell r="Z82">
            <v>9.1</v>
          </cell>
          <cell r="AA82">
            <v>6.6</v>
          </cell>
          <cell r="AB82">
            <v>7.2</v>
          </cell>
          <cell r="AC82">
            <v>6.2</v>
          </cell>
          <cell r="AD82">
            <v>7.4</v>
          </cell>
          <cell r="AE82">
            <v>6.8</v>
          </cell>
          <cell r="AF82">
            <v>6.1</v>
          </cell>
          <cell r="AG82">
            <v>6.7</v>
          </cell>
          <cell r="AH82">
            <v>6.2</v>
          </cell>
          <cell r="AI82" t="str">
            <v>X</v>
          </cell>
          <cell r="AJ82">
            <v>6.8</v>
          </cell>
          <cell r="AK82">
            <v>6.4</v>
          </cell>
          <cell r="AL82" t="str">
            <v>X</v>
          </cell>
          <cell r="AM82">
            <v>47</v>
          </cell>
          <cell r="AN82">
            <v>4</v>
          </cell>
          <cell r="AO82">
            <v>7.8</v>
          </cell>
          <cell r="AP82">
            <v>9.6</v>
          </cell>
          <cell r="AQ82">
            <v>7.5</v>
          </cell>
          <cell r="AR82" t="str">
            <v/>
          </cell>
          <cell r="AS82" t="str">
            <v/>
          </cell>
          <cell r="AT82" t="str">
            <v/>
          </cell>
          <cell r="AU82" t="str">
            <v/>
          </cell>
          <cell r="AV82" t="str">
            <v/>
          </cell>
          <cell r="AW82">
            <v>8.9</v>
          </cell>
          <cell r="AX82" t="str">
            <v/>
          </cell>
          <cell r="AY82" t="str">
            <v/>
          </cell>
          <cell r="AZ82" t="str">
            <v/>
          </cell>
          <cell r="BA82" t="str">
            <v/>
          </cell>
          <cell r="BB82" t="str">
            <v/>
          </cell>
          <cell r="BC82">
            <v>8.3000000000000007</v>
          </cell>
          <cell r="BD82">
            <v>5</v>
          </cell>
          <cell r="BE82">
            <v>0</v>
          </cell>
          <cell r="BF82">
            <v>4.5</v>
          </cell>
          <cell r="BG82">
            <v>4.3</v>
          </cell>
          <cell r="BH82">
            <v>7.4</v>
          </cell>
          <cell r="BI82">
            <v>7.7</v>
          </cell>
          <cell r="BJ82">
            <v>6.4</v>
          </cell>
          <cell r="BK82">
            <v>6.6</v>
          </cell>
          <cell r="BL82">
            <v>7.7</v>
          </cell>
          <cell r="BM82">
            <v>6.3</v>
          </cell>
          <cell r="BN82">
            <v>4.8</v>
          </cell>
          <cell r="BO82">
            <v>4.4000000000000004</v>
          </cell>
          <cell r="BP82">
            <v>7.4</v>
          </cell>
          <cell r="BQ82">
            <v>5.2</v>
          </cell>
          <cell r="BR82">
            <v>6.7</v>
          </cell>
          <cell r="BS82" t="str">
            <v/>
          </cell>
          <cell r="BT82">
            <v>7.7</v>
          </cell>
          <cell r="BU82">
            <v>6.3</v>
          </cell>
          <cell r="BV82">
            <v>5.7</v>
          </cell>
          <cell r="BW82">
            <v>6.2</v>
          </cell>
          <cell r="BX82">
            <v>5.8</v>
          </cell>
          <cell r="BY82">
            <v>7.6</v>
          </cell>
          <cell r="BZ82">
            <v>50</v>
          </cell>
          <cell r="CA82">
            <v>0</v>
          </cell>
          <cell r="CB82">
            <v>7.7</v>
          </cell>
          <cell r="CC82" t="str">
            <v/>
          </cell>
          <cell r="CD82">
            <v>7.6</v>
          </cell>
          <cell r="CE82" t="str">
            <v/>
          </cell>
          <cell r="CF82" t="str">
            <v>X</v>
          </cell>
          <cell r="CG82">
            <v>6.7</v>
          </cell>
          <cell r="CH82">
            <v>5.2</v>
          </cell>
          <cell r="CI82">
            <v>5.9</v>
          </cell>
          <cell r="CJ82" t="str">
            <v/>
          </cell>
          <cell r="CK82">
            <v>6.3</v>
          </cell>
          <cell r="CL82" t="str">
            <v/>
          </cell>
          <cell r="CM82" t="str">
            <v/>
          </cell>
          <cell r="CN82" t="str">
            <v/>
          </cell>
          <cell r="CO82" t="str">
            <v/>
          </cell>
          <cell r="CP82">
            <v>5.2</v>
          </cell>
          <cell r="CQ82" t="str">
            <v>X</v>
          </cell>
          <cell r="CR82">
            <v>7</v>
          </cell>
          <cell r="CS82">
            <v>8</v>
          </cell>
          <cell r="CT82">
            <v>8.1999999999999993</v>
          </cell>
          <cell r="CU82">
            <v>21</v>
          </cell>
          <cell r="CV82">
            <v>6</v>
          </cell>
          <cell r="CW82">
            <v>118</v>
          </cell>
          <cell r="CX82">
            <v>10</v>
          </cell>
          <cell r="CY82">
            <v>0</v>
          </cell>
          <cell r="CZ82">
            <v>128</v>
          </cell>
          <cell r="DA82">
            <v>6.03</v>
          </cell>
          <cell r="DB82">
            <v>2.35</v>
          </cell>
        </row>
        <row r="83">
          <cell r="C83">
            <v>2321212600</v>
          </cell>
          <cell r="D83" t="str">
            <v>Nguyễn</v>
          </cell>
          <cell r="E83" t="str">
            <v>Văn Minh</v>
          </cell>
          <cell r="F83" t="str">
            <v>Khiêm</v>
          </cell>
          <cell r="G83">
            <v>36317</v>
          </cell>
          <cell r="H83" t="str">
            <v>Nam</v>
          </cell>
          <cell r="I83" t="str">
            <v>Đã Đăng Ký (chưa học xong)</v>
          </cell>
          <cell r="J83">
            <v>9.1999999999999993</v>
          </cell>
          <cell r="K83">
            <v>5.3</v>
          </cell>
          <cell r="L83">
            <v>8.1</v>
          </cell>
          <cell r="M83">
            <v>7.4</v>
          </cell>
          <cell r="N83">
            <v>7.7</v>
          </cell>
          <cell r="O83">
            <v>5.5</v>
          </cell>
          <cell r="P83">
            <v>5.6</v>
          </cell>
          <cell r="Q83" t="str">
            <v/>
          </cell>
          <cell r="R83">
            <v>6.8</v>
          </cell>
          <cell r="S83" t="str">
            <v/>
          </cell>
          <cell r="T83" t="str">
            <v/>
          </cell>
          <cell r="U83" t="str">
            <v/>
          </cell>
          <cell r="V83" t="str">
            <v>X</v>
          </cell>
          <cell r="W83">
            <v>5.4</v>
          </cell>
          <cell r="X83" t="str">
            <v/>
          </cell>
          <cell r="Y83">
            <v>7.4</v>
          </cell>
          <cell r="Z83">
            <v>7</v>
          </cell>
          <cell r="AA83">
            <v>6.9</v>
          </cell>
          <cell r="AB83">
            <v>4.9000000000000004</v>
          </cell>
          <cell r="AC83">
            <v>5.2</v>
          </cell>
          <cell r="AD83">
            <v>7.3</v>
          </cell>
          <cell r="AE83">
            <v>5.8</v>
          </cell>
          <cell r="AF83" t="str">
            <v>X</v>
          </cell>
          <cell r="AG83">
            <v>4.7</v>
          </cell>
          <cell r="AH83">
            <v>6.1</v>
          </cell>
          <cell r="AI83">
            <v>5</v>
          </cell>
          <cell r="AJ83" t="str">
            <v>X</v>
          </cell>
          <cell r="AK83" t="str">
            <v>X</v>
          </cell>
          <cell r="AL83">
            <v>5.3</v>
          </cell>
          <cell r="AM83">
            <v>43</v>
          </cell>
          <cell r="AN83">
            <v>8</v>
          </cell>
          <cell r="AO83">
            <v>6.6</v>
          </cell>
          <cell r="AP83">
            <v>5.7</v>
          </cell>
          <cell r="AQ83">
            <v>8.9</v>
          </cell>
          <cell r="AR83" t="str">
            <v/>
          </cell>
          <cell r="AS83" t="str">
            <v/>
          </cell>
          <cell r="AT83" t="str">
            <v/>
          </cell>
          <cell r="AU83" t="str">
            <v/>
          </cell>
          <cell r="AV83" t="str">
            <v/>
          </cell>
          <cell r="AW83">
            <v>4.0999999999999996</v>
          </cell>
          <cell r="AX83" t="str">
            <v/>
          </cell>
          <cell r="AY83" t="str">
            <v/>
          </cell>
          <cell r="AZ83" t="str">
            <v/>
          </cell>
          <cell r="BA83" t="str">
            <v/>
          </cell>
          <cell r="BB83" t="str">
            <v/>
          </cell>
          <cell r="BC83">
            <v>4</v>
          </cell>
          <cell r="BD83">
            <v>5</v>
          </cell>
          <cell r="BE83">
            <v>0</v>
          </cell>
          <cell r="BF83">
            <v>4.5</v>
          </cell>
          <cell r="BG83">
            <v>5.6</v>
          </cell>
          <cell r="BH83">
            <v>6.5</v>
          </cell>
          <cell r="BI83">
            <v>6.1</v>
          </cell>
          <cell r="BJ83">
            <v>4.4000000000000004</v>
          </cell>
          <cell r="BK83">
            <v>5.3</v>
          </cell>
          <cell r="BL83">
            <v>6.7</v>
          </cell>
          <cell r="BM83">
            <v>8.6</v>
          </cell>
          <cell r="BN83">
            <v>6.4</v>
          </cell>
          <cell r="BO83">
            <v>4.5999999999999996</v>
          </cell>
          <cell r="BP83">
            <v>7.6</v>
          </cell>
          <cell r="BQ83" t="str">
            <v>X</v>
          </cell>
          <cell r="BR83">
            <v>6.4</v>
          </cell>
          <cell r="BS83" t="str">
            <v/>
          </cell>
          <cell r="BT83">
            <v>6.3</v>
          </cell>
          <cell r="BU83">
            <v>7.9</v>
          </cell>
          <cell r="BV83">
            <v>5.2</v>
          </cell>
          <cell r="BW83">
            <v>4.5999999999999996</v>
          </cell>
          <cell r="BX83">
            <v>5.4</v>
          </cell>
          <cell r="BY83">
            <v>7.6</v>
          </cell>
          <cell r="BZ83">
            <v>48</v>
          </cell>
          <cell r="CA83">
            <v>2</v>
          </cell>
          <cell r="CB83">
            <v>6.4</v>
          </cell>
          <cell r="CC83" t="str">
            <v/>
          </cell>
          <cell r="CD83">
            <v>7.2</v>
          </cell>
          <cell r="CE83" t="str">
            <v/>
          </cell>
          <cell r="CF83">
            <v>6.2</v>
          </cell>
          <cell r="CG83">
            <v>5.2</v>
          </cell>
          <cell r="CH83">
            <v>6.5</v>
          </cell>
          <cell r="CI83">
            <v>4.0999999999999996</v>
          </cell>
          <cell r="CJ83" t="str">
            <v/>
          </cell>
          <cell r="CK83">
            <v>5.4</v>
          </cell>
          <cell r="CL83" t="str">
            <v/>
          </cell>
          <cell r="CM83" t="str">
            <v/>
          </cell>
          <cell r="CN83" t="str">
            <v/>
          </cell>
          <cell r="CO83" t="str">
            <v/>
          </cell>
          <cell r="CP83">
            <v>7.5</v>
          </cell>
          <cell r="CQ83">
            <v>6.3</v>
          </cell>
          <cell r="CR83">
            <v>6.9</v>
          </cell>
          <cell r="CS83">
            <v>6.1</v>
          </cell>
          <cell r="CT83">
            <v>7.8</v>
          </cell>
          <cell r="CU83">
            <v>27</v>
          </cell>
          <cell r="CV83">
            <v>0</v>
          </cell>
          <cell r="CW83">
            <v>118</v>
          </cell>
          <cell r="CX83">
            <v>10</v>
          </cell>
          <cell r="CY83">
            <v>0</v>
          </cell>
          <cell r="CZ83">
            <v>128</v>
          </cell>
          <cell r="DA83">
            <v>5.67</v>
          </cell>
          <cell r="DB83">
            <v>2.13</v>
          </cell>
        </row>
        <row r="84">
          <cell r="C84">
            <v>2320723140</v>
          </cell>
          <cell r="D84" t="str">
            <v>Nguyễn</v>
          </cell>
          <cell r="E84" t="str">
            <v>Thị Hoàng</v>
          </cell>
          <cell r="F84" t="str">
            <v>Mỹ</v>
          </cell>
          <cell r="G84">
            <v>36498</v>
          </cell>
          <cell r="H84" t="str">
            <v>Nữ</v>
          </cell>
          <cell r="I84" t="str">
            <v>Đã Đăng Ký (chưa học xong)</v>
          </cell>
          <cell r="J84">
            <v>7.1</v>
          </cell>
          <cell r="K84">
            <v>8.3000000000000007</v>
          </cell>
          <cell r="L84">
            <v>5.8</v>
          </cell>
          <cell r="M84">
            <v>5.7</v>
          </cell>
          <cell r="N84">
            <v>5.4</v>
          </cell>
          <cell r="O84">
            <v>5.7</v>
          </cell>
          <cell r="P84">
            <v>4.9000000000000004</v>
          </cell>
          <cell r="Q84" t="str">
            <v/>
          </cell>
          <cell r="R84">
            <v>5.8</v>
          </cell>
          <cell r="S84" t="str">
            <v/>
          </cell>
          <cell r="T84">
            <v>7</v>
          </cell>
          <cell r="U84" t="str">
            <v/>
          </cell>
          <cell r="V84" t="str">
            <v/>
          </cell>
          <cell r="W84">
            <v>8.6999999999999993</v>
          </cell>
          <cell r="X84">
            <v>9.1</v>
          </cell>
          <cell r="Y84">
            <v>8.8000000000000007</v>
          </cell>
          <cell r="Z84">
            <v>7.4</v>
          </cell>
          <cell r="AA84">
            <v>6.4</v>
          </cell>
          <cell r="AB84">
            <v>7.1</v>
          </cell>
          <cell r="AC84">
            <v>5.0999999999999996</v>
          </cell>
          <cell r="AD84">
            <v>7.2</v>
          </cell>
          <cell r="AE84">
            <v>5.6</v>
          </cell>
          <cell r="AF84">
            <v>7.7</v>
          </cell>
          <cell r="AG84">
            <v>6.6</v>
          </cell>
          <cell r="AH84">
            <v>7.7</v>
          </cell>
          <cell r="AI84">
            <v>5.2</v>
          </cell>
          <cell r="AJ84">
            <v>8</v>
          </cell>
          <cell r="AK84">
            <v>6.6</v>
          </cell>
          <cell r="AL84">
            <v>8.3000000000000007</v>
          </cell>
          <cell r="AM84">
            <v>53</v>
          </cell>
          <cell r="AN84">
            <v>0</v>
          </cell>
          <cell r="AO84" t="str">
            <v>X</v>
          </cell>
          <cell r="AP84">
            <v>4.9000000000000004</v>
          </cell>
          <cell r="AQ84" t="str">
            <v>X</v>
          </cell>
          <cell r="AR84" t="str">
            <v/>
          </cell>
          <cell r="AS84" t="str">
            <v/>
          </cell>
          <cell r="AT84" t="str">
            <v/>
          </cell>
          <cell r="AU84">
            <v>0</v>
          </cell>
          <cell r="AV84" t="str">
            <v/>
          </cell>
          <cell r="AW84" t="str">
            <v/>
          </cell>
          <cell r="AX84" t="str">
            <v/>
          </cell>
          <cell r="AY84" t="str">
            <v/>
          </cell>
          <cell r="AZ84" t="str">
            <v/>
          </cell>
          <cell r="BA84" t="str">
            <v/>
          </cell>
          <cell r="BB84">
            <v>5.8</v>
          </cell>
          <cell r="BC84">
            <v>6.1</v>
          </cell>
          <cell r="BD84">
            <v>3</v>
          </cell>
          <cell r="BE84">
            <v>2</v>
          </cell>
          <cell r="BF84">
            <v>5</v>
          </cell>
          <cell r="BG84">
            <v>5.3</v>
          </cell>
          <cell r="BH84">
            <v>6</v>
          </cell>
          <cell r="BI84">
            <v>5.2</v>
          </cell>
          <cell r="BJ84">
            <v>7</v>
          </cell>
          <cell r="BK84">
            <v>6.9</v>
          </cell>
          <cell r="BL84">
            <v>5.9</v>
          </cell>
          <cell r="BM84">
            <v>5.3</v>
          </cell>
          <cell r="BN84">
            <v>5</v>
          </cell>
          <cell r="BO84">
            <v>6.1</v>
          </cell>
          <cell r="BP84">
            <v>4.8</v>
          </cell>
          <cell r="BQ84">
            <v>4.0999999999999996</v>
          </cell>
          <cell r="BR84">
            <v>7.5</v>
          </cell>
          <cell r="BS84">
            <v>6.8</v>
          </cell>
          <cell r="BT84" t="str">
            <v/>
          </cell>
          <cell r="BU84">
            <v>7.6</v>
          </cell>
          <cell r="BV84">
            <v>6.6</v>
          </cell>
          <cell r="BW84">
            <v>4.8</v>
          </cell>
          <cell r="BX84">
            <v>6</v>
          </cell>
          <cell r="BY84">
            <v>8.9</v>
          </cell>
          <cell r="BZ84">
            <v>50</v>
          </cell>
          <cell r="CA84">
            <v>0</v>
          </cell>
          <cell r="CB84">
            <v>8.5</v>
          </cell>
          <cell r="CC84" t="str">
            <v/>
          </cell>
          <cell r="CD84" t="str">
            <v>X</v>
          </cell>
          <cell r="CE84" t="str">
            <v/>
          </cell>
          <cell r="CF84" t="str">
            <v>X</v>
          </cell>
          <cell r="CG84">
            <v>8</v>
          </cell>
          <cell r="CH84">
            <v>6.9</v>
          </cell>
          <cell r="CI84">
            <v>6.6</v>
          </cell>
          <cell r="CJ84">
            <v>5.9</v>
          </cell>
          <cell r="CK84" t="str">
            <v/>
          </cell>
          <cell r="CL84" t="str">
            <v/>
          </cell>
          <cell r="CM84" t="str">
            <v/>
          </cell>
          <cell r="CN84" t="str">
            <v/>
          </cell>
          <cell r="CO84">
            <v>8.5</v>
          </cell>
          <cell r="CP84" t="str">
            <v>X</v>
          </cell>
          <cell r="CQ84" t="str">
            <v>X</v>
          </cell>
          <cell r="CR84">
            <v>8.5</v>
          </cell>
          <cell r="CS84">
            <v>6.2</v>
          </cell>
          <cell r="CT84">
            <v>7.8</v>
          </cell>
          <cell r="CU84">
            <v>18</v>
          </cell>
          <cell r="CV84">
            <v>11</v>
          </cell>
          <cell r="CW84">
            <v>121</v>
          </cell>
          <cell r="CX84">
            <v>11</v>
          </cell>
          <cell r="CY84">
            <v>0</v>
          </cell>
          <cell r="CZ84">
            <v>132</v>
          </cell>
          <cell r="DA84">
            <v>5.96</v>
          </cell>
          <cell r="DB84">
            <v>2.35</v>
          </cell>
        </row>
        <row r="85">
          <cell r="C85">
            <v>23217211518</v>
          </cell>
          <cell r="D85" t="str">
            <v>Lưu</v>
          </cell>
          <cell r="E85" t="str">
            <v>Thành</v>
          </cell>
          <cell r="F85" t="str">
            <v>Minh</v>
          </cell>
          <cell r="G85">
            <v>36322</v>
          </cell>
          <cell r="H85" t="str">
            <v>Nam</v>
          </cell>
          <cell r="I85" t="str">
            <v>Đã Đăng Ký (chưa học xong)</v>
          </cell>
          <cell r="J85">
            <v>8.9</v>
          </cell>
          <cell r="K85">
            <v>6.7</v>
          </cell>
          <cell r="L85">
            <v>6.6</v>
          </cell>
          <cell r="M85">
            <v>7.1</v>
          </cell>
          <cell r="N85">
            <v>5.4</v>
          </cell>
          <cell r="O85">
            <v>6.7</v>
          </cell>
          <cell r="P85">
            <v>7</v>
          </cell>
          <cell r="Q85">
            <v>7</v>
          </cell>
          <cell r="R85" t="str">
            <v/>
          </cell>
          <cell r="S85" t="str">
            <v/>
          </cell>
          <cell r="T85" t="str">
            <v/>
          </cell>
          <cell r="U85" t="str">
            <v/>
          </cell>
          <cell r="V85" t="str">
            <v/>
          </cell>
          <cell r="W85">
            <v>4.0999999999999996</v>
          </cell>
          <cell r="X85">
            <v>5</v>
          </cell>
          <cell r="Y85">
            <v>8.3000000000000007</v>
          </cell>
          <cell r="Z85">
            <v>8.5</v>
          </cell>
          <cell r="AA85">
            <v>6.4</v>
          </cell>
          <cell r="AB85">
            <v>5.0999999999999996</v>
          </cell>
          <cell r="AC85">
            <v>5.9</v>
          </cell>
          <cell r="AD85">
            <v>6.5</v>
          </cell>
          <cell r="AE85">
            <v>7.8</v>
          </cell>
          <cell r="AF85">
            <v>9.1</v>
          </cell>
          <cell r="AG85">
            <v>7.5</v>
          </cell>
          <cell r="AH85">
            <v>9.1</v>
          </cell>
          <cell r="AI85">
            <v>7.6</v>
          </cell>
          <cell r="AJ85">
            <v>6.9</v>
          </cell>
          <cell r="AK85">
            <v>6.9</v>
          </cell>
          <cell r="AL85">
            <v>7.3</v>
          </cell>
          <cell r="AM85">
            <v>51</v>
          </cell>
          <cell r="AN85">
            <v>0</v>
          </cell>
          <cell r="AO85">
            <v>4.9000000000000004</v>
          </cell>
          <cell r="AP85">
            <v>5.0999999999999996</v>
          </cell>
          <cell r="AQ85" t="str">
            <v/>
          </cell>
          <cell r="AR85" t="str">
            <v/>
          </cell>
          <cell r="AS85" t="str">
            <v/>
          </cell>
          <cell r="AT85" t="str">
            <v/>
          </cell>
          <cell r="AU85">
            <v>5.0999999999999996</v>
          </cell>
          <cell r="AV85" t="str">
            <v/>
          </cell>
          <cell r="AW85" t="str">
            <v/>
          </cell>
          <cell r="AX85" t="str">
            <v/>
          </cell>
          <cell r="AY85" t="str">
            <v/>
          </cell>
          <cell r="AZ85" t="str">
            <v/>
          </cell>
          <cell r="BA85">
            <v>5.3</v>
          </cell>
          <cell r="BB85" t="str">
            <v/>
          </cell>
          <cell r="BC85">
            <v>6.1</v>
          </cell>
          <cell r="BD85">
            <v>5</v>
          </cell>
          <cell r="BE85">
            <v>0</v>
          </cell>
          <cell r="BF85">
            <v>6.1</v>
          </cell>
          <cell r="BG85">
            <v>6.2</v>
          </cell>
          <cell r="BH85">
            <v>7</v>
          </cell>
          <cell r="BI85">
            <v>4.8</v>
          </cell>
          <cell r="BJ85">
            <v>6.8</v>
          </cell>
          <cell r="BK85">
            <v>6.2</v>
          </cell>
          <cell r="BL85">
            <v>7.6</v>
          </cell>
          <cell r="BM85">
            <v>6.8</v>
          </cell>
          <cell r="BN85">
            <v>6.9</v>
          </cell>
          <cell r="BO85">
            <v>6.3</v>
          </cell>
          <cell r="BP85">
            <v>4.7</v>
          </cell>
          <cell r="BQ85" t="str">
            <v>X</v>
          </cell>
          <cell r="BR85">
            <v>7.3</v>
          </cell>
          <cell r="BS85" t="str">
            <v/>
          </cell>
          <cell r="BT85">
            <v>5</v>
          </cell>
          <cell r="BU85">
            <v>4.8</v>
          </cell>
          <cell r="BV85">
            <v>5.5</v>
          </cell>
          <cell r="BW85" t="str">
            <v>X</v>
          </cell>
          <cell r="BX85">
            <v>7</v>
          </cell>
          <cell r="BY85">
            <v>8.4</v>
          </cell>
          <cell r="BZ85">
            <v>45</v>
          </cell>
          <cell r="CA85">
            <v>5</v>
          </cell>
          <cell r="CB85">
            <v>7.2</v>
          </cell>
          <cell r="CC85" t="str">
            <v/>
          </cell>
          <cell r="CD85" t="str">
            <v>X</v>
          </cell>
          <cell r="CE85" t="str">
            <v/>
          </cell>
          <cell r="CF85">
            <v>6.4</v>
          </cell>
          <cell r="CG85">
            <v>8.3000000000000007</v>
          </cell>
          <cell r="CH85">
            <v>7.5</v>
          </cell>
          <cell r="CI85">
            <v>6.9</v>
          </cell>
          <cell r="CJ85">
            <v>5.6</v>
          </cell>
          <cell r="CK85" t="str">
            <v/>
          </cell>
          <cell r="CL85" t="str">
            <v/>
          </cell>
          <cell r="CM85" t="str">
            <v/>
          </cell>
          <cell r="CN85" t="str">
            <v/>
          </cell>
          <cell r="CO85">
            <v>7.4</v>
          </cell>
          <cell r="CP85">
            <v>6.3</v>
          </cell>
          <cell r="CQ85" t="str">
            <v>X</v>
          </cell>
          <cell r="CR85">
            <v>7.8</v>
          </cell>
          <cell r="CS85">
            <v>5.9</v>
          </cell>
          <cell r="CT85">
            <v>5.9</v>
          </cell>
          <cell r="CU85">
            <v>24</v>
          </cell>
          <cell r="CV85">
            <v>6</v>
          </cell>
          <cell r="CW85">
            <v>120</v>
          </cell>
          <cell r="CX85">
            <v>11</v>
          </cell>
          <cell r="CY85">
            <v>0</v>
          </cell>
          <cell r="CZ85">
            <v>131</v>
          </cell>
          <cell r="DA85">
            <v>6.05</v>
          </cell>
          <cell r="DB85">
            <v>2.39</v>
          </cell>
        </row>
        <row r="86">
          <cell r="C86">
            <v>2321729712</v>
          </cell>
          <cell r="D86" t="str">
            <v>Phan</v>
          </cell>
          <cell r="E86" t="str">
            <v>Thanh</v>
          </cell>
          <cell r="F86" t="str">
            <v>Sơn</v>
          </cell>
          <cell r="G86">
            <v>36327</v>
          </cell>
          <cell r="H86" t="str">
            <v>Nam</v>
          </cell>
          <cell r="I86" t="str">
            <v>Đã Đăng Ký (chưa học xong)</v>
          </cell>
          <cell r="J86">
            <v>8.6</v>
          </cell>
          <cell r="K86">
            <v>7.1</v>
          </cell>
          <cell r="L86">
            <v>8.3000000000000007</v>
          </cell>
          <cell r="M86">
            <v>9.4</v>
          </cell>
          <cell r="N86">
            <v>6.9</v>
          </cell>
          <cell r="O86">
            <v>8.5</v>
          </cell>
          <cell r="P86">
            <v>5.4</v>
          </cell>
          <cell r="Q86" t="str">
            <v/>
          </cell>
          <cell r="R86">
            <v>6.3</v>
          </cell>
          <cell r="S86" t="str">
            <v/>
          </cell>
          <cell r="T86" t="str">
            <v/>
          </cell>
          <cell r="U86" t="str">
            <v/>
          </cell>
          <cell r="V86" t="str">
            <v/>
          </cell>
          <cell r="W86">
            <v>7.8</v>
          </cell>
          <cell r="X86">
            <v>8</v>
          </cell>
          <cell r="Y86">
            <v>8</v>
          </cell>
          <cell r="Z86">
            <v>7.9</v>
          </cell>
          <cell r="AA86">
            <v>7.1</v>
          </cell>
          <cell r="AB86">
            <v>6.7</v>
          </cell>
          <cell r="AC86">
            <v>6.9</v>
          </cell>
          <cell r="AD86">
            <v>8</v>
          </cell>
          <cell r="AE86">
            <v>8.6999999999999993</v>
          </cell>
          <cell r="AF86">
            <v>9.3000000000000007</v>
          </cell>
          <cell r="AG86">
            <v>7.5</v>
          </cell>
          <cell r="AH86">
            <v>8.5</v>
          </cell>
          <cell r="AI86">
            <v>9.1999999999999993</v>
          </cell>
          <cell r="AJ86">
            <v>4.7</v>
          </cell>
          <cell r="AK86" t="str">
            <v>X</v>
          </cell>
          <cell r="AL86" t="str">
            <v>X</v>
          </cell>
          <cell r="AM86">
            <v>47</v>
          </cell>
          <cell r="AN86">
            <v>4</v>
          </cell>
          <cell r="AO86">
            <v>6.1</v>
          </cell>
          <cell r="AP86" t="str">
            <v>X</v>
          </cell>
          <cell r="AQ86" t="str">
            <v/>
          </cell>
          <cell r="AR86" t="str">
            <v/>
          </cell>
          <cell r="AS86" t="str">
            <v/>
          </cell>
          <cell r="AT86" t="str">
            <v/>
          </cell>
          <cell r="AU86" t="str">
            <v>X</v>
          </cell>
          <cell r="AV86" t="str">
            <v/>
          </cell>
          <cell r="AW86" t="str">
            <v/>
          </cell>
          <cell r="AX86" t="str">
            <v/>
          </cell>
          <cell r="AY86" t="str">
            <v/>
          </cell>
          <cell r="AZ86" t="str">
            <v/>
          </cell>
          <cell r="BA86">
            <v>5.2</v>
          </cell>
          <cell r="BB86" t="str">
            <v/>
          </cell>
          <cell r="BC86">
            <v>8.4</v>
          </cell>
          <cell r="BD86">
            <v>3</v>
          </cell>
          <cell r="BE86">
            <v>2</v>
          </cell>
          <cell r="BF86">
            <v>5.6</v>
          </cell>
          <cell r="BG86">
            <v>4.5</v>
          </cell>
          <cell r="BH86">
            <v>8.1</v>
          </cell>
          <cell r="BI86">
            <v>5.8</v>
          </cell>
          <cell r="BJ86">
            <v>7.2</v>
          </cell>
          <cell r="BK86">
            <v>6</v>
          </cell>
          <cell r="BL86">
            <v>8.6</v>
          </cell>
          <cell r="BM86">
            <v>6.3</v>
          </cell>
          <cell r="BN86">
            <v>6.2</v>
          </cell>
          <cell r="BO86">
            <v>6.6</v>
          </cell>
          <cell r="BP86">
            <v>7.5</v>
          </cell>
          <cell r="BQ86">
            <v>6.2</v>
          </cell>
          <cell r="BR86">
            <v>6.8</v>
          </cell>
          <cell r="BS86" t="str">
            <v/>
          </cell>
          <cell r="BT86">
            <v>8.8000000000000007</v>
          </cell>
          <cell r="BU86">
            <v>5.7</v>
          </cell>
          <cell r="BV86">
            <v>7.1</v>
          </cell>
          <cell r="BW86">
            <v>6.4</v>
          </cell>
          <cell r="BX86">
            <v>7.7</v>
          </cell>
          <cell r="BY86">
            <v>7.4</v>
          </cell>
          <cell r="BZ86">
            <v>50</v>
          </cell>
          <cell r="CA86">
            <v>0</v>
          </cell>
          <cell r="CB86">
            <v>8.4</v>
          </cell>
          <cell r="CC86" t="str">
            <v/>
          </cell>
          <cell r="CD86" t="str">
            <v>X</v>
          </cell>
          <cell r="CE86" t="str">
            <v/>
          </cell>
          <cell r="CF86">
            <v>7.4</v>
          </cell>
          <cell r="CG86">
            <v>8.4</v>
          </cell>
          <cell r="CH86">
            <v>7.5</v>
          </cell>
          <cell r="CI86">
            <v>7.6</v>
          </cell>
          <cell r="CJ86" t="str">
            <v/>
          </cell>
          <cell r="CK86" t="str">
            <v/>
          </cell>
          <cell r="CL86" t="str">
            <v/>
          </cell>
          <cell r="CM86" t="str">
            <v/>
          </cell>
          <cell r="CN86" t="str">
            <v/>
          </cell>
          <cell r="CO86">
            <v>9.1999999999999993</v>
          </cell>
          <cell r="CP86">
            <v>7.1</v>
          </cell>
          <cell r="CQ86" t="str">
            <v>X</v>
          </cell>
          <cell r="CR86">
            <v>8.5</v>
          </cell>
          <cell r="CS86" t="str">
            <v>X</v>
          </cell>
          <cell r="CT86">
            <v>7.5</v>
          </cell>
          <cell r="CU86">
            <v>21</v>
          </cell>
          <cell r="CV86">
            <v>7</v>
          </cell>
          <cell r="CW86">
            <v>118</v>
          </cell>
          <cell r="CX86">
            <v>11</v>
          </cell>
          <cell r="CY86">
            <v>0</v>
          </cell>
          <cell r="CZ86">
            <v>129</v>
          </cell>
          <cell r="DA86">
            <v>6.67</v>
          </cell>
          <cell r="DB86">
            <v>2.79</v>
          </cell>
        </row>
        <row r="87">
          <cell r="C87">
            <v>2320722335</v>
          </cell>
          <cell r="D87" t="str">
            <v>Nguyễn</v>
          </cell>
          <cell r="E87" t="str">
            <v>Thị Thuỳ</v>
          </cell>
          <cell r="F87" t="str">
            <v>Lên</v>
          </cell>
          <cell r="G87">
            <v>36282</v>
          </cell>
          <cell r="H87" t="str">
            <v>Nữ</v>
          </cell>
          <cell r="I87" t="str">
            <v>Đã Đăng Ký (chưa học xong)</v>
          </cell>
          <cell r="J87">
            <v>7.5</v>
          </cell>
          <cell r="K87">
            <v>6.3</v>
          </cell>
          <cell r="L87">
            <v>6.5</v>
          </cell>
          <cell r="M87">
            <v>5.6</v>
          </cell>
          <cell r="N87">
            <v>7.2</v>
          </cell>
          <cell r="O87">
            <v>7.8</v>
          </cell>
          <cell r="P87">
            <v>6.9</v>
          </cell>
          <cell r="Q87" t="str">
            <v/>
          </cell>
          <cell r="R87">
            <v>6.1</v>
          </cell>
          <cell r="S87" t="str">
            <v/>
          </cell>
          <cell r="T87" t="str">
            <v/>
          </cell>
          <cell r="U87" t="str">
            <v/>
          </cell>
          <cell r="V87">
            <v>8.4</v>
          </cell>
          <cell r="W87">
            <v>6.7</v>
          </cell>
          <cell r="X87" t="str">
            <v/>
          </cell>
          <cell r="Y87">
            <v>10</v>
          </cell>
          <cell r="Z87">
            <v>6.1</v>
          </cell>
          <cell r="AA87">
            <v>8.3000000000000007</v>
          </cell>
          <cell r="AB87">
            <v>7.1</v>
          </cell>
          <cell r="AC87">
            <v>7.3</v>
          </cell>
          <cell r="AD87">
            <v>8.9</v>
          </cell>
          <cell r="AE87">
            <v>6</v>
          </cell>
          <cell r="AF87">
            <v>8.5</v>
          </cell>
          <cell r="AG87">
            <v>5.6</v>
          </cell>
          <cell r="AH87">
            <v>7</v>
          </cell>
          <cell r="AI87">
            <v>6.5</v>
          </cell>
          <cell r="AJ87">
            <v>8.1999999999999993</v>
          </cell>
          <cell r="AK87">
            <v>6.4</v>
          </cell>
          <cell r="AL87" t="str">
            <v>X</v>
          </cell>
          <cell r="AM87">
            <v>49</v>
          </cell>
          <cell r="AN87">
            <v>2</v>
          </cell>
          <cell r="AO87">
            <v>8.1</v>
          </cell>
          <cell r="AP87">
            <v>9.3000000000000007</v>
          </cell>
          <cell r="AQ87" t="str">
            <v/>
          </cell>
          <cell r="AR87" t="str">
            <v/>
          </cell>
          <cell r="AS87" t="str">
            <v/>
          </cell>
          <cell r="AT87" t="str">
            <v/>
          </cell>
          <cell r="AU87">
            <v>7.9</v>
          </cell>
          <cell r="AV87" t="str">
            <v/>
          </cell>
          <cell r="AW87" t="str">
            <v/>
          </cell>
          <cell r="AX87" t="str">
            <v/>
          </cell>
          <cell r="AY87" t="str">
            <v/>
          </cell>
          <cell r="AZ87" t="str">
            <v/>
          </cell>
          <cell r="BA87">
            <v>5.2</v>
          </cell>
          <cell r="BB87" t="str">
            <v/>
          </cell>
          <cell r="BC87">
            <v>8.1999999999999993</v>
          </cell>
          <cell r="BD87">
            <v>5</v>
          </cell>
          <cell r="BE87">
            <v>0</v>
          </cell>
          <cell r="BF87">
            <v>6.3</v>
          </cell>
          <cell r="BG87">
            <v>7.8</v>
          </cell>
          <cell r="BH87">
            <v>7.2</v>
          </cell>
          <cell r="BI87">
            <v>5.9</v>
          </cell>
          <cell r="BJ87">
            <v>6.8</v>
          </cell>
          <cell r="BK87">
            <v>5.6</v>
          </cell>
          <cell r="BL87">
            <v>7.4</v>
          </cell>
          <cell r="BM87">
            <v>6.5</v>
          </cell>
          <cell r="BN87">
            <v>7.6</v>
          </cell>
          <cell r="BO87">
            <v>5.6</v>
          </cell>
          <cell r="BP87">
            <v>5.6</v>
          </cell>
          <cell r="BQ87">
            <v>7.9</v>
          </cell>
          <cell r="BR87">
            <v>6.9</v>
          </cell>
          <cell r="BS87">
            <v>6.9</v>
          </cell>
          <cell r="BT87" t="str">
            <v/>
          </cell>
          <cell r="BU87">
            <v>9.8000000000000007</v>
          </cell>
          <cell r="BV87">
            <v>6.5</v>
          </cell>
          <cell r="BW87">
            <v>6.1</v>
          </cell>
          <cell r="BX87">
            <v>6.8</v>
          </cell>
          <cell r="BY87">
            <v>9.3000000000000007</v>
          </cell>
          <cell r="BZ87">
            <v>50</v>
          </cell>
          <cell r="CA87">
            <v>0</v>
          </cell>
          <cell r="CB87">
            <v>7.8</v>
          </cell>
          <cell r="CC87" t="str">
            <v/>
          </cell>
          <cell r="CD87" t="str">
            <v>X</v>
          </cell>
          <cell r="CE87" t="str">
            <v/>
          </cell>
          <cell r="CF87" t="str">
            <v>X</v>
          </cell>
          <cell r="CG87">
            <v>7.8</v>
          </cell>
          <cell r="CH87">
            <v>8.6</v>
          </cell>
          <cell r="CI87">
            <v>7.5</v>
          </cell>
          <cell r="CJ87" t="str">
            <v/>
          </cell>
          <cell r="CK87">
            <v>6.6</v>
          </cell>
          <cell r="CL87" t="str">
            <v/>
          </cell>
          <cell r="CM87" t="str">
            <v/>
          </cell>
          <cell r="CN87" t="str">
            <v/>
          </cell>
          <cell r="CO87" t="str">
            <v/>
          </cell>
          <cell r="CP87">
            <v>8.6999999999999993</v>
          </cell>
          <cell r="CQ87" t="str">
            <v>X</v>
          </cell>
          <cell r="CR87">
            <v>8.4</v>
          </cell>
          <cell r="CS87" t="str">
            <v>X</v>
          </cell>
          <cell r="CT87">
            <v>8.6999999999999993</v>
          </cell>
          <cell r="CU87">
            <v>18</v>
          </cell>
          <cell r="CV87">
            <v>9</v>
          </cell>
          <cell r="CW87">
            <v>117</v>
          </cell>
          <cell r="CX87">
            <v>11</v>
          </cell>
          <cell r="CY87">
            <v>0</v>
          </cell>
          <cell r="CZ87">
            <v>128</v>
          </cell>
          <cell r="DA87">
            <v>6.54</v>
          </cell>
          <cell r="DB87">
            <v>2.68</v>
          </cell>
        </row>
        <row r="88">
          <cell r="C88">
            <v>2320720492</v>
          </cell>
          <cell r="D88" t="str">
            <v>Đào</v>
          </cell>
          <cell r="E88" t="str">
            <v>Thị Thu</v>
          </cell>
          <cell r="F88" t="str">
            <v>Thảo</v>
          </cell>
          <cell r="G88">
            <v>36200</v>
          </cell>
          <cell r="H88" t="str">
            <v>Nữ</v>
          </cell>
          <cell r="I88" t="str">
            <v>Đã Đăng Ký (chưa học xong)</v>
          </cell>
          <cell r="J88">
            <v>8.5</v>
          </cell>
          <cell r="K88">
            <v>6.9</v>
          </cell>
          <cell r="L88">
            <v>6.1</v>
          </cell>
          <cell r="M88">
            <v>7.4</v>
          </cell>
          <cell r="N88">
            <v>7.9</v>
          </cell>
          <cell r="O88">
            <v>5.3</v>
          </cell>
          <cell r="P88">
            <v>7.5</v>
          </cell>
          <cell r="Q88" t="str">
            <v/>
          </cell>
          <cell r="R88">
            <v>6.6</v>
          </cell>
          <cell r="S88" t="str">
            <v/>
          </cell>
          <cell r="T88" t="str">
            <v/>
          </cell>
          <cell r="U88" t="str">
            <v/>
          </cell>
          <cell r="V88" t="str">
            <v/>
          </cell>
          <cell r="W88">
            <v>7.2</v>
          </cell>
          <cell r="X88">
            <v>7.9</v>
          </cell>
          <cell r="Y88">
            <v>8.9</v>
          </cell>
          <cell r="Z88">
            <v>8.8000000000000007</v>
          </cell>
          <cell r="AA88">
            <v>6.6</v>
          </cell>
          <cell r="AB88">
            <v>6</v>
          </cell>
          <cell r="AC88">
            <v>4.7</v>
          </cell>
          <cell r="AD88">
            <v>7.4</v>
          </cell>
          <cell r="AE88">
            <v>6.6</v>
          </cell>
          <cell r="AF88">
            <v>6.4</v>
          </cell>
          <cell r="AG88">
            <v>6.5</v>
          </cell>
          <cell r="AH88">
            <v>7.4</v>
          </cell>
          <cell r="AI88">
            <v>5</v>
          </cell>
          <cell r="AJ88">
            <v>5.4</v>
          </cell>
          <cell r="AK88" t="str">
            <v>X</v>
          </cell>
          <cell r="AL88">
            <v>4.8</v>
          </cell>
          <cell r="AM88">
            <v>49</v>
          </cell>
          <cell r="AN88">
            <v>2</v>
          </cell>
          <cell r="AO88">
            <v>6.5</v>
          </cell>
          <cell r="AP88">
            <v>6.7</v>
          </cell>
          <cell r="AQ88">
            <v>8.5</v>
          </cell>
          <cell r="AR88" t="str">
            <v/>
          </cell>
          <cell r="AS88" t="str">
            <v/>
          </cell>
          <cell r="AT88" t="str">
            <v/>
          </cell>
          <cell r="AU88" t="str">
            <v/>
          </cell>
          <cell r="AV88" t="str">
            <v/>
          </cell>
          <cell r="AW88">
            <v>6.8</v>
          </cell>
          <cell r="AX88" t="str">
            <v/>
          </cell>
          <cell r="AY88" t="str">
            <v/>
          </cell>
          <cell r="AZ88" t="str">
            <v/>
          </cell>
          <cell r="BA88" t="str">
            <v/>
          </cell>
          <cell r="BB88" t="str">
            <v/>
          </cell>
          <cell r="BC88">
            <v>6.9</v>
          </cell>
          <cell r="BD88">
            <v>5</v>
          </cell>
          <cell r="BE88">
            <v>0</v>
          </cell>
          <cell r="BF88">
            <v>5.7</v>
          </cell>
          <cell r="BG88">
            <v>5.8</v>
          </cell>
          <cell r="BH88">
            <v>4.9000000000000004</v>
          </cell>
          <cell r="BI88">
            <v>5.9</v>
          </cell>
          <cell r="BJ88">
            <v>5.0999999999999996</v>
          </cell>
          <cell r="BK88">
            <v>7.9</v>
          </cell>
          <cell r="BL88">
            <v>5.9</v>
          </cell>
          <cell r="BM88">
            <v>6.6</v>
          </cell>
          <cell r="BN88" t="str">
            <v>X</v>
          </cell>
          <cell r="BO88">
            <v>5.6</v>
          </cell>
          <cell r="BP88">
            <v>6.1</v>
          </cell>
          <cell r="BQ88">
            <v>6.6</v>
          </cell>
          <cell r="BR88">
            <v>7</v>
          </cell>
          <cell r="BS88" t="str">
            <v/>
          </cell>
          <cell r="BT88">
            <v>8.6999999999999993</v>
          </cell>
          <cell r="BU88">
            <v>4.2</v>
          </cell>
          <cell r="BV88">
            <v>5.5</v>
          </cell>
          <cell r="BW88">
            <v>5.7</v>
          </cell>
          <cell r="BX88">
            <v>6.6</v>
          </cell>
          <cell r="BY88">
            <v>9.3000000000000007</v>
          </cell>
          <cell r="BZ88">
            <v>47</v>
          </cell>
          <cell r="CA88">
            <v>3</v>
          </cell>
          <cell r="CB88">
            <v>8.1999999999999993</v>
          </cell>
          <cell r="CC88" t="str">
            <v/>
          </cell>
          <cell r="CD88">
            <v>8.6</v>
          </cell>
          <cell r="CE88" t="str">
            <v/>
          </cell>
          <cell r="CF88" t="str">
            <v>X</v>
          </cell>
          <cell r="CG88">
            <v>9.5</v>
          </cell>
          <cell r="CH88">
            <v>7.5</v>
          </cell>
          <cell r="CI88">
            <v>7.4</v>
          </cell>
          <cell r="CJ88" t="str">
            <v/>
          </cell>
          <cell r="CK88">
            <v>6.7</v>
          </cell>
          <cell r="CL88" t="str">
            <v/>
          </cell>
          <cell r="CM88" t="str">
            <v/>
          </cell>
          <cell r="CN88" t="str">
            <v/>
          </cell>
          <cell r="CO88" t="str">
            <v/>
          </cell>
          <cell r="CP88">
            <v>7</v>
          </cell>
          <cell r="CQ88" t="str">
            <v>X</v>
          </cell>
          <cell r="CR88">
            <v>8.8000000000000007</v>
          </cell>
          <cell r="CS88">
            <v>8</v>
          </cell>
          <cell r="CT88">
            <v>7.8</v>
          </cell>
          <cell r="CU88">
            <v>21</v>
          </cell>
          <cell r="CV88">
            <v>6</v>
          </cell>
          <cell r="CW88">
            <v>117</v>
          </cell>
          <cell r="CX88">
            <v>11</v>
          </cell>
          <cell r="CY88">
            <v>0</v>
          </cell>
          <cell r="CZ88">
            <v>128</v>
          </cell>
          <cell r="DA88">
            <v>6.13</v>
          </cell>
          <cell r="DB88">
            <v>2.4300000000000002</v>
          </cell>
        </row>
        <row r="89">
          <cell r="C89">
            <v>2320716478</v>
          </cell>
          <cell r="D89" t="str">
            <v>Nguyễn</v>
          </cell>
          <cell r="E89" t="str">
            <v>Lý Kiều</v>
          </cell>
          <cell r="F89" t="str">
            <v>Oanh</v>
          </cell>
          <cell r="G89">
            <v>36258</v>
          </cell>
          <cell r="H89" t="str">
            <v>Nữ</v>
          </cell>
          <cell r="I89" t="str">
            <v>Đã Đăng Ký (chưa học xong)</v>
          </cell>
          <cell r="J89">
            <v>8.3000000000000007</v>
          </cell>
          <cell r="K89">
            <v>7</v>
          </cell>
          <cell r="L89">
            <v>8.3000000000000007</v>
          </cell>
          <cell r="M89">
            <v>7.8</v>
          </cell>
          <cell r="N89">
            <v>8.9</v>
          </cell>
          <cell r="O89">
            <v>8.5</v>
          </cell>
          <cell r="P89">
            <v>7.9</v>
          </cell>
          <cell r="Q89" t="str">
            <v/>
          </cell>
          <cell r="R89">
            <v>6</v>
          </cell>
          <cell r="S89" t="str">
            <v/>
          </cell>
          <cell r="T89" t="str">
            <v/>
          </cell>
          <cell r="U89" t="str">
            <v/>
          </cell>
          <cell r="V89">
            <v>8</v>
          </cell>
          <cell r="W89">
            <v>6.9</v>
          </cell>
          <cell r="X89" t="str">
            <v/>
          </cell>
          <cell r="Y89">
            <v>10</v>
          </cell>
          <cell r="Z89">
            <v>5.4</v>
          </cell>
          <cell r="AA89">
            <v>7.4</v>
          </cell>
          <cell r="AB89">
            <v>6.8</v>
          </cell>
          <cell r="AC89">
            <v>5.5</v>
          </cell>
          <cell r="AD89">
            <v>8.1</v>
          </cell>
          <cell r="AE89">
            <v>6.1</v>
          </cell>
          <cell r="AF89">
            <v>7.8</v>
          </cell>
          <cell r="AG89">
            <v>6.2</v>
          </cell>
          <cell r="AH89">
            <v>8.3000000000000007</v>
          </cell>
          <cell r="AI89">
            <v>5.6</v>
          </cell>
          <cell r="AJ89">
            <v>7.1</v>
          </cell>
          <cell r="AK89" t="str">
            <v>X</v>
          </cell>
          <cell r="AL89">
            <v>8.8000000000000007</v>
          </cell>
          <cell r="AM89">
            <v>49</v>
          </cell>
          <cell r="AN89">
            <v>2</v>
          </cell>
          <cell r="AO89">
            <v>6.8</v>
          </cell>
          <cell r="AP89">
            <v>5.7</v>
          </cell>
          <cell r="AQ89">
            <v>7.4</v>
          </cell>
          <cell r="AR89" t="str">
            <v/>
          </cell>
          <cell r="AS89" t="str">
            <v/>
          </cell>
          <cell r="AT89" t="str">
            <v/>
          </cell>
          <cell r="AU89" t="str">
            <v/>
          </cell>
          <cell r="AV89" t="str">
            <v/>
          </cell>
          <cell r="AW89" t="str">
            <v/>
          </cell>
          <cell r="AX89" t="str">
            <v/>
          </cell>
          <cell r="AY89" t="str">
            <v/>
          </cell>
          <cell r="AZ89" t="str">
            <v/>
          </cell>
          <cell r="BA89" t="str">
            <v/>
          </cell>
          <cell r="BB89">
            <v>6.3</v>
          </cell>
          <cell r="BC89">
            <v>7.7</v>
          </cell>
          <cell r="BD89">
            <v>5</v>
          </cell>
          <cell r="BE89">
            <v>0</v>
          </cell>
          <cell r="BF89">
            <v>7.7</v>
          </cell>
          <cell r="BG89">
            <v>6.3</v>
          </cell>
          <cell r="BH89">
            <v>9</v>
          </cell>
          <cell r="BI89">
            <v>6.9</v>
          </cell>
          <cell r="BJ89">
            <v>7.7</v>
          </cell>
          <cell r="BK89">
            <v>6.7</v>
          </cell>
          <cell r="BL89">
            <v>9</v>
          </cell>
          <cell r="BM89">
            <v>6.5</v>
          </cell>
          <cell r="BN89">
            <v>7.9</v>
          </cell>
          <cell r="BO89">
            <v>7.1</v>
          </cell>
          <cell r="BP89">
            <v>6.7</v>
          </cell>
          <cell r="BQ89">
            <v>7.5</v>
          </cell>
          <cell r="BR89">
            <v>5.8</v>
          </cell>
          <cell r="BS89" t="str">
            <v/>
          </cell>
          <cell r="BT89">
            <v>7.2</v>
          </cell>
          <cell r="BU89">
            <v>8</v>
          </cell>
          <cell r="BV89">
            <v>5.6</v>
          </cell>
          <cell r="BW89">
            <v>7.4</v>
          </cell>
          <cell r="BX89">
            <v>7.7</v>
          </cell>
          <cell r="BY89">
            <v>7.3</v>
          </cell>
          <cell r="BZ89">
            <v>50</v>
          </cell>
          <cell r="CA89">
            <v>0</v>
          </cell>
          <cell r="CB89">
            <v>8.4</v>
          </cell>
          <cell r="CC89" t="str">
            <v/>
          </cell>
          <cell r="CD89" t="str">
            <v>X</v>
          </cell>
          <cell r="CE89" t="str">
            <v/>
          </cell>
          <cell r="CF89" t="str">
            <v>X</v>
          </cell>
          <cell r="CG89">
            <v>8.6999999999999993</v>
          </cell>
          <cell r="CH89">
            <v>8</v>
          </cell>
          <cell r="CI89">
            <v>6.7</v>
          </cell>
          <cell r="CJ89" t="str">
            <v/>
          </cell>
          <cell r="CK89">
            <v>6.7</v>
          </cell>
          <cell r="CL89" t="str">
            <v/>
          </cell>
          <cell r="CM89" t="str">
            <v/>
          </cell>
          <cell r="CN89" t="str">
            <v/>
          </cell>
          <cell r="CO89" t="str">
            <v/>
          </cell>
          <cell r="CP89">
            <v>9.1</v>
          </cell>
          <cell r="CQ89" t="str">
            <v>X</v>
          </cell>
          <cell r="CR89">
            <v>8.5</v>
          </cell>
          <cell r="CS89" t="str">
            <v>X</v>
          </cell>
          <cell r="CT89">
            <v>7.8</v>
          </cell>
          <cell r="CU89">
            <v>18</v>
          </cell>
          <cell r="CV89">
            <v>9</v>
          </cell>
          <cell r="CW89">
            <v>117</v>
          </cell>
          <cell r="CX89">
            <v>11</v>
          </cell>
          <cell r="CY89">
            <v>0</v>
          </cell>
          <cell r="CZ89">
            <v>128</v>
          </cell>
          <cell r="DA89">
            <v>6.78</v>
          </cell>
          <cell r="DB89">
            <v>2.85</v>
          </cell>
        </row>
        <row r="90">
          <cell r="C90">
            <v>2320723143</v>
          </cell>
          <cell r="D90" t="str">
            <v>Nguyễn</v>
          </cell>
          <cell r="E90" t="str">
            <v>Thị Như</v>
          </cell>
          <cell r="F90" t="str">
            <v>Quỳnh</v>
          </cell>
          <cell r="G90">
            <v>36163</v>
          </cell>
          <cell r="H90" t="str">
            <v>Nữ</v>
          </cell>
          <cell r="I90" t="str">
            <v>Đã Đăng Ký (chưa học xong)</v>
          </cell>
          <cell r="J90">
            <v>7.3</v>
          </cell>
          <cell r="K90">
            <v>6.4</v>
          </cell>
          <cell r="L90">
            <v>8.1999999999999993</v>
          </cell>
          <cell r="M90">
            <v>6.2</v>
          </cell>
          <cell r="N90">
            <v>7</v>
          </cell>
          <cell r="O90">
            <v>6.7</v>
          </cell>
          <cell r="P90">
            <v>8.4</v>
          </cell>
          <cell r="Q90" t="str">
            <v/>
          </cell>
          <cell r="R90">
            <v>4.5</v>
          </cell>
          <cell r="S90" t="str">
            <v/>
          </cell>
          <cell r="T90" t="str">
            <v/>
          </cell>
          <cell r="U90" t="str">
            <v/>
          </cell>
          <cell r="V90">
            <v>8.3000000000000007</v>
          </cell>
          <cell r="W90">
            <v>6.6</v>
          </cell>
          <cell r="X90" t="str">
            <v/>
          </cell>
          <cell r="Y90">
            <v>9.6</v>
          </cell>
          <cell r="Z90">
            <v>4.5999999999999996</v>
          </cell>
          <cell r="AA90">
            <v>5.2</v>
          </cell>
          <cell r="AB90">
            <v>6.7</v>
          </cell>
          <cell r="AC90">
            <v>6.2</v>
          </cell>
          <cell r="AD90">
            <v>6.5</v>
          </cell>
          <cell r="AE90">
            <v>5.7</v>
          </cell>
          <cell r="AF90">
            <v>6</v>
          </cell>
          <cell r="AG90">
            <v>6.7</v>
          </cell>
          <cell r="AH90">
            <v>8</v>
          </cell>
          <cell r="AI90">
            <v>7.6</v>
          </cell>
          <cell r="AJ90">
            <v>7.5</v>
          </cell>
          <cell r="AK90" t="str">
            <v>X</v>
          </cell>
          <cell r="AL90">
            <v>5.9</v>
          </cell>
          <cell r="AM90">
            <v>49</v>
          </cell>
          <cell r="AN90">
            <v>2</v>
          </cell>
          <cell r="AO90">
            <v>4.5999999999999996</v>
          </cell>
          <cell r="AP90">
            <v>6.3</v>
          </cell>
          <cell r="AQ90">
            <v>8</v>
          </cell>
          <cell r="AR90" t="str">
            <v/>
          </cell>
          <cell r="AS90" t="str">
            <v/>
          </cell>
          <cell r="AT90" t="str">
            <v/>
          </cell>
          <cell r="AU90" t="str">
            <v/>
          </cell>
          <cell r="AV90" t="str">
            <v/>
          </cell>
          <cell r="AW90" t="str">
            <v/>
          </cell>
          <cell r="AX90" t="str">
            <v/>
          </cell>
          <cell r="AY90" t="str">
            <v/>
          </cell>
          <cell r="AZ90" t="str">
            <v/>
          </cell>
          <cell r="BA90" t="str">
            <v/>
          </cell>
          <cell r="BB90">
            <v>6</v>
          </cell>
          <cell r="BC90">
            <v>8.1999999999999993</v>
          </cell>
          <cell r="BD90">
            <v>5</v>
          </cell>
          <cell r="BE90">
            <v>0</v>
          </cell>
          <cell r="BF90">
            <v>5.0999999999999996</v>
          </cell>
          <cell r="BG90">
            <v>5.7</v>
          </cell>
          <cell r="BH90">
            <v>8</v>
          </cell>
          <cell r="BI90">
            <v>6.7</v>
          </cell>
          <cell r="BJ90">
            <v>5.2</v>
          </cell>
          <cell r="BK90">
            <v>6.7</v>
          </cell>
          <cell r="BL90">
            <v>6.8</v>
          </cell>
          <cell r="BM90">
            <v>6.2</v>
          </cell>
          <cell r="BN90">
            <v>7.6</v>
          </cell>
          <cell r="BO90">
            <v>8.3000000000000007</v>
          </cell>
          <cell r="BP90">
            <v>5.9</v>
          </cell>
          <cell r="BQ90">
            <v>7.2</v>
          </cell>
          <cell r="BR90">
            <v>8.4</v>
          </cell>
          <cell r="BS90">
            <v>8</v>
          </cell>
          <cell r="BT90" t="str">
            <v/>
          </cell>
          <cell r="BU90">
            <v>8.5</v>
          </cell>
          <cell r="BV90">
            <v>7.2</v>
          </cell>
          <cell r="BW90">
            <v>6.9</v>
          </cell>
          <cell r="BX90">
            <v>5.8</v>
          </cell>
          <cell r="BY90">
            <v>8.9</v>
          </cell>
          <cell r="BZ90">
            <v>50</v>
          </cell>
          <cell r="CA90">
            <v>0</v>
          </cell>
          <cell r="CB90">
            <v>8.9</v>
          </cell>
          <cell r="CC90" t="str">
            <v/>
          </cell>
          <cell r="CD90" t="str">
            <v>X</v>
          </cell>
          <cell r="CE90" t="str">
            <v/>
          </cell>
          <cell r="CF90" t="str">
            <v>X</v>
          </cell>
          <cell r="CG90">
            <v>8.3000000000000007</v>
          </cell>
          <cell r="CH90">
            <v>8.1</v>
          </cell>
          <cell r="CI90">
            <v>7.4</v>
          </cell>
          <cell r="CJ90" t="str">
            <v/>
          </cell>
          <cell r="CK90">
            <v>7.8</v>
          </cell>
          <cell r="CL90" t="str">
            <v/>
          </cell>
          <cell r="CM90" t="str">
            <v/>
          </cell>
          <cell r="CN90" t="str">
            <v/>
          </cell>
          <cell r="CO90" t="str">
            <v/>
          </cell>
          <cell r="CP90">
            <v>8.5</v>
          </cell>
          <cell r="CQ90" t="str">
            <v>X</v>
          </cell>
          <cell r="CR90">
            <v>8.5</v>
          </cell>
          <cell r="CS90" t="str">
            <v>X</v>
          </cell>
          <cell r="CT90">
            <v>7.8</v>
          </cell>
          <cell r="CU90">
            <v>18</v>
          </cell>
          <cell r="CV90">
            <v>9</v>
          </cell>
          <cell r="CW90">
            <v>117</v>
          </cell>
          <cell r="CX90">
            <v>11</v>
          </cell>
          <cell r="CY90">
            <v>0</v>
          </cell>
          <cell r="CZ90">
            <v>128</v>
          </cell>
          <cell r="DA90">
            <v>6.44</v>
          </cell>
          <cell r="DB90">
            <v>2.64</v>
          </cell>
        </row>
        <row r="91">
          <cell r="C91">
            <v>2320722668</v>
          </cell>
          <cell r="D91" t="str">
            <v>Lê</v>
          </cell>
          <cell r="E91" t="str">
            <v>Thị Thu</v>
          </cell>
          <cell r="F91" t="str">
            <v>Lan</v>
          </cell>
          <cell r="G91">
            <v>36327</v>
          </cell>
          <cell r="H91" t="str">
            <v>Nữ</v>
          </cell>
          <cell r="I91" t="str">
            <v>Đã Đăng Ký (chưa học xong)</v>
          </cell>
          <cell r="J91">
            <v>8.5</v>
          </cell>
          <cell r="K91">
            <v>6.3</v>
          </cell>
          <cell r="L91">
            <v>8.1</v>
          </cell>
          <cell r="M91">
            <v>7.8</v>
          </cell>
          <cell r="N91">
            <v>8</v>
          </cell>
          <cell r="O91">
            <v>5.6</v>
          </cell>
          <cell r="P91">
            <v>4.5999999999999996</v>
          </cell>
          <cell r="Q91" t="str">
            <v/>
          </cell>
          <cell r="R91">
            <v>5.7</v>
          </cell>
          <cell r="S91" t="str">
            <v/>
          </cell>
          <cell r="T91" t="str">
            <v/>
          </cell>
          <cell r="U91" t="str">
            <v/>
          </cell>
          <cell r="V91" t="str">
            <v/>
          </cell>
          <cell r="W91">
            <v>8</v>
          </cell>
          <cell r="X91">
            <v>7.1</v>
          </cell>
          <cell r="Y91">
            <v>8</v>
          </cell>
          <cell r="Z91">
            <v>8.3000000000000007</v>
          </cell>
          <cell r="AA91">
            <v>7.2</v>
          </cell>
          <cell r="AB91">
            <v>6</v>
          </cell>
          <cell r="AC91">
            <v>5.9</v>
          </cell>
          <cell r="AD91">
            <v>6.6</v>
          </cell>
          <cell r="AE91">
            <v>5</v>
          </cell>
          <cell r="AF91">
            <v>6</v>
          </cell>
          <cell r="AG91">
            <v>5.7</v>
          </cell>
          <cell r="AH91">
            <v>6.4</v>
          </cell>
          <cell r="AI91">
            <v>4.5</v>
          </cell>
          <cell r="AJ91">
            <v>4.3</v>
          </cell>
          <cell r="AK91">
            <v>8.6</v>
          </cell>
          <cell r="AL91">
            <v>6.5</v>
          </cell>
          <cell r="AM91">
            <v>51</v>
          </cell>
          <cell r="AN91">
            <v>0</v>
          </cell>
          <cell r="AO91">
            <v>6.7</v>
          </cell>
          <cell r="AP91">
            <v>5.9</v>
          </cell>
          <cell r="AQ91" t="str">
            <v/>
          </cell>
          <cell r="AR91" t="str">
            <v/>
          </cell>
          <cell r="AS91">
            <v>6</v>
          </cell>
          <cell r="AT91" t="str">
            <v/>
          </cell>
          <cell r="AU91" t="str">
            <v/>
          </cell>
          <cell r="AV91" t="str">
            <v/>
          </cell>
          <cell r="AW91" t="str">
            <v/>
          </cell>
          <cell r="AX91" t="str">
            <v/>
          </cell>
          <cell r="AY91">
            <v>8</v>
          </cell>
          <cell r="AZ91" t="str">
            <v/>
          </cell>
          <cell r="BA91" t="str">
            <v/>
          </cell>
          <cell r="BB91" t="str">
            <v/>
          </cell>
          <cell r="BC91">
            <v>6.8</v>
          </cell>
          <cell r="BD91">
            <v>5</v>
          </cell>
          <cell r="BE91">
            <v>0</v>
          </cell>
          <cell r="BF91">
            <v>6</v>
          </cell>
          <cell r="BG91">
            <v>5</v>
          </cell>
          <cell r="BH91">
            <v>4.9000000000000004</v>
          </cell>
          <cell r="BI91">
            <v>6.4</v>
          </cell>
          <cell r="BJ91">
            <v>6.1</v>
          </cell>
          <cell r="BK91">
            <v>5.3</v>
          </cell>
          <cell r="BL91">
            <v>5.9</v>
          </cell>
          <cell r="BM91">
            <v>4.7</v>
          </cell>
          <cell r="BN91">
            <v>6.2</v>
          </cell>
          <cell r="BO91">
            <v>4</v>
          </cell>
          <cell r="BP91">
            <v>6.1</v>
          </cell>
          <cell r="BQ91" t="str">
            <v>X</v>
          </cell>
          <cell r="BR91">
            <v>4</v>
          </cell>
          <cell r="BS91" t="str">
            <v/>
          </cell>
          <cell r="BT91">
            <v>7.2</v>
          </cell>
          <cell r="BU91">
            <v>8.1999999999999993</v>
          </cell>
          <cell r="BV91" t="str">
            <v>X</v>
          </cell>
          <cell r="BW91">
            <v>5.5</v>
          </cell>
          <cell r="BX91" t="str">
            <v>X</v>
          </cell>
          <cell r="BY91">
            <v>8.1</v>
          </cell>
          <cell r="BZ91">
            <v>42</v>
          </cell>
          <cell r="CA91">
            <v>8</v>
          </cell>
          <cell r="CB91">
            <v>7.4</v>
          </cell>
          <cell r="CC91" t="str">
            <v/>
          </cell>
          <cell r="CD91">
            <v>6.6</v>
          </cell>
          <cell r="CE91" t="str">
            <v/>
          </cell>
          <cell r="CF91" t="str">
            <v>X</v>
          </cell>
          <cell r="CG91">
            <v>8.3000000000000007</v>
          </cell>
          <cell r="CH91">
            <v>7</v>
          </cell>
          <cell r="CI91">
            <v>5.6</v>
          </cell>
          <cell r="CJ91" t="str">
            <v/>
          </cell>
          <cell r="CK91">
            <v>6.7</v>
          </cell>
          <cell r="CL91" t="str">
            <v/>
          </cell>
          <cell r="CM91" t="str">
            <v/>
          </cell>
          <cell r="CN91" t="str">
            <v/>
          </cell>
          <cell r="CO91" t="str">
            <v/>
          </cell>
          <cell r="CP91">
            <v>4.9000000000000004</v>
          </cell>
          <cell r="CQ91">
            <v>8</v>
          </cell>
          <cell r="CR91">
            <v>4.5</v>
          </cell>
          <cell r="CS91">
            <v>7.1</v>
          </cell>
          <cell r="CT91">
            <v>7.2</v>
          </cell>
          <cell r="CU91">
            <v>24</v>
          </cell>
          <cell r="CV91">
            <v>3</v>
          </cell>
          <cell r="CW91">
            <v>117</v>
          </cell>
          <cell r="CX91">
            <v>11</v>
          </cell>
          <cell r="CY91">
            <v>0</v>
          </cell>
          <cell r="CZ91">
            <v>128</v>
          </cell>
          <cell r="DA91">
            <v>5.76</v>
          </cell>
          <cell r="DB91">
            <v>2.25</v>
          </cell>
        </row>
        <row r="92">
          <cell r="C92">
            <v>2321716994</v>
          </cell>
          <cell r="D92" t="str">
            <v>Đặng</v>
          </cell>
          <cell r="E92" t="str">
            <v>Nhật Tiến</v>
          </cell>
          <cell r="F92" t="str">
            <v>Dũ</v>
          </cell>
          <cell r="G92">
            <v>35970</v>
          </cell>
          <cell r="H92" t="str">
            <v>Nam</v>
          </cell>
          <cell r="I92" t="str">
            <v>Đã Đăng Ký (chưa học xong)</v>
          </cell>
          <cell r="J92">
            <v>7</v>
          </cell>
          <cell r="K92">
            <v>6.4</v>
          </cell>
          <cell r="L92">
            <v>8.1</v>
          </cell>
          <cell r="M92">
            <v>7</v>
          </cell>
          <cell r="N92">
            <v>5.0999999999999996</v>
          </cell>
          <cell r="O92">
            <v>6</v>
          </cell>
          <cell r="P92">
            <v>4.3</v>
          </cell>
          <cell r="Q92" t="str">
            <v/>
          </cell>
          <cell r="R92">
            <v>5.0999999999999996</v>
          </cell>
          <cell r="S92" t="str">
            <v/>
          </cell>
          <cell r="T92" t="str">
            <v/>
          </cell>
          <cell r="U92" t="str">
            <v/>
          </cell>
          <cell r="V92" t="str">
            <v/>
          </cell>
          <cell r="W92">
            <v>7.2</v>
          </cell>
          <cell r="X92">
            <v>6.2</v>
          </cell>
          <cell r="Y92">
            <v>7.6</v>
          </cell>
          <cell r="Z92">
            <v>8</v>
          </cell>
          <cell r="AA92">
            <v>7.2</v>
          </cell>
          <cell r="AB92">
            <v>5.2</v>
          </cell>
          <cell r="AC92">
            <v>7.3</v>
          </cell>
          <cell r="AD92">
            <v>5.8</v>
          </cell>
          <cell r="AE92">
            <v>5.3</v>
          </cell>
          <cell r="AF92">
            <v>6.1</v>
          </cell>
          <cell r="AG92">
            <v>4.5999999999999996</v>
          </cell>
          <cell r="AH92">
            <v>6.2</v>
          </cell>
          <cell r="AI92">
            <v>5.2</v>
          </cell>
          <cell r="AJ92" t="str">
            <v>X</v>
          </cell>
          <cell r="AK92">
            <v>4.5</v>
          </cell>
          <cell r="AL92" t="str">
            <v>X</v>
          </cell>
          <cell r="AM92">
            <v>47</v>
          </cell>
          <cell r="AN92">
            <v>4</v>
          </cell>
          <cell r="AO92">
            <v>7.8</v>
          </cell>
          <cell r="AP92">
            <v>8.3000000000000007</v>
          </cell>
          <cell r="AQ92" t="str">
            <v/>
          </cell>
          <cell r="AR92" t="str">
            <v/>
          </cell>
          <cell r="AS92">
            <v>6.7</v>
          </cell>
          <cell r="AT92" t="str">
            <v/>
          </cell>
          <cell r="AU92" t="str">
            <v/>
          </cell>
          <cell r="AV92" t="str">
            <v/>
          </cell>
          <cell r="AW92">
            <v>6</v>
          </cell>
          <cell r="AX92" t="str">
            <v/>
          </cell>
          <cell r="AY92" t="str">
            <v/>
          </cell>
          <cell r="AZ92" t="str">
            <v/>
          </cell>
          <cell r="BA92" t="str">
            <v/>
          </cell>
          <cell r="BB92" t="str">
            <v/>
          </cell>
          <cell r="BC92">
            <v>5</v>
          </cell>
          <cell r="BD92">
            <v>5</v>
          </cell>
          <cell r="BE92">
            <v>0</v>
          </cell>
          <cell r="BF92">
            <v>5.6</v>
          </cell>
          <cell r="BG92">
            <v>4.7</v>
          </cell>
          <cell r="BH92">
            <v>7.2</v>
          </cell>
          <cell r="BI92">
            <v>4.2</v>
          </cell>
          <cell r="BJ92">
            <v>5</v>
          </cell>
          <cell r="BK92">
            <v>4.5999999999999996</v>
          </cell>
          <cell r="BL92">
            <v>7.2</v>
          </cell>
          <cell r="BM92">
            <v>5</v>
          </cell>
          <cell r="BN92">
            <v>8.3000000000000007</v>
          </cell>
          <cell r="BO92">
            <v>6.1</v>
          </cell>
          <cell r="BP92">
            <v>7.6</v>
          </cell>
          <cell r="BQ92" t="str">
            <v>X</v>
          </cell>
          <cell r="BR92">
            <v>5.2</v>
          </cell>
          <cell r="BS92">
            <v>5.3</v>
          </cell>
          <cell r="BT92" t="str">
            <v/>
          </cell>
          <cell r="BU92">
            <v>5.6</v>
          </cell>
          <cell r="BV92">
            <v>5</v>
          </cell>
          <cell r="BW92">
            <v>4.5999999999999996</v>
          </cell>
          <cell r="BX92">
            <v>5.2</v>
          </cell>
          <cell r="BY92">
            <v>7.6</v>
          </cell>
          <cell r="BZ92">
            <v>48</v>
          </cell>
          <cell r="CA92">
            <v>2</v>
          </cell>
          <cell r="CB92">
            <v>7</v>
          </cell>
          <cell r="CC92" t="str">
            <v/>
          </cell>
          <cell r="CD92" t="str">
            <v>X</v>
          </cell>
          <cell r="CE92" t="str">
            <v/>
          </cell>
          <cell r="CF92" t="str">
            <v>X</v>
          </cell>
          <cell r="CG92">
            <v>8.1</v>
          </cell>
          <cell r="CH92">
            <v>7</v>
          </cell>
          <cell r="CI92">
            <v>4.7</v>
          </cell>
          <cell r="CJ92" t="str">
            <v/>
          </cell>
          <cell r="CK92">
            <v>4.7</v>
          </cell>
          <cell r="CL92" t="str">
            <v/>
          </cell>
          <cell r="CM92" t="str">
            <v/>
          </cell>
          <cell r="CN92" t="str">
            <v/>
          </cell>
          <cell r="CO92" t="str">
            <v/>
          </cell>
          <cell r="CP92">
            <v>5.0999999999999996</v>
          </cell>
          <cell r="CQ92">
            <v>7.9</v>
          </cell>
          <cell r="CR92">
            <v>7.6</v>
          </cell>
          <cell r="CS92">
            <v>7</v>
          </cell>
          <cell r="CT92">
            <v>8.5</v>
          </cell>
          <cell r="CU92">
            <v>22</v>
          </cell>
          <cell r="CV92">
            <v>5</v>
          </cell>
          <cell r="CW92">
            <v>117</v>
          </cell>
          <cell r="CX92">
            <v>11</v>
          </cell>
          <cell r="CY92">
            <v>0</v>
          </cell>
          <cell r="CZ92">
            <v>128</v>
          </cell>
          <cell r="DA92">
            <v>5.51</v>
          </cell>
          <cell r="DB92">
            <v>2.1</v>
          </cell>
        </row>
        <row r="93">
          <cell r="C93">
            <v>23207211000</v>
          </cell>
          <cell r="D93" t="str">
            <v>Nguyễn</v>
          </cell>
          <cell r="E93" t="str">
            <v>Thị</v>
          </cell>
          <cell r="F93" t="str">
            <v>Lợi</v>
          </cell>
          <cell r="G93">
            <v>36406</v>
          </cell>
          <cell r="H93" t="str">
            <v>Nữ</v>
          </cell>
          <cell r="I93" t="str">
            <v>Đã Đăng Ký (chưa học xong)</v>
          </cell>
          <cell r="J93">
            <v>8.9</v>
          </cell>
          <cell r="K93">
            <v>7.9</v>
          </cell>
          <cell r="L93">
            <v>6.7</v>
          </cell>
          <cell r="M93">
            <v>8.8000000000000007</v>
          </cell>
          <cell r="N93">
            <v>9.3000000000000007</v>
          </cell>
          <cell r="O93">
            <v>8.6</v>
          </cell>
          <cell r="P93">
            <v>10</v>
          </cell>
          <cell r="Q93" t="str">
            <v/>
          </cell>
          <cell r="R93">
            <v>8.1</v>
          </cell>
          <cell r="S93" t="str">
            <v/>
          </cell>
          <cell r="T93" t="str">
            <v/>
          </cell>
          <cell r="U93" t="str">
            <v/>
          </cell>
          <cell r="V93" t="str">
            <v/>
          </cell>
          <cell r="W93">
            <v>8.9</v>
          </cell>
          <cell r="X93">
            <v>6.8</v>
          </cell>
          <cell r="Y93">
            <v>8.4</v>
          </cell>
          <cell r="Z93">
            <v>8.8000000000000007</v>
          </cell>
          <cell r="AA93">
            <v>6.4</v>
          </cell>
          <cell r="AB93">
            <v>8.3000000000000007</v>
          </cell>
          <cell r="AC93">
            <v>4.8</v>
          </cell>
          <cell r="AD93">
            <v>8.8000000000000007</v>
          </cell>
          <cell r="AE93">
            <v>8.3000000000000007</v>
          </cell>
          <cell r="AF93">
            <v>9.1</v>
          </cell>
          <cell r="AG93">
            <v>8.4</v>
          </cell>
          <cell r="AH93">
            <v>8.6</v>
          </cell>
          <cell r="AI93">
            <v>8.1</v>
          </cell>
          <cell r="AJ93">
            <v>7.9</v>
          </cell>
          <cell r="AK93">
            <v>6.2</v>
          </cell>
          <cell r="AL93">
            <v>8.6</v>
          </cell>
          <cell r="AM93">
            <v>51</v>
          </cell>
          <cell r="AN93">
            <v>0</v>
          </cell>
          <cell r="AO93">
            <v>7.1</v>
          </cell>
          <cell r="AP93">
            <v>6</v>
          </cell>
          <cell r="AQ93" t="str">
            <v/>
          </cell>
          <cell r="AR93" t="str">
            <v/>
          </cell>
          <cell r="AS93">
            <v>8.5</v>
          </cell>
          <cell r="AT93" t="str">
            <v/>
          </cell>
          <cell r="AU93" t="str">
            <v/>
          </cell>
          <cell r="AV93" t="str">
            <v/>
          </cell>
          <cell r="AW93" t="str">
            <v/>
          </cell>
          <cell r="AX93" t="str">
            <v/>
          </cell>
          <cell r="AY93">
            <v>9</v>
          </cell>
          <cell r="AZ93" t="str">
            <v/>
          </cell>
          <cell r="BA93" t="str">
            <v/>
          </cell>
          <cell r="BB93" t="str">
            <v/>
          </cell>
          <cell r="BC93">
            <v>7.7</v>
          </cell>
          <cell r="BD93">
            <v>5</v>
          </cell>
          <cell r="BE93">
            <v>0</v>
          </cell>
          <cell r="BF93">
            <v>7</v>
          </cell>
          <cell r="BG93">
            <v>7.3</v>
          </cell>
          <cell r="BH93">
            <v>9.4</v>
          </cell>
          <cell r="BI93">
            <v>9.3000000000000007</v>
          </cell>
          <cell r="BJ93">
            <v>8.5</v>
          </cell>
          <cell r="BK93">
            <v>8</v>
          </cell>
          <cell r="BL93">
            <v>8.8000000000000007</v>
          </cell>
          <cell r="BM93">
            <v>6</v>
          </cell>
          <cell r="BN93" t="str">
            <v>X</v>
          </cell>
          <cell r="BO93">
            <v>8</v>
          </cell>
          <cell r="BP93">
            <v>6.4</v>
          </cell>
          <cell r="BQ93">
            <v>8.6999999999999993</v>
          </cell>
          <cell r="BR93">
            <v>8.3000000000000007</v>
          </cell>
          <cell r="BS93" t="str">
            <v/>
          </cell>
          <cell r="BT93">
            <v>7.8</v>
          </cell>
          <cell r="BU93">
            <v>9.1999999999999993</v>
          </cell>
          <cell r="BV93">
            <v>6.8</v>
          </cell>
          <cell r="BW93">
            <v>8.3000000000000007</v>
          </cell>
          <cell r="BX93" t="str">
            <v>X</v>
          </cell>
          <cell r="BY93">
            <v>8.3000000000000007</v>
          </cell>
          <cell r="BZ93">
            <v>44</v>
          </cell>
          <cell r="CA93">
            <v>6</v>
          </cell>
          <cell r="CB93">
            <v>9.5</v>
          </cell>
          <cell r="CC93" t="str">
            <v/>
          </cell>
          <cell r="CD93" t="str">
            <v>X</v>
          </cell>
          <cell r="CE93" t="str">
            <v/>
          </cell>
          <cell r="CF93">
            <v>8.5</v>
          </cell>
          <cell r="CG93">
            <v>9.3000000000000007</v>
          </cell>
          <cell r="CH93">
            <v>8.4</v>
          </cell>
          <cell r="CI93">
            <v>6.7</v>
          </cell>
          <cell r="CJ93" t="str">
            <v/>
          </cell>
          <cell r="CK93" t="str">
            <v/>
          </cell>
          <cell r="CL93" t="str">
            <v/>
          </cell>
          <cell r="CM93" t="str">
            <v/>
          </cell>
          <cell r="CN93" t="str">
            <v/>
          </cell>
          <cell r="CO93">
            <v>7.3</v>
          </cell>
          <cell r="CP93">
            <v>8.1</v>
          </cell>
          <cell r="CQ93" t="str">
            <v>X</v>
          </cell>
          <cell r="CR93">
            <v>9.1</v>
          </cell>
          <cell r="CS93">
            <v>6.4</v>
          </cell>
          <cell r="CT93">
            <v>8.6999999999999993</v>
          </cell>
          <cell r="CU93">
            <v>22</v>
          </cell>
          <cell r="CV93">
            <v>6</v>
          </cell>
          <cell r="CW93">
            <v>117</v>
          </cell>
          <cell r="CX93">
            <v>12</v>
          </cell>
          <cell r="CY93">
            <v>0</v>
          </cell>
          <cell r="CZ93">
            <v>129</v>
          </cell>
          <cell r="DA93">
            <v>7.3</v>
          </cell>
          <cell r="DB93">
            <v>3.15</v>
          </cell>
        </row>
        <row r="94">
          <cell r="C94">
            <v>23207211030</v>
          </cell>
          <cell r="D94" t="str">
            <v>Đặng</v>
          </cell>
          <cell r="E94" t="str">
            <v>Thị Triệu</v>
          </cell>
          <cell r="F94" t="str">
            <v>Vĩ</v>
          </cell>
          <cell r="G94">
            <v>36377</v>
          </cell>
          <cell r="H94" t="str">
            <v>Nữ</v>
          </cell>
          <cell r="I94" t="str">
            <v>Đã Đăng Ký (chưa học xong)</v>
          </cell>
          <cell r="J94">
            <v>8.5</v>
          </cell>
          <cell r="K94">
            <v>8.5</v>
          </cell>
          <cell r="L94">
            <v>8.1999999999999993</v>
          </cell>
          <cell r="M94">
            <v>8.1</v>
          </cell>
          <cell r="N94">
            <v>8.4</v>
          </cell>
          <cell r="O94">
            <v>8.1</v>
          </cell>
          <cell r="P94">
            <v>9.6999999999999993</v>
          </cell>
          <cell r="Q94" t="str">
            <v/>
          </cell>
          <cell r="R94">
            <v>7.4</v>
          </cell>
          <cell r="S94" t="str">
            <v/>
          </cell>
          <cell r="T94" t="str">
            <v/>
          </cell>
          <cell r="U94" t="str">
            <v/>
          </cell>
          <cell r="V94" t="str">
            <v/>
          </cell>
          <cell r="W94">
            <v>7.1</v>
          </cell>
          <cell r="X94">
            <v>8.3000000000000007</v>
          </cell>
          <cell r="Y94">
            <v>8.4</v>
          </cell>
          <cell r="Z94">
            <v>8.3000000000000007</v>
          </cell>
          <cell r="AA94">
            <v>8.4</v>
          </cell>
          <cell r="AB94">
            <v>8.3000000000000007</v>
          </cell>
          <cell r="AC94">
            <v>7.7</v>
          </cell>
          <cell r="AD94">
            <v>9</v>
          </cell>
          <cell r="AE94">
            <v>8.3000000000000007</v>
          </cell>
          <cell r="AF94">
            <v>8.3000000000000007</v>
          </cell>
          <cell r="AG94">
            <v>6.9</v>
          </cell>
          <cell r="AH94">
            <v>6.5</v>
          </cell>
          <cell r="AI94">
            <v>6.8</v>
          </cell>
          <cell r="AJ94">
            <v>7.2</v>
          </cell>
          <cell r="AK94">
            <v>5.5</v>
          </cell>
          <cell r="AL94">
            <v>6.3</v>
          </cell>
          <cell r="AM94">
            <v>51</v>
          </cell>
          <cell r="AN94">
            <v>0</v>
          </cell>
          <cell r="AO94">
            <v>7.1</v>
          </cell>
          <cell r="AP94">
            <v>7.6</v>
          </cell>
          <cell r="AQ94" t="str">
            <v/>
          </cell>
          <cell r="AR94" t="str">
            <v/>
          </cell>
          <cell r="AS94">
            <v>6.8</v>
          </cell>
          <cell r="AT94" t="str">
            <v/>
          </cell>
          <cell r="AU94" t="str">
            <v/>
          </cell>
          <cell r="AV94" t="str">
            <v/>
          </cell>
          <cell r="AW94" t="str">
            <v/>
          </cell>
          <cell r="AX94" t="str">
            <v/>
          </cell>
          <cell r="AY94">
            <v>7.2</v>
          </cell>
          <cell r="AZ94" t="str">
            <v/>
          </cell>
          <cell r="BA94" t="str">
            <v/>
          </cell>
          <cell r="BB94" t="str">
            <v/>
          </cell>
          <cell r="BC94">
            <v>7.3</v>
          </cell>
          <cell r="BD94">
            <v>5</v>
          </cell>
          <cell r="BE94">
            <v>0</v>
          </cell>
          <cell r="BF94">
            <v>6.7</v>
          </cell>
          <cell r="BG94">
            <v>8</v>
          </cell>
          <cell r="BH94">
            <v>8.5</v>
          </cell>
          <cell r="BI94">
            <v>8.4</v>
          </cell>
          <cell r="BJ94">
            <v>7.1</v>
          </cell>
          <cell r="BK94">
            <v>8.1</v>
          </cell>
          <cell r="BL94">
            <v>9</v>
          </cell>
          <cell r="BM94">
            <v>6.2</v>
          </cell>
          <cell r="BN94" t="str">
            <v>X</v>
          </cell>
          <cell r="BO94">
            <v>9.6</v>
          </cell>
          <cell r="BP94">
            <v>6.7</v>
          </cell>
          <cell r="BQ94">
            <v>8.5</v>
          </cell>
          <cell r="BR94">
            <v>8.4</v>
          </cell>
          <cell r="BS94" t="str">
            <v/>
          </cell>
          <cell r="BT94">
            <v>9.3000000000000007</v>
          </cell>
          <cell r="BU94">
            <v>9.4</v>
          </cell>
          <cell r="BV94">
            <v>7.2</v>
          </cell>
          <cell r="BW94">
            <v>7.5</v>
          </cell>
          <cell r="BX94" t="str">
            <v>X</v>
          </cell>
          <cell r="BY94">
            <v>8</v>
          </cell>
          <cell r="BZ94">
            <v>44</v>
          </cell>
          <cell r="CA94">
            <v>6</v>
          </cell>
          <cell r="CB94">
            <v>9.1999999999999993</v>
          </cell>
          <cell r="CC94" t="str">
            <v/>
          </cell>
          <cell r="CD94" t="str">
            <v>X</v>
          </cell>
          <cell r="CE94" t="str">
            <v/>
          </cell>
          <cell r="CF94">
            <v>7.5</v>
          </cell>
          <cell r="CG94">
            <v>8.9</v>
          </cell>
          <cell r="CH94">
            <v>8</v>
          </cell>
          <cell r="CI94">
            <v>7.7</v>
          </cell>
          <cell r="CJ94" t="str">
            <v/>
          </cell>
          <cell r="CK94" t="str">
            <v/>
          </cell>
          <cell r="CL94" t="str">
            <v/>
          </cell>
          <cell r="CM94" t="str">
            <v/>
          </cell>
          <cell r="CN94" t="str">
            <v/>
          </cell>
          <cell r="CO94">
            <v>9.1</v>
          </cell>
          <cell r="CP94">
            <v>7.2</v>
          </cell>
          <cell r="CQ94" t="str">
            <v>X</v>
          </cell>
          <cell r="CR94">
            <v>9</v>
          </cell>
          <cell r="CS94">
            <v>6.4</v>
          </cell>
          <cell r="CT94">
            <v>8.6999999999999993</v>
          </cell>
          <cell r="CU94">
            <v>22</v>
          </cell>
          <cell r="CV94">
            <v>6</v>
          </cell>
          <cell r="CW94">
            <v>117</v>
          </cell>
          <cell r="CX94">
            <v>12</v>
          </cell>
          <cell r="CY94">
            <v>0</v>
          </cell>
          <cell r="CZ94">
            <v>129</v>
          </cell>
          <cell r="DA94">
            <v>7.24</v>
          </cell>
          <cell r="DB94">
            <v>3.13</v>
          </cell>
        </row>
        <row r="95">
          <cell r="C95">
            <v>23217210424</v>
          </cell>
          <cell r="D95" t="str">
            <v>Nguyễn</v>
          </cell>
          <cell r="E95" t="str">
            <v>Anh</v>
          </cell>
          <cell r="F95" t="str">
            <v>Đô</v>
          </cell>
          <cell r="G95">
            <v>35304</v>
          </cell>
          <cell r="H95" t="str">
            <v>Nam</v>
          </cell>
          <cell r="I95" t="str">
            <v>Đã Đăng Ký (chưa học xong)</v>
          </cell>
          <cell r="J95">
            <v>9.5</v>
          </cell>
          <cell r="K95">
            <v>7.6</v>
          </cell>
          <cell r="L95">
            <v>8.1999999999999993</v>
          </cell>
          <cell r="M95">
            <v>6.8</v>
          </cell>
          <cell r="N95">
            <v>7.1</v>
          </cell>
          <cell r="O95">
            <v>5.4</v>
          </cell>
          <cell r="P95">
            <v>6.4</v>
          </cell>
          <cell r="Q95" t="str">
            <v/>
          </cell>
          <cell r="R95">
            <v>7</v>
          </cell>
          <cell r="S95" t="str">
            <v/>
          </cell>
          <cell r="T95" t="str">
            <v/>
          </cell>
          <cell r="U95" t="str">
            <v/>
          </cell>
          <cell r="V95" t="str">
            <v/>
          </cell>
          <cell r="W95">
            <v>8.4</v>
          </cell>
          <cell r="X95">
            <v>6.3</v>
          </cell>
          <cell r="Y95">
            <v>9.1999999999999993</v>
          </cell>
          <cell r="Z95">
            <v>8.6999999999999993</v>
          </cell>
          <cell r="AA95">
            <v>7.2</v>
          </cell>
          <cell r="AB95">
            <v>5.4</v>
          </cell>
          <cell r="AC95">
            <v>7.1</v>
          </cell>
          <cell r="AD95">
            <v>8.1999999999999993</v>
          </cell>
          <cell r="AE95">
            <v>6.7</v>
          </cell>
          <cell r="AF95">
            <v>5.7</v>
          </cell>
          <cell r="AG95">
            <v>7.9</v>
          </cell>
          <cell r="AH95">
            <v>6.2</v>
          </cell>
          <cell r="AI95">
            <v>6.1</v>
          </cell>
          <cell r="AJ95">
            <v>5</v>
          </cell>
          <cell r="AK95">
            <v>5.6</v>
          </cell>
          <cell r="AL95">
            <v>5.4</v>
          </cell>
          <cell r="AM95">
            <v>51</v>
          </cell>
          <cell r="AN95">
            <v>0</v>
          </cell>
          <cell r="AO95">
            <v>9</v>
          </cell>
          <cell r="AP95">
            <v>9.6</v>
          </cell>
          <cell r="AQ95" t="str">
            <v/>
          </cell>
          <cell r="AR95" t="str">
            <v/>
          </cell>
          <cell r="AS95">
            <v>7.4</v>
          </cell>
          <cell r="AT95" t="str">
            <v/>
          </cell>
          <cell r="AU95" t="str">
            <v/>
          </cell>
          <cell r="AV95" t="str">
            <v/>
          </cell>
          <cell r="AW95" t="str">
            <v/>
          </cell>
          <cell r="AX95" t="str">
            <v/>
          </cell>
          <cell r="AY95">
            <v>5.5</v>
          </cell>
          <cell r="AZ95" t="str">
            <v/>
          </cell>
          <cell r="BA95" t="str">
            <v/>
          </cell>
          <cell r="BB95" t="str">
            <v/>
          </cell>
          <cell r="BC95">
            <v>7.6</v>
          </cell>
          <cell r="BD95">
            <v>5</v>
          </cell>
          <cell r="BE95">
            <v>0</v>
          </cell>
          <cell r="BF95">
            <v>6.2</v>
          </cell>
          <cell r="BG95">
            <v>4.5</v>
          </cell>
          <cell r="BH95">
            <v>7.7</v>
          </cell>
          <cell r="BI95">
            <v>5.7</v>
          </cell>
          <cell r="BJ95">
            <v>7.1</v>
          </cell>
          <cell r="BK95">
            <v>7.4</v>
          </cell>
          <cell r="BL95">
            <v>8.1</v>
          </cell>
          <cell r="BM95">
            <v>6.7</v>
          </cell>
          <cell r="BN95" t="str">
            <v>X</v>
          </cell>
          <cell r="BO95">
            <v>6.7</v>
          </cell>
          <cell r="BP95">
            <v>5.5</v>
          </cell>
          <cell r="BQ95">
            <v>7.5</v>
          </cell>
          <cell r="BR95">
            <v>6.3</v>
          </cell>
          <cell r="BS95" t="str">
            <v/>
          </cell>
          <cell r="BT95">
            <v>9.1999999999999993</v>
          </cell>
          <cell r="BU95">
            <v>5.9</v>
          </cell>
          <cell r="BV95">
            <v>5.7</v>
          </cell>
          <cell r="BW95">
            <v>6.5</v>
          </cell>
          <cell r="BX95" t="str">
            <v>X</v>
          </cell>
          <cell r="BY95">
            <v>8.6999999999999993</v>
          </cell>
          <cell r="BZ95">
            <v>44</v>
          </cell>
          <cell r="CA95">
            <v>6</v>
          </cell>
          <cell r="CB95">
            <v>7.5</v>
          </cell>
          <cell r="CC95" t="str">
            <v/>
          </cell>
          <cell r="CD95" t="str">
            <v>X</v>
          </cell>
          <cell r="CE95" t="str">
            <v/>
          </cell>
          <cell r="CF95">
            <v>7.8</v>
          </cell>
          <cell r="CG95">
            <v>8.6999999999999993</v>
          </cell>
          <cell r="CH95">
            <v>7.8</v>
          </cell>
          <cell r="CI95">
            <v>8</v>
          </cell>
          <cell r="CJ95" t="str">
            <v/>
          </cell>
          <cell r="CK95" t="str">
            <v/>
          </cell>
          <cell r="CL95" t="str">
            <v/>
          </cell>
          <cell r="CM95" t="str">
            <v/>
          </cell>
          <cell r="CN95" t="str">
            <v/>
          </cell>
          <cell r="CO95">
            <v>9</v>
          </cell>
          <cell r="CP95">
            <v>7.8</v>
          </cell>
          <cell r="CQ95" t="str">
            <v>X</v>
          </cell>
          <cell r="CR95">
            <v>8.3000000000000007</v>
          </cell>
          <cell r="CS95">
            <v>6.1</v>
          </cell>
          <cell r="CT95">
            <v>8.6999999999999993</v>
          </cell>
          <cell r="CU95">
            <v>22</v>
          </cell>
          <cell r="CV95">
            <v>6</v>
          </cell>
          <cell r="CW95">
            <v>117</v>
          </cell>
          <cell r="CX95">
            <v>12</v>
          </cell>
          <cell r="CY95">
            <v>0</v>
          </cell>
          <cell r="CZ95">
            <v>129</v>
          </cell>
          <cell r="DA95">
            <v>6.34</v>
          </cell>
          <cell r="DB95">
            <v>2.58</v>
          </cell>
        </row>
        <row r="96">
          <cell r="C96">
            <v>2321713277</v>
          </cell>
          <cell r="D96" t="str">
            <v>Đoàn</v>
          </cell>
          <cell r="E96" t="str">
            <v>Công</v>
          </cell>
          <cell r="F96" t="str">
            <v>Hiếu</v>
          </cell>
          <cell r="G96">
            <v>36235</v>
          </cell>
          <cell r="H96" t="str">
            <v>Nam</v>
          </cell>
          <cell r="I96" t="str">
            <v>Đã Đăng Ký (chưa học xong)</v>
          </cell>
          <cell r="J96">
            <v>8</v>
          </cell>
          <cell r="K96">
            <v>6.9</v>
          </cell>
          <cell r="L96">
            <v>4.0999999999999996</v>
          </cell>
          <cell r="M96">
            <v>5.4</v>
          </cell>
          <cell r="N96">
            <v>7.3</v>
          </cell>
          <cell r="O96">
            <v>9</v>
          </cell>
          <cell r="P96">
            <v>6.6</v>
          </cell>
          <cell r="Q96" t="str">
            <v/>
          </cell>
          <cell r="R96">
            <v>5.7</v>
          </cell>
          <cell r="S96" t="str">
            <v/>
          </cell>
          <cell r="T96" t="str">
            <v/>
          </cell>
          <cell r="U96" t="str">
            <v/>
          </cell>
          <cell r="V96">
            <v>6.8</v>
          </cell>
          <cell r="W96">
            <v>7.6</v>
          </cell>
          <cell r="X96">
            <v>0</v>
          </cell>
          <cell r="Y96">
            <v>8.8000000000000007</v>
          </cell>
          <cell r="Z96">
            <v>7</v>
          </cell>
          <cell r="AA96">
            <v>5.6</v>
          </cell>
          <cell r="AB96">
            <v>4.9000000000000004</v>
          </cell>
          <cell r="AC96">
            <v>5.4</v>
          </cell>
          <cell r="AD96">
            <v>6.8</v>
          </cell>
          <cell r="AE96">
            <v>7.1</v>
          </cell>
          <cell r="AF96">
            <v>8.6</v>
          </cell>
          <cell r="AG96">
            <v>8.4</v>
          </cell>
          <cell r="AH96">
            <v>8.6999999999999993</v>
          </cell>
          <cell r="AI96" t="str">
            <v>X</v>
          </cell>
          <cell r="AJ96">
            <v>6.1</v>
          </cell>
          <cell r="AK96">
            <v>8.5</v>
          </cell>
          <cell r="AL96">
            <v>9</v>
          </cell>
          <cell r="AM96">
            <v>49</v>
          </cell>
          <cell r="AN96">
            <v>2</v>
          </cell>
          <cell r="AO96">
            <v>6.3</v>
          </cell>
          <cell r="AP96" t="str">
            <v>X</v>
          </cell>
          <cell r="AQ96">
            <v>7.2</v>
          </cell>
          <cell r="AR96" t="str">
            <v/>
          </cell>
          <cell r="AS96" t="str">
            <v/>
          </cell>
          <cell r="AT96" t="str">
            <v/>
          </cell>
          <cell r="AU96" t="str">
            <v/>
          </cell>
          <cell r="AV96" t="str">
            <v/>
          </cell>
          <cell r="AW96">
            <v>6</v>
          </cell>
          <cell r="AX96" t="str">
            <v/>
          </cell>
          <cell r="AY96" t="str">
            <v/>
          </cell>
          <cell r="AZ96" t="str">
            <v/>
          </cell>
          <cell r="BA96" t="str">
            <v/>
          </cell>
          <cell r="BB96" t="str">
            <v/>
          </cell>
          <cell r="BC96" t="str">
            <v>X</v>
          </cell>
          <cell r="BD96">
            <v>3</v>
          </cell>
          <cell r="BE96">
            <v>2</v>
          </cell>
          <cell r="BF96">
            <v>6.7</v>
          </cell>
          <cell r="BG96">
            <v>6.5</v>
          </cell>
          <cell r="BH96">
            <v>5.9</v>
          </cell>
          <cell r="BI96">
            <v>5.7</v>
          </cell>
          <cell r="BJ96">
            <v>6.4</v>
          </cell>
          <cell r="BK96">
            <v>7.2</v>
          </cell>
          <cell r="BL96">
            <v>7.2</v>
          </cell>
          <cell r="BM96">
            <v>5.7</v>
          </cell>
          <cell r="BN96">
            <v>7.6</v>
          </cell>
          <cell r="BO96">
            <v>5.0999999999999996</v>
          </cell>
          <cell r="BP96">
            <v>4.7</v>
          </cell>
          <cell r="BQ96">
            <v>6.7</v>
          </cell>
          <cell r="BR96">
            <v>5.7</v>
          </cell>
          <cell r="BS96" t="str">
            <v/>
          </cell>
          <cell r="BT96">
            <v>7.3</v>
          </cell>
          <cell r="BU96">
            <v>5.8</v>
          </cell>
          <cell r="BV96">
            <v>6.4</v>
          </cell>
          <cell r="BW96">
            <v>5.5</v>
          </cell>
          <cell r="BX96">
            <v>5.7</v>
          </cell>
          <cell r="BY96">
            <v>7.1</v>
          </cell>
          <cell r="BZ96">
            <v>50</v>
          </cell>
          <cell r="CA96">
            <v>0</v>
          </cell>
          <cell r="CB96">
            <v>7.3</v>
          </cell>
          <cell r="CC96" t="str">
            <v/>
          </cell>
          <cell r="CD96" t="str">
            <v>X</v>
          </cell>
          <cell r="CE96" t="str">
            <v/>
          </cell>
          <cell r="CF96">
            <v>4.0999999999999996</v>
          </cell>
          <cell r="CG96">
            <v>5.6</v>
          </cell>
          <cell r="CH96">
            <v>6.4</v>
          </cell>
          <cell r="CI96">
            <v>5.2</v>
          </cell>
          <cell r="CJ96">
            <v>5.5</v>
          </cell>
          <cell r="CK96" t="str">
            <v/>
          </cell>
          <cell r="CL96" t="str">
            <v/>
          </cell>
          <cell r="CM96" t="str">
            <v/>
          </cell>
          <cell r="CN96" t="str">
            <v/>
          </cell>
          <cell r="CO96" t="str">
            <v/>
          </cell>
          <cell r="CP96" t="str">
            <v/>
          </cell>
          <cell r="CQ96" t="str">
            <v>X</v>
          </cell>
          <cell r="CR96">
            <v>6.4</v>
          </cell>
          <cell r="CS96" t="str">
            <v>X</v>
          </cell>
          <cell r="CT96">
            <v>7.6</v>
          </cell>
          <cell r="CU96">
            <v>18</v>
          </cell>
          <cell r="CV96">
            <v>10</v>
          </cell>
          <cell r="CW96">
            <v>117</v>
          </cell>
          <cell r="CX96">
            <v>12</v>
          </cell>
          <cell r="CY96">
            <v>0</v>
          </cell>
          <cell r="CZ96">
            <v>129</v>
          </cell>
          <cell r="DA96">
            <v>5.86</v>
          </cell>
          <cell r="DB96">
            <v>2.27</v>
          </cell>
        </row>
        <row r="97">
          <cell r="C97">
            <v>23207210179</v>
          </cell>
          <cell r="D97" t="str">
            <v>Nguyễn</v>
          </cell>
          <cell r="E97" t="str">
            <v>Thị Hồng</v>
          </cell>
          <cell r="F97" t="str">
            <v>Nga</v>
          </cell>
          <cell r="G97">
            <v>36455</v>
          </cell>
          <cell r="H97" t="str">
            <v>Nữ</v>
          </cell>
          <cell r="I97" t="str">
            <v>Đã Đăng Ký (chưa học xong)</v>
          </cell>
          <cell r="J97">
            <v>5.7</v>
          </cell>
          <cell r="K97">
            <v>6.3</v>
          </cell>
          <cell r="L97">
            <v>9.1</v>
          </cell>
          <cell r="M97">
            <v>5.9</v>
          </cell>
          <cell r="N97">
            <v>4.9000000000000004</v>
          </cell>
          <cell r="O97">
            <v>7.8</v>
          </cell>
          <cell r="P97">
            <v>8</v>
          </cell>
          <cell r="Q97" t="str">
            <v/>
          </cell>
          <cell r="R97">
            <v>6.4</v>
          </cell>
          <cell r="S97" t="str">
            <v/>
          </cell>
          <cell r="T97" t="str">
            <v/>
          </cell>
          <cell r="U97" t="str">
            <v/>
          </cell>
          <cell r="V97" t="str">
            <v/>
          </cell>
          <cell r="W97">
            <v>7</v>
          </cell>
          <cell r="X97">
            <v>7.3</v>
          </cell>
          <cell r="Y97">
            <v>7.9</v>
          </cell>
          <cell r="Z97">
            <v>4</v>
          </cell>
          <cell r="AA97" t="str">
            <v>X</v>
          </cell>
          <cell r="AB97">
            <v>6.5</v>
          </cell>
          <cell r="AC97">
            <v>8.1999999999999993</v>
          </cell>
          <cell r="AD97">
            <v>9.1999999999999993</v>
          </cell>
          <cell r="AE97">
            <v>5.8</v>
          </cell>
          <cell r="AF97">
            <v>5.7</v>
          </cell>
          <cell r="AG97">
            <v>5.5</v>
          </cell>
          <cell r="AH97">
            <v>8.5</v>
          </cell>
          <cell r="AI97">
            <v>5.9</v>
          </cell>
          <cell r="AJ97">
            <v>6.1</v>
          </cell>
          <cell r="AK97">
            <v>7</v>
          </cell>
          <cell r="AL97">
            <v>7.7</v>
          </cell>
          <cell r="AM97">
            <v>48</v>
          </cell>
          <cell r="AN97">
            <v>3</v>
          </cell>
          <cell r="AO97">
            <v>5.3</v>
          </cell>
          <cell r="AP97">
            <v>5.2</v>
          </cell>
          <cell r="AQ97" t="str">
            <v/>
          </cell>
          <cell r="AR97" t="str">
            <v/>
          </cell>
          <cell r="AS97" t="str">
            <v/>
          </cell>
          <cell r="AT97" t="str">
            <v/>
          </cell>
          <cell r="AU97" t="str">
            <v/>
          </cell>
          <cell r="AV97">
            <v>5.6</v>
          </cell>
          <cell r="AW97" t="str">
            <v/>
          </cell>
          <cell r="AX97" t="str">
            <v/>
          </cell>
          <cell r="AY97" t="str">
            <v/>
          </cell>
          <cell r="AZ97" t="str">
            <v/>
          </cell>
          <cell r="BA97" t="str">
            <v>X</v>
          </cell>
          <cell r="BB97" t="str">
            <v/>
          </cell>
          <cell r="BC97">
            <v>7.7</v>
          </cell>
          <cell r="BD97">
            <v>4</v>
          </cell>
          <cell r="BE97">
            <v>1</v>
          </cell>
          <cell r="BF97">
            <v>4.3</v>
          </cell>
          <cell r="BG97">
            <v>4.7</v>
          </cell>
          <cell r="BH97">
            <v>7</v>
          </cell>
          <cell r="BI97">
            <v>4</v>
          </cell>
          <cell r="BJ97">
            <v>5.4</v>
          </cell>
          <cell r="BK97">
            <v>5.6</v>
          </cell>
          <cell r="BL97">
            <v>4.2</v>
          </cell>
          <cell r="BM97">
            <v>5.6</v>
          </cell>
          <cell r="BN97">
            <v>6.8</v>
          </cell>
          <cell r="BO97">
            <v>6.9</v>
          </cell>
          <cell r="BP97">
            <v>6.4</v>
          </cell>
          <cell r="BQ97">
            <v>6.1</v>
          </cell>
          <cell r="BR97">
            <v>7.6</v>
          </cell>
          <cell r="BS97" t="str">
            <v/>
          </cell>
          <cell r="BT97">
            <v>7.7</v>
          </cell>
          <cell r="BU97">
            <v>8.8000000000000007</v>
          </cell>
          <cell r="BV97">
            <v>8.3000000000000007</v>
          </cell>
          <cell r="BW97">
            <v>5.0999999999999996</v>
          </cell>
          <cell r="BX97" t="str">
            <v>X</v>
          </cell>
          <cell r="BY97">
            <v>8.3000000000000007</v>
          </cell>
          <cell r="BZ97">
            <v>47</v>
          </cell>
          <cell r="CA97">
            <v>3</v>
          </cell>
          <cell r="CB97">
            <v>7.8</v>
          </cell>
          <cell r="CC97" t="str">
            <v/>
          </cell>
          <cell r="CD97" t="str">
            <v>X</v>
          </cell>
          <cell r="CE97" t="str">
            <v/>
          </cell>
          <cell r="CF97">
            <v>7.2</v>
          </cell>
          <cell r="CG97">
            <v>8.1</v>
          </cell>
          <cell r="CH97">
            <v>6.5</v>
          </cell>
          <cell r="CI97">
            <v>5.4</v>
          </cell>
          <cell r="CJ97" t="str">
            <v/>
          </cell>
          <cell r="CK97">
            <v>6.8</v>
          </cell>
          <cell r="CL97" t="str">
            <v/>
          </cell>
          <cell r="CM97" t="str">
            <v/>
          </cell>
          <cell r="CN97" t="str">
            <v/>
          </cell>
          <cell r="CO97" t="str">
            <v/>
          </cell>
          <cell r="CP97">
            <v>7.2</v>
          </cell>
          <cell r="CQ97" t="str">
            <v>X</v>
          </cell>
          <cell r="CR97">
            <v>7.6</v>
          </cell>
          <cell r="CS97">
            <v>6.2</v>
          </cell>
          <cell r="CT97">
            <v>8.1999999999999993</v>
          </cell>
          <cell r="CU97">
            <v>22</v>
          </cell>
          <cell r="CV97">
            <v>6</v>
          </cell>
          <cell r="CW97">
            <v>117</v>
          </cell>
          <cell r="CX97">
            <v>12</v>
          </cell>
          <cell r="CY97">
            <v>0</v>
          </cell>
          <cell r="CZ97">
            <v>129</v>
          </cell>
          <cell r="DA97">
            <v>6.02</v>
          </cell>
          <cell r="DB97">
            <v>2.38</v>
          </cell>
        </row>
        <row r="98">
          <cell r="C98">
            <v>2321618547</v>
          </cell>
          <cell r="D98" t="str">
            <v>Hồ</v>
          </cell>
          <cell r="E98" t="str">
            <v>Văn</v>
          </cell>
          <cell r="F98" t="str">
            <v>Phúc</v>
          </cell>
          <cell r="G98">
            <v>36360</v>
          </cell>
          <cell r="H98" t="str">
            <v>Nam</v>
          </cell>
          <cell r="I98" t="str">
            <v>Đã Đăng Ký (chưa học xong)</v>
          </cell>
          <cell r="J98">
            <v>8.4</v>
          </cell>
          <cell r="K98">
            <v>9</v>
          </cell>
          <cell r="L98">
            <v>8.4</v>
          </cell>
          <cell r="M98">
            <v>7</v>
          </cell>
          <cell r="N98">
            <v>6.2</v>
          </cell>
          <cell r="O98">
            <v>8.3000000000000007</v>
          </cell>
          <cell r="P98">
            <v>7.4</v>
          </cell>
          <cell r="Q98" t="str">
            <v/>
          </cell>
          <cell r="R98">
            <v>6.1</v>
          </cell>
          <cell r="S98" t="str">
            <v/>
          </cell>
          <cell r="T98" t="str">
            <v/>
          </cell>
          <cell r="U98" t="str">
            <v/>
          </cell>
          <cell r="V98" t="str">
            <v/>
          </cell>
          <cell r="W98">
            <v>6.5</v>
          </cell>
          <cell r="X98">
            <v>7.7</v>
          </cell>
          <cell r="Y98">
            <v>9.1999999999999993</v>
          </cell>
          <cell r="Z98">
            <v>7.5</v>
          </cell>
          <cell r="AA98">
            <v>7.3</v>
          </cell>
          <cell r="AB98">
            <v>8.5</v>
          </cell>
          <cell r="AC98">
            <v>7.6</v>
          </cell>
          <cell r="AD98">
            <v>8.1999999999999993</v>
          </cell>
          <cell r="AE98">
            <v>5.5</v>
          </cell>
          <cell r="AF98">
            <v>5.2</v>
          </cell>
          <cell r="AG98">
            <v>4.5999999999999996</v>
          </cell>
          <cell r="AH98">
            <v>8.8000000000000007</v>
          </cell>
          <cell r="AI98">
            <v>4.4000000000000004</v>
          </cell>
          <cell r="AJ98" t="str">
            <v>X</v>
          </cell>
          <cell r="AK98" t="str">
            <v>X</v>
          </cell>
          <cell r="AL98">
            <v>9.1</v>
          </cell>
          <cell r="AM98">
            <v>47</v>
          </cell>
          <cell r="AN98">
            <v>4</v>
          </cell>
          <cell r="AO98">
            <v>6.2</v>
          </cell>
          <cell r="AP98">
            <v>6.2</v>
          </cell>
          <cell r="AQ98" t="str">
            <v/>
          </cell>
          <cell r="AR98" t="str">
            <v/>
          </cell>
          <cell r="AS98">
            <v>6.5</v>
          </cell>
          <cell r="AT98" t="str">
            <v/>
          </cell>
          <cell r="AU98" t="str">
            <v/>
          </cell>
          <cell r="AV98" t="str">
            <v/>
          </cell>
          <cell r="AW98" t="str">
            <v/>
          </cell>
          <cell r="AX98" t="str">
            <v/>
          </cell>
          <cell r="AY98">
            <v>7.7</v>
          </cell>
          <cell r="AZ98" t="str">
            <v/>
          </cell>
          <cell r="BA98" t="str">
            <v/>
          </cell>
          <cell r="BB98" t="str">
            <v/>
          </cell>
          <cell r="BC98">
            <v>6.6</v>
          </cell>
          <cell r="BD98">
            <v>5</v>
          </cell>
          <cell r="BE98">
            <v>0</v>
          </cell>
          <cell r="BF98">
            <v>6.1</v>
          </cell>
          <cell r="BG98">
            <v>7.7</v>
          </cell>
          <cell r="BH98">
            <v>8.8000000000000007</v>
          </cell>
          <cell r="BI98">
            <v>7.9</v>
          </cell>
          <cell r="BJ98">
            <v>5.9</v>
          </cell>
          <cell r="BK98">
            <v>7.6</v>
          </cell>
          <cell r="BL98">
            <v>7.2</v>
          </cell>
          <cell r="BM98">
            <v>5.3</v>
          </cell>
          <cell r="BN98">
            <v>6.4</v>
          </cell>
          <cell r="BO98">
            <v>5.0999999999999996</v>
          </cell>
          <cell r="BP98">
            <v>6</v>
          </cell>
          <cell r="BQ98">
            <v>7.9</v>
          </cell>
          <cell r="BR98">
            <v>7.6</v>
          </cell>
          <cell r="BS98" t="str">
            <v/>
          </cell>
          <cell r="BT98">
            <v>8.3000000000000007</v>
          </cell>
          <cell r="BU98">
            <v>7.4</v>
          </cell>
          <cell r="BV98">
            <v>6.4</v>
          </cell>
          <cell r="BW98">
            <v>7.5</v>
          </cell>
          <cell r="BX98" t="str">
            <v>X</v>
          </cell>
          <cell r="BY98">
            <v>8.6</v>
          </cell>
          <cell r="BZ98">
            <v>47</v>
          </cell>
          <cell r="CA98">
            <v>3</v>
          </cell>
          <cell r="CB98">
            <v>6.6</v>
          </cell>
          <cell r="CC98" t="str">
            <v/>
          </cell>
          <cell r="CD98" t="str">
            <v>X</v>
          </cell>
          <cell r="CE98" t="str">
            <v/>
          </cell>
          <cell r="CF98">
            <v>7.7</v>
          </cell>
          <cell r="CG98">
            <v>8.9</v>
          </cell>
          <cell r="CH98">
            <v>7.7</v>
          </cell>
          <cell r="CI98">
            <v>6.3</v>
          </cell>
          <cell r="CJ98">
            <v>5.5</v>
          </cell>
          <cell r="CK98" t="str">
            <v/>
          </cell>
          <cell r="CL98" t="str">
            <v/>
          </cell>
          <cell r="CM98" t="str">
            <v/>
          </cell>
          <cell r="CN98" t="str">
            <v/>
          </cell>
          <cell r="CO98" t="str">
            <v/>
          </cell>
          <cell r="CP98">
            <v>7.6</v>
          </cell>
          <cell r="CQ98" t="str">
            <v>X</v>
          </cell>
          <cell r="CR98">
            <v>8.1</v>
          </cell>
          <cell r="CS98">
            <v>10</v>
          </cell>
          <cell r="CT98">
            <v>4.5999999999999996</v>
          </cell>
          <cell r="CU98">
            <v>22</v>
          </cell>
          <cell r="CV98">
            <v>6</v>
          </cell>
          <cell r="CW98">
            <v>116</v>
          </cell>
          <cell r="CX98">
            <v>13</v>
          </cell>
          <cell r="CY98">
            <v>0</v>
          </cell>
          <cell r="CZ98">
            <v>129</v>
          </cell>
          <cell r="DA98">
            <v>6.47</v>
          </cell>
          <cell r="DB98">
            <v>2.67</v>
          </cell>
        </row>
        <row r="99">
          <cell r="C99">
            <v>2320723632</v>
          </cell>
          <cell r="D99" t="str">
            <v>Phan</v>
          </cell>
          <cell r="E99" t="str">
            <v>Thị Thảo</v>
          </cell>
          <cell r="F99" t="str">
            <v>Nguyên</v>
          </cell>
          <cell r="G99">
            <v>36379</v>
          </cell>
          <cell r="H99" t="str">
            <v>Nữ</v>
          </cell>
          <cell r="I99" t="str">
            <v>Đã Đăng Ký (chưa học xong)</v>
          </cell>
          <cell r="J99">
            <v>8.1999999999999993</v>
          </cell>
          <cell r="K99">
            <v>7.2</v>
          </cell>
          <cell r="L99">
            <v>6.2</v>
          </cell>
          <cell r="M99">
            <v>6</v>
          </cell>
          <cell r="N99">
            <v>5.3</v>
          </cell>
          <cell r="O99">
            <v>8.8000000000000007</v>
          </cell>
          <cell r="P99">
            <v>5.9</v>
          </cell>
          <cell r="Q99" t="str">
            <v/>
          </cell>
          <cell r="R99">
            <v>5.6</v>
          </cell>
          <cell r="S99" t="str">
            <v/>
          </cell>
          <cell r="T99" t="str">
            <v/>
          </cell>
          <cell r="U99" t="str">
            <v/>
          </cell>
          <cell r="V99" t="str">
            <v/>
          </cell>
          <cell r="W99">
            <v>6.7</v>
          </cell>
          <cell r="X99">
            <v>7.6</v>
          </cell>
          <cell r="Y99">
            <v>8.5</v>
          </cell>
          <cell r="Z99">
            <v>7.6</v>
          </cell>
          <cell r="AA99" t="str">
            <v>X</v>
          </cell>
          <cell r="AB99">
            <v>6.3</v>
          </cell>
          <cell r="AC99">
            <v>5.8</v>
          </cell>
          <cell r="AD99">
            <v>5.2</v>
          </cell>
          <cell r="AE99">
            <v>4.5</v>
          </cell>
          <cell r="AF99">
            <v>7.9</v>
          </cell>
          <cell r="AG99">
            <v>5.9</v>
          </cell>
          <cell r="AH99">
            <v>7.4</v>
          </cell>
          <cell r="AI99" t="str">
            <v>X</v>
          </cell>
          <cell r="AJ99">
            <v>5.4</v>
          </cell>
          <cell r="AK99" t="str">
            <v>X</v>
          </cell>
          <cell r="AL99">
            <v>7.5</v>
          </cell>
          <cell r="AM99">
            <v>44</v>
          </cell>
          <cell r="AN99">
            <v>7</v>
          </cell>
          <cell r="AO99">
            <v>5.5</v>
          </cell>
          <cell r="AP99">
            <v>7</v>
          </cell>
          <cell r="AQ99">
            <v>7.3</v>
          </cell>
          <cell r="AR99" t="str">
            <v/>
          </cell>
          <cell r="AS99" t="str">
            <v/>
          </cell>
          <cell r="AT99" t="str">
            <v/>
          </cell>
          <cell r="AU99" t="str">
            <v/>
          </cell>
          <cell r="AV99" t="str">
            <v/>
          </cell>
          <cell r="AW99">
            <v>7.4</v>
          </cell>
          <cell r="AX99" t="str">
            <v/>
          </cell>
          <cell r="AY99" t="str">
            <v/>
          </cell>
          <cell r="AZ99" t="str">
            <v/>
          </cell>
          <cell r="BA99" t="str">
            <v/>
          </cell>
          <cell r="BB99" t="str">
            <v/>
          </cell>
          <cell r="BC99">
            <v>5.0999999999999996</v>
          </cell>
          <cell r="BD99">
            <v>5</v>
          </cell>
          <cell r="BE99">
            <v>0</v>
          </cell>
          <cell r="BF99">
            <v>5</v>
          </cell>
          <cell r="BG99">
            <v>4.2</v>
          </cell>
          <cell r="BH99">
            <v>6.2</v>
          </cell>
          <cell r="BI99">
            <v>4.3</v>
          </cell>
          <cell r="BJ99">
            <v>7.2</v>
          </cell>
          <cell r="BK99">
            <v>6.7</v>
          </cell>
          <cell r="BL99">
            <v>6.8</v>
          </cell>
          <cell r="BM99">
            <v>7.5</v>
          </cell>
          <cell r="BN99">
            <v>7.9</v>
          </cell>
          <cell r="BO99">
            <v>4.2</v>
          </cell>
          <cell r="BP99">
            <v>5.6</v>
          </cell>
          <cell r="BQ99">
            <v>5.8</v>
          </cell>
          <cell r="BR99">
            <v>8.6</v>
          </cell>
          <cell r="BS99">
            <v>5.3</v>
          </cell>
          <cell r="BT99" t="str">
            <v/>
          </cell>
          <cell r="BU99">
            <v>4.2</v>
          </cell>
          <cell r="BV99">
            <v>4.7</v>
          </cell>
          <cell r="BW99">
            <v>7.8</v>
          </cell>
          <cell r="BX99" t="str">
            <v>X</v>
          </cell>
          <cell r="BY99">
            <v>6.4</v>
          </cell>
          <cell r="BZ99">
            <v>47</v>
          </cell>
          <cell r="CA99">
            <v>3</v>
          </cell>
          <cell r="CB99">
            <v>7.2</v>
          </cell>
          <cell r="CC99" t="str">
            <v/>
          </cell>
          <cell r="CD99" t="str">
            <v>X</v>
          </cell>
          <cell r="CE99" t="str">
            <v/>
          </cell>
          <cell r="CF99">
            <v>7.5</v>
          </cell>
          <cell r="CG99">
            <v>7.8</v>
          </cell>
          <cell r="CH99">
            <v>6.9</v>
          </cell>
          <cell r="CI99">
            <v>6.7</v>
          </cell>
          <cell r="CJ99" t="str">
            <v/>
          </cell>
          <cell r="CK99">
            <v>6.9</v>
          </cell>
          <cell r="CL99" t="str">
            <v/>
          </cell>
          <cell r="CM99" t="str">
            <v/>
          </cell>
          <cell r="CN99" t="str">
            <v/>
          </cell>
          <cell r="CO99" t="str">
            <v/>
          </cell>
          <cell r="CP99">
            <v>7.8</v>
          </cell>
          <cell r="CQ99">
            <v>7.6</v>
          </cell>
          <cell r="CR99">
            <v>8.6</v>
          </cell>
          <cell r="CS99">
            <v>8</v>
          </cell>
          <cell r="CT99">
            <v>8</v>
          </cell>
          <cell r="CU99">
            <v>25</v>
          </cell>
          <cell r="CV99">
            <v>3</v>
          </cell>
          <cell r="CW99">
            <v>116</v>
          </cell>
          <cell r="CX99">
            <v>13</v>
          </cell>
          <cell r="CY99">
            <v>0</v>
          </cell>
          <cell r="CZ99">
            <v>129</v>
          </cell>
          <cell r="DA99">
            <v>5.85</v>
          </cell>
          <cell r="DB99">
            <v>2.2799999999999998</v>
          </cell>
        </row>
        <row r="100">
          <cell r="C100">
            <v>23217210960</v>
          </cell>
          <cell r="D100" t="str">
            <v>Lê</v>
          </cell>
          <cell r="E100" t="str">
            <v>Trần Bảo</v>
          </cell>
          <cell r="F100" t="str">
            <v>Trâm</v>
          </cell>
          <cell r="G100">
            <v>36417</v>
          </cell>
          <cell r="H100" t="str">
            <v>Nam</v>
          </cell>
          <cell r="I100" t="str">
            <v>Đã Đăng Ký (chưa học xong)</v>
          </cell>
          <cell r="J100">
            <v>7.2</v>
          </cell>
          <cell r="K100">
            <v>6.4</v>
          </cell>
          <cell r="L100">
            <v>8.3000000000000007</v>
          </cell>
          <cell r="M100">
            <v>6.8</v>
          </cell>
          <cell r="N100">
            <v>6.3</v>
          </cell>
          <cell r="O100">
            <v>6.3</v>
          </cell>
          <cell r="P100">
            <v>6.1</v>
          </cell>
          <cell r="Q100" t="str">
            <v/>
          </cell>
          <cell r="R100">
            <v>5</v>
          </cell>
          <cell r="S100" t="str">
            <v/>
          </cell>
          <cell r="T100" t="str">
            <v/>
          </cell>
          <cell r="U100" t="str">
            <v/>
          </cell>
          <cell r="V100" t="str">
            <v/>
          </cell>
          <cell r="W100">
            <v>5.2</v>
          </cell>
          <cell r="X100">
            <v>4.8</v>
          </cell>
          <cell r="Y100">
            <v>8.6</v>
          </cell>
          <cell r="Z100">
            <v>7.5</v>
          </cell>
          <cell r="AA100">
            <v>7.8</v>
          </cell>
          <cell r="AB100">
            <v>8.1999999999999993</v>
          </cell>
          <cell r="AC100">
            <v>4.3</v>
          </cell>
          <cell r="AD100">
            <v>8.3000000000000007</v>
          </cell>
          <cell r="AE100">
            <v>6.2</v>
          </cell>
          <cell r="AF100">
            <v>8.4</v>
          </cell>
          <cell r="AG100">
            <v>8.1999999999999993</v>
          </cell>
          <cell r="AH100">
            <v>6.7</v>
          </cell>
          <cell r="AI100">
            <v>5.9</v>
          </cell>
          <cell r="AJ100">
            <v>8.1</v>
          </cell>
          <cell r="AK100">
            <v>7.2</v>
          </cell>
          <cell r="AL100" t="str">
            <v>X</v>
          </cell>
          <cell r="AM100">
            <v>49</v>
          </cell>
          <cell r="AN100">
            <v>2</v>
          </cell>
          <cell r="AO100">
            <v>4.2</v>
          </cell>
          <cell r="AP100" t="str">
            <v>X</v>
          </cell>
          <cell r="AQ100" t="str">
            <v>X</v>
          </cell>
          <cell r="AR100" t="str">
            <v/>
          </cell>
          <cell r="AS100" t="str">
            <v/>
          </cell>
          <cell r="AT100" t="str">
            <v/>
          </cell>
          <cell r="AU100">
            <v>4</v>
          </cell>
          <cell r="AV100" t="str">
            <v/>
          </cell>
          <cell r="AW100" t="str">
            <v/>
          </cell>
          <cell r="AX100" t="str">
            <v/>
          </cell>
          <cell r="AY100" t="str">
            <v/>
          </cell>
          <cell r="AZ100" t="str">
            <v/>
          </cell>
          <cell r="BA100">
            <v>5.0999999999999996</v>
          </cell>
          <cell r="BB100" t="str">
            <v/>
          </cell>
          <cell r="BC100">
            <v>4.5999999999999996</v>
          </cell>
          <cell r="BD100">
            <v>4</v>
          </cell>
          <cell r="BE100">
            <v>1</v>
          </cell>
          <cell r="BF100">
            <v>6</v>
          </cell>
          <cell r="BG100">
            <v>5.7</v>
          </cell>
          <cell r="BH100" t="str">
            <v>X</v>
          </cell>
          <cell r="BI100">
            <v>5.0999999999999996</v>
          </cell>
          <cell r="BJ100">
            <v>5.3</v>
          </cell>
          <cell r="BK100">
            <v>4.8</v>
          </cell>
          <cell r="BL100">
            <v>5.8</v>
          </cell>
          <cell r="BM100">
            <v>5.8</v>
          </cell>
          <cell r="BN100">
            <v>6.7</v>
          </cell>
          <cell r="BO100">
            <v>4.5</v>
          </cell>
          <cell r="BP100">
            <v>6.1</v>
          </cell>
          <cell r="BQ100" t="str">
            <v>X</v>
          </cell>
          <cell r="BR100">
            <v>5.5</v>
          </cell>
          <cell r="BS100" t="str">
            <v/>
          </cell>
          <cell r="BT100">
            <v>4.4000000000000004</v>
          </cell>
          <cell r="BU100">
            <v>5.3</v>
          </cell>
          <cell r="BV100">
            <v>6.3</v>
          </cell>
          <cell r="BW100">
            <v>6.7</v>
          </cell>
          <cell r="BX100">
            <v>5.9</v>
          </cell>
          <cell r="BY100">
            <v>8.3000000000000007</v>
          </cell>
          <cell r="BZ100">
            <v>46</v>
          </cell>
          <cell r="CA100">
            <v>4</v>
          </cell>
          <cell r="CB100">
            <v>8.6999999999999993</v>
          </cell>
          <cell r="CC100" t="str">
            <v/>
          </cell>
          <cell r="CD100" t="str">
            <v>X</v>
          </cell>
          <cell r="CE100" t="str">
            <v/>
          </cell>
          <cell r="CF100">
            <v>6.5</v>
          </cell>
          <cell r="CG100">
            <v>6.4</v>
          </cell>
          <cell r="CH100">
            <v>7.7</v>
          </cell>
          <cell r="CI100">
            <v>7.1</v>
          </cell>
          <cell r="CJ100" t="str">
            <v/>
          </cell>
          <cell r="CK100">
            <v>4.5999999999999996</v>
          </cell>
          <cell r="CL100" t="str">
            <v/>
          </cell>
          <cell r="CM100" t="str">
            <v/>
          </cell>
          <cell r="CN100" t="str">
            <v/>
          </cell>
          <cell r="CO100" t="str">
            <v/>
          </cell>
          <cell r="CP100">
            <v>5.9</v>
          </cell>
          <cell r="CQ100" t="str">
            <v>X</v>
          </cell>
          <cell r="CR100">
            <v>7.6</v>
          </cell>
          <cell r="CS100" t="str">
            <v>X</v>
          </cell>
          <cell r="CT100">
            <v>7.7</v>
          </cell>
          <cell r="CU100">
            <v>21</v>
          </cell>
          <cell r="CV100">
            <v>7</v>
          </cell>
          <cell r="CW100">
            <v>116</v>
          </cell>
          <cell r="CX100">
            <v>13</v>
          </cell>
          <cell r="CY100">
            <v>0</v>
          </cell>
          <cell r="CZ100">
            <v>129</v>
          </cell>
          <cell r="DA100">
            <v>5.7</v>
          </cell>
          <cell r="DB100">
            <v>2.1800000000000002</v>
          </cell>
        </row>
        <row r="101">
          <cell r="C101">
            <v>2321717229</v>
          </cell>
          <cell r="D101" t="str">
            <v>Lê</v>
          </cell>
          <cell r="E101" t="str">
            <v>Đình</v>
          </cell>
          <cell r="F101" t="str">
            <v>Thiên</v>
          </cell>
          <cell r="G101">
            <v>36484</v>
          </cell>
          <cell r="H101" t="str">
            <v>Nam</v>
          </cell>
          <cell r="I101" t="str">
            <v>Đã Đăng Ký (chưa học xong)</v>
          </cell>
          <cell r="J101">
            <v>8</v>
          </cell>
          <cell r="K101">
            <v>6.3</v>
          </cell>
          <cell r="L101">
            <v>8.1</v>
          </cell>
          <cell r="M101">
            <v>7.4</v>
          </cell>
          <cell r="N101">
            <v>6.3</v>
          </cell>
          <cell r="O101">
            <v>6.3</v>
          </cell>
          <cell r="P101">
            <v>7.7</v>
          </cell>
          <cell r="Q101" t="str">
            <v/>
          </cell>
          <cell r="R101">
            <v>6.3</v>
          </cell>
          <cell r="S101" t="str">
            <v/>
          </cell>
          <cell r="T101" t="str">
            <v/>
          </cell>
          <cell r="U101" t="str">
            <v/>
          </cell>
          <cell r="V101" t="str">
            <v/>
          </cell>
          <cell r="W101">
            <v>6.3</v>
          </cell>
          <cell r="X101">
            <v>5.5</v>
          </cell>
          <cell r="Y101">
            <v>8</v>
          </cell>
          <cell r="Z101">
            <v>8.1</v>
          </cell>
          <cell r="AA101">
            <v>8.4</v>
          </cell>
          <cell r="AB101">
            <v>6.7</v>
          </cell>
          <cell r="AC101">
            <v>5.5</v>
          </cell>
          <cell r="AD101">
            <v>5.3</v>
          </cell>
          <cell r="AE101">
            <v>5.4</v>
          </cell>
          <cell r="AF101">
            <v>6.4</v>
          </cell>
          <cell r="AG101">
            <v>8.1999999999999993</v>
          </cell>
          <cell r="AH101">
            <v>5.6</v>
          </cell>
          <cell r="AI101">
            <v>5.6</v>
          </cell>
          <cell r="AJ101" t="str">
            <v>X</v>
          </cell>
          <cell r="AK101">
            <v>6.1</v>
          </cell>
          <cell r="AL101">
            <v>6</v>
          </cell>
          <cell r="AM101">
            <v>49</v>
          </cell>
          <cell r="AN101">
            <v>2</v>
          </cell>
          <cell r="AO101">
            <v>8.6</v>
          </cell>
          <cell r="AP101">
            <v>9.5</v>
          </cell>
          <cell r="AQ101">
            <v>8.5</v>
          </cell>
          <cell r="AR101" t="str">
            <v/>
          </cell>
          <cell r="AS101" t="str">
            <v/>
          </cell>
          <cell r="AT101" t="str">
            <v/>
          </cell>
          <cell r="AU101" t="str">
            <v/>
          </cell>
          <cell r="AV101" t="str">
            <v/>
          </cell>
          <cell r="AW101" t="str">
            <v/>
          </cell>
          <cell r="AX101" t="str">
            <v/>
          </cell>
          <cell r="AY101">
            <v>6.5</v>
          </cell>
          <cell r="AZ101" t="str">
            <v/>
          </cell>
          <cell r="BA101" t="str">
            <v/>
          </cell>
          <cell r="BB101" t="str">
            <v/>
          </cell>
          <cell r="BC101">
            <v>6.8</v>
          </cell>
          <cell r="BD101">
            <v>5</v>
          </cell>
          <cell r="BE101">
            <v>0</v>
          </cell>
          <cell r="BF101">
            <v>5.3</v>
          </cell>
          <cell r="BG101">
            <v>5.4</v>
          </cell>
          <cell r="BH101">
            <v>7.2</v>
          </cell>
          <cell r="BI101">
            <v>4.8</v>
          </cell>
          <cell r="BJ101">
            <v>4.7</v>
          </cell>
          <cell r="BK101">
            <v>5.3</v>
          </cell>
          <cell r="BL101">
            <v>6.5</v>
          </cell>
          <cell r="BM101">
            <v>5.7</v>
          </cell>
          <cell r="BN101" t="str">
            <v>X</v>
          </cell>
          <cell r="BO101">
            <v>5.3</v>
          </cell>
          <cell r="BP101">
            <v>6.2</v>
          </cell>
          <cell r="BQ101">
            <v>5.4</v>
          </cell>
          <cell r="BR101">
            <v>6.7</v>
          </cell>
          <cell r="BS101" t="str">
            <v/>
          </cell>
          <cell r="BT101">
            <v>7.4</v>
          </cell>
          <cell r="BU101">
            <v>4.8</v>
          </cell>
          <cell r="BV101">
            <v>5.8</v>
          </cell>
          <cell r="BW101">
            <v>5.5</v>
          </cell>
          <cell r="BX101">
            <v>5.8</v>
          </cell>
          <cell r="BY101">
            <v>7.5</v>
          </cell>
          <cell r="BZ101">
            <v>47</v>
          </cell>
          <cell r="CA101">
            <v>3</v>
          </cell>
          <cell r="CB101">
            <v>8.1</v>
          </cell>
          <cell r="CC101" t="str">
            <v/>
          </cell>
          <cell r="CD101" t="str">
            <v>X</v>
          </cell>
          <cell r="CE101" t="str">
            <v/>
          </cell>
          <cell r="CF101" t="str">
            <v>X</v>
          </cell>
          <cell r="CG101">
            <v>6.5</v>
          </cell>
          <cell r="CH101">
            <v>5.7</v>
          </cell>
          <cell r="CI101">
            <v>6.3</v>
          </cell>
          <cell r="CJ101" t="str">
            <v/>
          </cell>
          <cell r="CK101">
            <v>6.6</v>
          </cell>
          <cell r="CL101" t="str">
            <v/>
          </cell>
          <cell r="CM101" t="str">
            <v/>
          </cell>
          <cell r="CN101" t="str">
            <v/>
          </cell>
          <cell r="CO101" t="str">
            <v/>
          </cell>
          <cell r="CP101">
            <v>4.8</v>
          </cell>
          <cell r="CQ101" t="str">
            <v>X</v>
          </cell>
          <cell r="CR101">
            <v>8.3000000000000007</v>
          </cell>
          <cell r="CS101">
            <v>8.9</v>
          </cell>
          <cell r="CT101">
            <v>8.1999999999999993</v>
          </cell>
          <cell r="CU101">
            <v>19</v>
          </cell>
          <cell r="CV101">
            <v>8</v>
          </cell>
          <cell r="CW101">
            <v>115</v>
          </cell>
          <cell r="CX101">
            <v>13</v>
          </cell>
          <cell r="CY101">
            <v>0</v>
          </cell>
          <cell r="CZ101">
            <v>128</v>
          </cell>
          <cell r="DA101">
            <v>5.65</v>
          </cell>
          <cell r="DB101">
            <v>2.16</v>
          </cell>
        </row>
        <row r="102">
          <cell r="C102">
            <v>2321723623</v>
          </cell>
          <cell r="D102" t="str">
            <v>Bùi</v>
          </cell>
          <cell r="E102" t="str">
            <v>Nguyên</v>
          </cell>
          <cell r="F102" t="str">
            <v>Hà</v>
          </cell>
          <cell r="G102">
            <v>36329</v>
          </cell>
          <cell r="H102" t="str">
            <v>Nam</v>
          </cell>
          <cell r="I102" t="str">
            <v>Đã Đăng Ký (chưa học xong)</v>
          </cell>
          <cell r="J102">
            <v>8.5</v>
          </cell>
          <cell r="K102">
            <v>6.9</v>
          </cell>
          <cell r="L102">
            <v>6</v>
          </cell>
          <cell r="M102">
            <v>7.3</v>
          </cell>
          <cell r="N102">
            <v>7.1</v>
          </cell>
          <cell r="O102">
            <v>7.1</v>
          </cell>
          <cell r="P102">
            <v>7</v>
          </cell>
          <cell r="Q102" t="str">
            <v/>
          </cell>
          <cell r="R102">
            <v>5.0999999999999996</v>
          </cell>
          <cell r="S102" t="str">
            <v/>
          </cell>
          <cell r="T102" t="str">
            <v/>
          </cell>
          <cell r="U102" t="str">
            <v/>
          </cell>
          <cell r="V102" t="str">
            <v/>
          </cell>
          <cell r="W102">
            <v>7.2</v>
          </cell>
          <cell r="X102">
            <v>7.5</v>
          </cell>
          <cell r="Y102">
            <v>8.6</v>
          </cell>
          <cell r="Z102">
            <v>8.9</v>
          </cell>
          <cell r="AA102">
            <v>6.7</v>
          </cell>
          <cell r="AB102">
            <v>7.1</v>
          </cell>
          <cell r="AC102">
            <v>5</v>
          </cell>
          <cell r="AD102">
            <v>6.9</v>
          </cell>
          <cell r="AE102">
            <v>6.9</v>
          </cell>
          <cell r="AF102">
            <v>7.3</v>
          </cell>
          <cell r="AG102">
            <v>6.7</v>
          </cell>
          <cell r="AH102">
            <v>5.9</v>
          </cell>
          <cell r="AI102" t="str">
            <v>X</v>
          </cell>
          <cell r="AJ102">
            <v>7.1</v>
          </cell>
          <cell r="AK102">
            <v>6.7</v>
          </cell>
          <cell r="AL102">
            <v>5.7</v>
          </cell>
          <cell r="AM102">
            <v>49</v>
          </cell>
          <cell r="AN102">
            <v>2</v>
          </cell>
          <cell r="AO102">
            <v>7.8</v>
          </cell>
          <cell r="AP102">
            <v>7.9</v>
          </cell>
          <cell r="AQ102">
            <v>6.9</v>
          </cell>
          <cell r="AR102" t="str">
            <v/>
          </cell>
          <cell r="AS102" t="str">
            <v/>
          </cell>
          <cell r="AT102" t="str">
            <v/>
          </cell>
          <cell r="AU102" t="str">
            <v/>
          </cell>
          <cell r="AV102" t="str">
            <v/>
          </cell>
          <cell r="AW102">
            <v>5</v>
          </cell>
          <cell r="AX102" t="str">
            <v/>
          </cell>
          <cell r="AY102" t="str">
            <v/>
          </cell>
          <cell r="AZ102" t="str">
            <v/>
          </cell>
          <cell r="BA102" t="str">
            <v/>
          </cell>
          <cell r="BB102" t="str">
            <v/>
          </cell>
          <cell r="BC102">
            <v>6</v>
          </cell>
          <cell r="BD102">
            <v>5</v>
          </cell>
          <cell r="BE102">
            <v>0</v>
          </cell>
          <cell r="BF102">
            <v>6.6</v>
          </cell>
          <cell r="BG102">
            <v>6.2</v>
          </cell>
          <cell r="BH102">
            <v>6.9</v>
          </cell>
          <cell r="BI102">
            <v>6.3</v>
          </cell>
          <cell r="BJ102">
            <v>4.7</v>
          </cell>
          <cell r="BK102">
            <v>5</v>
          </cell>
          <cell r="BL102">
            <v>7.5</v>
          </cell>
          <cell r="BM102">
            <v>5.4</v>
          </cell>
          <cell r="BN102">
            <v>6.6</v>
          </cell>
          <cell r="BO102">
            <v>6.5</v>
          </cell>
          <cell r="BP102" t="str">
            <v>X</v>
          </cell>
          <cell r="BQ102" t="str">
            <v/>
          </cell>
          <cell r="BR102">
            <v>6.4</v>
          </cell>
          <cell r="BS102" t="str">
            <v/>
          </cell>
          <cell r="BT102">
            <v>7.9</v>
          </cell>
          <cell r="BU102">
            <v>7.8</v>
          </cell>
          <cell r="BV102">
            <v>5.9</v>
          </cell>
          <cell r="BW102">
            <v>5</v>
          </cell>
          <cell r="BX102">
            <v>7.3</v>
          </cell>
          <cell r="BY102">
            <v>7.7</v>
          </cell>
          <cell r="BZ102">
            <v>45</v>
          </cell>
          <cell r="CA102">
            <v>5</v>
          </cell>
          <cell r="CB102">
            <v>8.3000000000000007</v>
          </cell>
          <cell r="CC102" t="str">
            <v/>
          </cell>
          <cell r="CD102">
            <v>7.7</v>
          </cell>
          <cell r="CE102" t="str">
            <v/>
          </cell>
          <cell r="CF102" t="str">
            <v>X</v>
          </cell>
          <cell r="CG102">
            <v>8.3000000000000007</v>
          </cell>
          <cell r="CH102">
            <v>6.8</v>
          </cell>
          <cell r="CI102">
            <v>6.4</v>
          </cell>
          <cell r="CJ102" t="str">
            <v/>
          </cell>
          <cell r="CK102">
            <v>6.1</v>
          </cell>
          <cell r="CL102" t="str">
            <v/>
          </cell>
          <cell r="CM102" t="str">
            <v/>
          </cell>
          <cell r="CN102" t="str">
            <v/>
          </cell>
          <cell r="CO102" t="str">
            <v/>
          </cell>
          <cell r="CP102">
            <v>5.8</v>
          </cell>
          <cell r="CQ102" t="str">
            <v>X</v>
          </cell>
          <cell r="CR102">
            <v>7.1</v>
          </cell>
          <cell r="CS102">
            <v>8</v>
          </cell>
          <cell r="CT102">
            <v>9.1</v>
          </cell>
          <cell r="CU102">
            <v>21</v>
          </cell>
          <cell r="CV102">
            <v>6</v>
          </cell>
          <cell r="CW102">
            <v>115</v>
          </cell>
          <cell r="CX102">
            <v>13</v>
          </cell>
          <cell r="CY102">
            <v>0</v>
          </cell>
          <cell r="CZ102">
            <v>128</v>
          </cell>
          <cell r="DA102">
            <v>6.05</v>
          </cell>
          <cell r="DB102">
            <v>2.41</v>
          </cell>
        </row>
        <row r="103">
          <cell r="C103">
            <v>23207210098</v>
          </cell>
          <cell r="D103" t="str">
            <v>Nguyễn</v>
          </cell>
          <cell r="E103" t="str">
            <v>Thị</v>
          </cell>
          <cell r="F103" t="str">
            <v>Lý</v>
          </cell>
          <cell r="G103">
            <v>36474</v>
          </cell>
          <cell r="H103" t="str">
            <v>Nữ</v>
          </cell>
          <cell r="I103" t="str">
            <v>Đã Đăng Ký (chưa học xong)</v>
          </cell>
          <cell r="J103">
            <v>8.3000000000000007</v>
          </cell>
          <cell r="K103">
            <v>8.1999999999999993</v>
          </cell>
          <cell r="L103">
            <v>8.3000000000000007</v>
          </cell>
          <cell r="M103">
            <v>8.9</v>
          </cell>
          <cell r="N103">
            <v>9.6999999999999993</v>
          </cell>
          <cell r="O103">
            <v>8.9</v>
          </cell>
          <cell r="P103">
            <v>8.3000000000000007</v>
          </cell>
          <cell r="Q103" t="str">
            <v/>
          </cell>
          <cell r="R103">
            <v>8.8000000000000007</v>
          </cell>
          <cell r="S103" t="str">
            <v/>
          </cell>
          <cell r="T103" t="str">
            <v/>
          </cell>
          <cell r="U103" t="str">
            <v/>
          </cell>
          <cell r="V103" t="str">
            <v/>
          </cell>
          <cell r="W103">
            <v>9</v>
          </cell>
          <cell r="X103">
            <v>7.1</v>
          </cell>
          <cell r="Y103">
            <v>8.8000000000000007</v>
          </cell>
          <cell r="Z103">
            <v>8.8000000000000007</v>
          </cell>
          <cell r="AA103">
            <v>7.8</v>
          </cell>
          <cell r="AB103">
            <v>5.9</v>
          </cell>
          <cell r="AC103">
            <v>6</v>
          </cell>
          <cell r="AD103">
            <v>9</v>
          </cell>
          <cell r="AE103">
            <v>7.9</v>
          </cell>
          <cell r="AF103">
            <v>8.8000000000000007</v>
          </cell>
          <cell r="AG103">
            <v>5.6</v>
          </cell>
          <cell r="AH103">
            <v>5.7</v>
          </cell>
          <cell r="AI103">
            <v>6.5</v>
          </cell>
          <cell r="AJ103">
            <v>7.9</v>
          </cell>
          <cell r="AK103" t="str">
            <v>X</v>
          </cell>
          <cell r="AL103">
            <v>6.7</v>
          </cell>
          <cell r="AM103">
            <v>49</v>
          </cell>
          <cell r="AN103">
            <v>2</v>
          </cell>
          <cell r="AO103">
            <v>5.9</v>
          </cell>
          <cell r="AP103">
            <v>4.5</v>
          </cell>
          <cell r="AQ103" t="str">
            <v/>
          </cell>
          <cell r="AR103" t="str">
            <v/>
          </cell>
          <cell r="AS103">
            <v>6.8</v>
          </cell>
          <cell r="AT103" t="str">
            <v/>
          </cell>
          <cell r="AU103" t="str">
            <v/>
          </cell>
          <cell r="AV103" t="str">
            <v/>
          </cell>
          <cell r="AW103" t="str">
            <v/>
          </cell>
          <cell r="AX103" t="str">
            <v/>
          </cell>
          <cell r="AY103">
            <v>5.5</v>
          </cell>
          <cell r="AZ103" t="str">
            <v/>
          </cell>
          <cell r="BA103" t="str">
            <v/>
          </cell>
          <cell r="BB103" t="str">
            <v/>
          </cell>
          <cell r="BC103">
            <v>7.4</v>
          </cell>
          <cell r="BD103">
            <v>5</v>
          </cell>
          <cell r="BE103">
            <v>0</v>
          </cell>
          <cell r="BF103">
            <v>7.9</v>
          </cell>
          <cell r="BG103">
            <v>7.6</v>
          </cell>
          <cell r="BH103">
            <v>9.4</v>
          </cell>
          <cell r="BI103">
            <v>7.7</v>
          </cell>
          <cell r="BJ103">
            <v>6.4</v>
          </cell>
          <cell r="BK103">
            <v>6.6</v>
          </cell>
          <cell r="BL103">
            <v>8.6999999999999993</v>
          </cell>
          <cell r="BM103">
            <v>6.5</v>
          </cell>
          <cell r="BN103" t="str">
            <v>X</v>
          </cell>
          <cell r="BO103">
            <v>6.3</v>
          </cell>
          <cell r="BP103">
            <v>7.4</v>
          </cell>
          <cell r="BQ103">
            <v>8.6</v>
          </cell>
          <cell r="BR103">
            <v>7.6</v>
          </cell>
          <cell r="BS103" t="str">
            <v/>
          </cell>
          <cell r="BT103">
            <v>9</v>
          </cell>
          <cell r="BU103">
            <v>5.5</v>
          </cell>
          <cell r="BV103">
            <v>6.7</v>
          </cell>
          <cell r="BW103">
            <v>8.9</v>
          </cell>
          <cell r="BX103" t="str">
            <v>X</v>
          </cell>
          <cell r="BY103">
            <v>8.1</v>
          </cell>
          <cell r="BZ103">
            <v>44</v>
          </cell>
          <cell r="CA103">
            <v>6</v>
          </cell>
          <cell r="CB103">
            <v>7.9</v>
          </cell>
          <cell r="CC103" t="str">
            <v/>
          </cell>
          <cell r="CD103" t="str">
            <v>X</v>
          </cell>
          <cell r="CE103" t="str">
            <v/>
          </cell>
          <cell r="CF103">
            <v>7.8</v>
          </cell>
          <cell r="CG103">
            <v>9</v>
          </cell>
          <cell r="CH103">
            <v>8.3000000000000007</v>
          </cell>
          <cell r="CI103">
            <v>7.3</v>
          </cell>
          <cell r="CJ103" t="str">
            <v/>
          </cell>
          <cell r="CK103" t="str">
            <v/>
          </cell>
          <cell r="CL103" t="str">
            <v/>
          </cell>
          <cell r="CM103">
            <v>6.5</v>
          </cell>
          <cell r="CN103" t="str">
            <v/>
          </cell>
          <cell r="CO103" t="str">
            <v/>
          </cell>
          <cell r="CP103">
            <v>7</v>
          </cell>
          <cell r="CQ103" t="str">
            <v>X</v>
          </cell>
          <cell r="CR103">
            <v>8.9</v>
          </cell>
          <cell r="CS103">
            <v>6.4</v>
          </cell>
          <cell r="CT103">
            <v>8.1999999999999993</v>
          </cell>
          <cell r="CU103">
            <v>22</v>
          </cell>
          <cell r="CV103">
            <v>6</v>
          </cell>
          <cell r="CW103">
            <v>115</v>
          </cell>
          <cell r="CX103">
            <v>14</v>
          </cell>
          <cell r="CY103">
            <v>0</v>
          </cell>
          <cell r="CZ103">
            <v>129</v>
          </cell>
          <cell r="DA103">
            <v>6.88</v>
          </cell>
          <cell r="DB103">
            <v>2.92</v>
          </cell>
        </row>
        <row r="104">
          <cell r="C104">
            <v>2320723749</v>
          </cell>
          <cell r="D104" t="str">
            <v>Dương</v>
          </cell>
          <cell r="E104" t="str">
            <v>Thị Thanh</v>
          </cell>
          <cell r="F104" t="str">
            <v>Thủy</v>
          </cell>
          <cell r="G104">
            <v>36464</v>
          </cell>
          <cell r="H104" t="str">
            <v>Nữ</v>
          </cell>
          <cell r="I104" t="str">
            <v>Đã Đăng Ký (chưa học xong)</v>
          </cell>
          <cell r="J104">
            <v>8.1</v>
          </cell>
          <cell r="K104">
            <v>6.6</v>
          </cell>
          <cell r="L104">
            <v>8.1</v>
          </cell>
          <cell r="M104">
            <v>7.2</v>
          </cell>
          <cell r="N104">
            <v>6</v>
          </cell>
          <cell r="O104">
            <v>7.4</v>
          </cell>
          <cell r="P104">
            <v>6.2</v>
          </cell>
          <cell r="Q104" t="str">
            <v/>
          </cell>
          <cell r="R104">
            <v>6.1</v>
          </cell>
          <cell r="S104" t="str">
            <v/>
          </cell>
          <cell r="T104" t="str">
            <v/>
          </cell>
          <cell r="U104" t="str">
            <v/>
          </cell>
          <cell r="V104" t="str">
            <v/>
          </cell>
          <cell r="W104">
            <v>7.4</v>
          </cell>
          <cell r="X104">
            <v>5.9</v>
          </cell>
          <cell r="Y104">
            <v>8.1999999999999993</v>
          </cell>
          <cell r="Z104">
            <v>8.4</v>
          </cell>
          <cell r="AA104">
            <v>5.7</v>
          </cell>
          <cell r="AB104">
            <v>6.1</v>
          </cell>
          <cell r="AC104">
            <v>7.5</v>
          </cell>
          <cell r="AD104">
            <v>7</v>
          </cell>
          <cell r="AE104">
            <v>7.8</v>
          </cell>
          <cell r="AF104">
            <v>6.7</v>
          </cell>
          <cell r="AG104">
            <v>6.7</v>
          </cell>
          <cell r="AH104">
            <v>7.1</v>
          </cell>
          <cell r="AI104">
            <v>5.6</v>
          </cell>
          <cell r="AJ104" t="str">
            <v>X</v>
          </cell>
          <cell r="AK104">
            <v>5.5</v>
          </cell>
          <cell r="AL104">
            <v>7.1</v>
          </cell>
          <cell r="AM104">
            <v>49</v>
          </cell>
          <cell r="AN104">
            <v>2</v>
          </cell>
          <cell r="AO104">
            <v>4.4000000000000004</v>
          </cell>
          <cell r="AP104">
            <v>5.7</v>
          </cell>
          <cell r="AQ104" t="str">
            <v/>
          </cell>
          <cell r="AR104" t="str">
            <v/>
          </cell>
          <cell r="AS104">
            <v>4.4000000000000004</v>
          </cell>
          <cell r="AT104" t="str">
            <v/>
          </cell>
          <cell r="AU104" t="str">
            <v/>
          </cell>
          <cell r="AV104" t="str">
            <v/>
          </cell>
          <cell r="AW104" t="str">
            <v/>
          </cell>
          <cell r="AX104" t="str">
            <v/>
          </cell>
          <cell r="AY104">
            <v>7.1</v>
          </cell>
          <cell r="AZ104" t="str">
            <v/>
          </cell>
          <cell r="BA104" t="str">
            <v/>
          </cell>
          <cell r="BB104" t="str">
            <v/>
          </cell>
          <cell r="BC104">
            <v>8.8000000000000007</v>
          </cell>
          <cell r="BD104">
            <v>5</v>
          </cell>
          <cell r="BE104">
            <v>0</v>
          </cell>
          <cell r="BF104">
            <v>5.8</v>
          </cell>
          <cell r="BG104">
            <v>5.4</v>
          </cell>
          <cell r="BH104">
            <v>5</v>
          </cell>
          <cell r="BI104">
            <v>6</v>
          </cell>
          <cell r="BJ104">
            <v>6.2</v>
          </cell>
          <cell r="BK104">
            <v>6.3</v>
          </cell>
          <cell r="BL104">
            <v>5.4</v>
          </cell>
          <cell r="BM104">
            <v>5.3</v>
          </cell>
          <cell r="BN104" t="str">
            <v>X</v>
          </cell>
          <cell r="BO104">
            <v>8.9</v>
          </cell>
          <cell r="BP104">
            <v>6.6</v>
          </cell>
          <cell r="BQ104">
            <v>4.5999999999999996</v>
          </cell>
          <cell r="BR104">
            <v>6</v>
          </cell>
          <cell r="BS104" t="str">
            <v/>
          </cell>
          <cell r="BT104">
            <v>8</v>
          </cell>
          <cell r="BU104">
            <v>5.4</v>
          </cell>
          <cell r="BV104">
            <v>5</v>
          </cell>
          <cell r="BW104">
            <v>5.2</v>
          </cell>
          <cell r="BX104" t="str">
            <v>X</v>
          </cell>
          <cell r="BY104">
            <v>8</v>
          </cell>
          <cell r="BZ104">
            <v>44</v>
          </cell>
          <cell r="CA104">
            <v>6</v>
          </cell>
          <cell r="CB104">
            <v>7.1</v>
          </cell>
          <cell r="CC104" t="str">
            <v/>
          </cell>
          <cell r="CD104" t="str">
            <v>X</v>
          </cell>
          <cell r="CE104" t="str">
            <v/>
          </cell>
          <cell r="CF104">
            <v>6.7</v>
          </cell>
          <cell r="CG104">
            <v>6.6</v>
          </cell>
          <cell r="CH104">
            <v>6.6</v>
          </cell>
          <cell r="CI104">
            <v>5</v>
          </cell>
          <cell r="CJ104" t="str">
            <v/>
          </cell>
          <cell r="CK104">
            <v>7.3</v>
          </cell>
          <cell r="CL104" t="str">
            <v/>
          </cell>
          <cell r="CM104" t="str">
            <v/>
          </cell>
          <cell r="CN104" t="str">
            <v/>
          </cell>
          <cell r="CO104" t="str">
            <v/>
          </cell>
          <cell r="CP104">
            <v>4.5999999999999996</v>
          </cell>
          <cell r="CQ104" t="str">
            <v>X</v>
          </cell>
          <cell r="CR104">
            <v>7</v>
          </cell>
          <cell r="CS104">
            <v>6.2</v>
          </cell>
          <cell r="CT104">
            <v>8.1999999999999993</v>
          </cell>
          <cell r="CU104">
            <v>22</v>
          </cell>
          <cell r="CV104">
            <v>6</v>
          </cell>
          <cell r="CW104">
            <v>115</v>
          </cell>
          <cell r="CX104">
            <v>14</v>
          </cell>
          <cell r="CY104">
            <v>0</v>
          </cell>
          <cell r="CZ104">
            <v>129</v>
          </cell>
          <cell r="DA104">
            <v>5.74</v>
          </cell>
          <cell r="DB104">
            <v>2.25</v>
          </cell>
        </row>
        <row r="105">
          <cell r="C105">
            <v>23217210540</v>
          </cell>
          <cell r="D105" t="str">
            <v>Nguyễn</v>
          </cell>
          <cell r="E105" t="str">
            <v>Viết</v>
          </cell>
          <cell r="F105" t="str">
            <v>Thông</v>
          </cell>
          <cell r="G105">
            <v>36180</v>
          </cell>
          <cell r="H105" t="str">
            <v>Nam</v>
          </cell>
          <cell r="I105" t="str">
            <v>Đã Đăng Ký (chưa học xong)</v>
          </cell>
          <cell r="J105">
            <v>7.4</v>
          </cell>
          <cell r="K105">
            <v>6.7</v>
          </cell>
          <cell r="L105">
            <v>6.1</v>
          </cell>
          <cell r="M105">
            <v>6.2</v>
          </cell>
          <cell r="N105">
            <v>5.8</v>
          </cell>
          <cell r="O105">
            <v>4.5999999999999996</v>
          </cell>
          <cell r="P105">
            <v>5.2</v>
          </cell>
          <cell r="Q105" t="str">
            <v/>
          </cell>
          <cell r="R105">
            <v>5.0999999999999996</v>
          </cell>
          <cell r="S105" t="str">
            <v/>
          </cell>
          <cell r="T105" t="str">
            <v/>
          </cell>
          <cell r="U105" t="str">
            <v/>
          </cell>
          <cell r="V105" t="str">
            <v/>
          </cell>
          <cell r="W105">
            <v>5.4</v>
          </cell>
          <cell r="X105">
            <v>6</v>
          </cell>
          <cell r="Y105">
            <v>8.6</v>
          </cell>
          <cell r="Z105">
            <v>9.1999999999999993</v>
          </cell>
          <cell r="AA105" t="str">
            <v>X</v>
          </cell>
          <cell r="AB105">
            <v>7.5</v>
          </cell>
          <cell r="AC105">
            <v>5.0999999999999996</v>
          </cell>
          <cell r="AD105">
            <v>7.5</v>
          </cell>
          <cell r="AE105">
            <v>7.8</v>
          </cell>
          <cell r="AF105">
            <v>5.2</v>
          </cell>
          <cell r="AG105">
            <v>6.9</v>
          </cell>
          <cell r="AH105">
            <v>7</v>
          </cell>
          <cell r="AI105" t="str">
            <v>X</v>
          </cell>
          <cell r="AJ105">
            <v>4.3</v>
          </cell>
          <cell r="AK105">
            <v>5.3</v>
          </cell>
          <cell r="AL105">
            <v>7.7</v>
          </cell>
          <cell r="AM105">
            <v>46</v>
          </cell>
          <cell r="AN105">
            <v>5</v>
          </cell>
          <cell r="AO105">
            <v>7.3</v>
          </cell>
          <cell r="AP105">
            <v>10</v>
          </cell>
          <cell r="AQ105" t="str">
            <v/>
          </cell>
          <cell r="AR105" t="str">
            <v/>
          </cell>
          <cell r="AS105">
            <v>5.4</v>
          </cell>
          <cell r="AT105" t="str">
            <v/>
          </cell>
          <cell r="AU105" t="str">
            <v/>
          </cell>
          <cell r="AV105" t="str">
            <v/>
          </cell>
          <cell r="AW105" t="str">
            <v/>
          </cell>
          <cell r="AX105" t="str">
            <v/>
          </cell>
          <cell r="AY105">
            <v>6.8</v>
          </cell>
          <cell r="AZ105" t="str">
            <v/>
          </cell>
          <cell r="BA105" t="str">
            <v/>
          </cell>
          <cell r="BB105" t="str">
            <v/>
          </cell>
          <cell r="BC105">
            <v>8.1999999999999993</v>
          </cell>
          <cell r="BD105">
            <v>5</v>
          </cell>
          <cell r="BE105">
            <v>0</v>
          </cell>
          <cell r="BF105">
            <v>4.5999999999999996</v>
          </cell>
          <cell r="BG105">
            <v>9</v>
          </cell>
          <cell r="BH105">
            <v>7.1</v>
          </cell>
          <cell r="BI105">
            <v>5</v>
          </cell>
          <cell r="BJ105">
            <v>5.6</v>
          </cell>
          <cell r="BK105">
            <v>6.1</v>
          </cell>
          <cell r="BL105">
            <v>5.9</v>
          </cell>
          <cell r="BM105">
            <v>5.8</v>
          </cell>
          <cell r="BN105">
            <v>5.6</v>
          </cell>
          <cell r="BO105">
            <v>5.0999999999999996</v>
          </cell>
          <cell r="BP105">
            <v>5.0999999999999996</v>
          </cell>
          <cell r="BQ105">
            <v>5.4</v>
          </cell>
          <cell r="BR105">
            <v>6.5</v>
          </cell>
          <cell r="BS105" t="str">
            <v/>
          </cell>
          <cell r="BT105" t="str">
            <v>X</v>
          </cell>
          <cell r="BU105">
            <v>6.7</v>
          </cell>
          <cell r="BV105">
            <v>6.3</v>
          </cell>
          <cell r="BW105">
            <v>6.6</v>
          </cell>
          <cell r="BX105" t="str">
            <v>X</v>
          </cell>
          <cell r="BY105">
            <v>7.2</v>
          </cell>
          <cell r="BZ105">
            <v>44</v>
          </cell>
          <cell r="CA105">
            <v>6</v>
          </cell>
          <cell r="CB105">
            <v>6.4</v>
          </cell>
          <cell r="CC105" t="str">
            <v/>
          </cell>
          <cell r="CD105" t="str">
            <v>X</v>
          </cell>
          <cell r="CE105" t="str">
            <v/>
          </cell>
          <cell r="CF105">
            <v>4.9000000000000004</v>
          </cell>
          <cell r="CG105">
            <v>7.4</v>
          </cell>
          <cell r="CH105">
            <v>7.9</v>
          </cell>
          <cell r="CI105">
            <v>8.4</v>
          </cell>
          <cell r="CJ105" t="str">
            <v/>
          </cell>
          <cell r="CK105" t="str">
            <v/>
          </cell>
          <cell r="CL105" t="str">
            <v/>
          </cell>
          <cell r="CM105" t="str">
            <v/>
          </cell>
          <cell r="CN105" t="str">
            <v/>
          </cell>
          <cell r="CO105">
            <v>6</v>
          </cell>
          <cell r="CP105">
            <v>7.9</v>
          </cell>
          <cell r="CQ105">
            <v>6.2</v>
          </cell>
          <cell r="CR105">
            <v>7</v>
          </cell>
          <cell r="CS105">
            <v>7</v>
          </cell>
          <cell r="CT105">
            <v>7.7</v>
          </cell>
          <cell r="CU105">
            <v>25</v>
          </cell>
          <cell r="CV105">
            <v>3</v>
          </cell>
          <cell r="CW105">
            <v>115</v>
          </cell>
          <cell r="CX105">
            <v>14</v>
          </cell>
          <cell r="CY105">
            <v>0</v>
          </cell>
          <cell r="CZ105">
            <v>129</v>
          </cell>
          <cell r="DA105">
            <v>5.62</v>
          </cell>
          <cell r="DB105">
            <v>2.16</v>
          </cell>
        </row>
        <row r="106">
          <cell r="C106">
            <v>2321712237</v>
          </cell>
          <cell r="D106" t="str">
            <v>Đoàn</v>
          </cell>
          <cell r="E106" t="str">
            <v>Quốc</v>
          </cell>
          <cell r="F106" t="str">
            <v>Anh</v>
          </cell>
          <cell r="G106">
            <v>36295</v>
          </cell>
          <cell r="H106" t="str">
            <v>Nam</v>
          </cell>
          <cell r="I106" t="str">
            <v>Đã Đăng Ký (chưa học xong)</v>
          </cell>
          <cell r="J106">
            <v>8.6999999999999993</v>
          </cell>
          <cell r="K106">
            <v>7.1</v>
          </cell>
          <cell r="L106">
            <v>6.2</v>
          </cell>
          <cell r="M106">
            <v>8</v>
          </cell>
          <cell r="N106">
            <v>7</v>
          </cell>
          <cell r="O106">
            <v>6.3</v>
          </cell>
          <cell r="P106">
            <v>7.3</v>
          </cell>
          <cell r="Q106" t="str">
            <v/>
          </cell>
          <cell r="R106">
            <v>5.8</v>
          </cell>
          <cell r="S106" t="str">
            <v/>
          </cell>
          <cell r="T106" t="str">
            <v/>
          </cell>
          <cell r="U106" t="str">
            <v/>
          </cell>
          <cell r="V106" t="str">
            <v/>
          </cell>
          <cell r="W106">
            <v>7.7</v>
          </cell>
          <cell r="X106">
            <v>8.5</v>
          </cell>
          <cell r="Y106">
            <v>7.6</v>
          </cell>
          <cell r="Z106">
            <v>8.1999999999999993</v>
          </cell>
          <cell r="AA106">
            <v>7.7</v>
          </cell>
          <cell r="AB106">
            <v>4.9000000000000004</v>
          </cell>
          <cell r="AC106">
            <v>6.6</v>
          </cell>
          <cell r="AD106">
            <v>8</v>
          </cell>
          <cell r="AE106">
            <v>7.3</v>
          </cell>
          <cell r="AF106">
            <v>8.1999999999999993</v>
          </cell>
          <cell r="AG106">
            <v>7.4</v>
          </cell>
          <cell r="AH106">
            <v>9.1</v>
          </cell>
          <cell r="AI106">
            <v>7.6</v>
          </cell>
          <cell r="AJ106">
            <v>6.5</v>
          </cell>
          <cell r="AK106">
            <v>8.1999999999999993</v>
          </cell>
          <cell r="AL106">
            <v>7.1</v>
          </cell>
          <cell r="AM106">
            <v>51</v>
          </cell>
          <cell r="AN106">
            <v>0</v>
          </cell>
          <cell r="AO106">
            <v>7.1</v>
          </cell>
          <cell r="AP106">
            <v>8.3000000000000007</v>
          </cell>
          <cell r="AQ106">
            <v>4.2</v>
          </cell>
          <cell r="AR106" t="str">
            <v/>
          </cell>
          <cell r="AS106" t="str">
            <v/>
          </cell>
          <cell r="AT106" t="str">
            <v/>
          </cell>
          <cell r="AU106" t="str">
            <v/>
          </cell>
          <cell r="AV106" t="str">
            <v/>
          </cell>
          <cell r="AW106" t="str">
            <v/>
          </cell>
          <cell r="AX106" t="str">
            <v/>
          </cell>
          <cell r="AY106">
            <v>5.5</v>
          </cell>
          <cell r="AZ106" t="str">
            <v/>
          </cell>
          <cell r="BA106" t="str">
            <v/>
          </cell>
          <cell r="BB106" t="str">
            <v/>
          </cell>
          <cell r="BC106">
            <v>8.1999999999999993</v>
          </cell>
          <cell r="BD106">
            <v>5</v>
          </cell>
          <cell r="BE106">
            <v>0</v>
          </cell>
          <cell r="BF106">
            <v>6.8</v>
          </cell>
          <cell r="BG106">
            <v>5.6</v>
          </cell>
          <cell r="BH106">
            <v>6.3</v>
          </cell>
          <cell r="BI106">
            <v>9.1</v>
          </cell>
          <cell r="BJ106">
            <v>6.7</v>
          </cell>
          <cell r="BK106">
            <v>6.5</v>
          </cell>
          <cell r="BL106">
            <v>5.9</v>
          </cell>
          <cell r="BM106">
            <v>6.5</v>
          </cell>
          <cell r="BN106" t="str">
            <v>X</v>
          </cell>
          <cell r="BO106">
            <v>7.7</v>
          </cell>
          <cell r="BP106">
            <v>4.7</v>
          </cell>
          <cell r="BQ106">
            <v>6</v>
          </cell>
          <cell r="BR106">
            <v>7.3</v>
          </cell>
          <cell r="BS106" t="str">
            <v/>
          </cell>
          <cell r="BT106">
            <v>6.9</v>
          </cell>
          <cell r="BU106">
            <v>9</v>
          </cell>
          <cell r="BV106">
            <v>7.1</v>
          </cell>
          <cell r="BW106">
            <v>6.4</v>
          </cell>
          <cell r="BX106" t="str">
            <v>X</v>
          </cell>
          <cell r="BY106">
            <v>8.3000000000000007</v>
          </cell>
          <cell r="BZ106">
            <v>44</v>
          </cell>
          <cell r="CA106">
            <v>6</v>
          </cell>
          <cell r="CB106">
            <v>8.6999999999999993</v>
          </cell>
          <cell r="CC106" t="str">
            <v/>
          </cell>
          <cell r="CD106" t="str">
            <v>X</v>
          </cell>
          <cell r="CE106" t="str">
            <v/>
          </cell>
          <cell r="CF106" t="str">
            <v>X</v>
          </cell>
          <cell r="CG106">
            <v>8.1999999999999993</v>
          </cell>
          <cell r="CH106">
            <v>7.8</v>
          </cell>
          <cell r="CI106">
            <v>7.2</v>
          </cell>
          <cell r="CJ106" t="str">
            <v/>
          </cell>
          <cell r="CK106" t="str">
            <v/>
          </cell>
          <cell r="CL106" t="str">
            <v/>
          </cell>
          <cell r="CM106" t="str">
            <v/>
          </cell>
          <cell r="CN106" t="str">
            <v/>
          </cell>
          <cell r="CO106">
            <v>8.1</v>
          </cell>
          <cell r="CP106">
            <v>5.0999999999999996</v>
          </cell>
          <cell r="CQ106" t="str">
            <v>X</v>
          </cell>
          <cell r="CR106">
            <v>7.4</v>
          </cell>
          <cell r="CS106">
            <v>8.1</v>
          </cell>
          <cell r="CT106">
            <v>8.1999999999999993</v>
          </cell>
          <cell r="CU106">
            <v>19</v>
          </cell>
          <cell r="CV106">
            <v>8</v>
          </cell>
          <cell r="CW106">
            <v>114</v>
          </cell>
          <cell r="CX106">
            <v>14</v>
          </cell>
          <cell r="CY106">
            <v>0</v>
          </cell>
          <cell r="CZ106">
            <v>128</v>
          </cell>
          <cell r="DA106">
            <v>6.39</v>
          </cell>
          <cell r="DB106">
            <v>2.66</v>
          </cell>
        </row>
        <row r="107">
          <cell r="C107">
            <v>2320321254</v>
          </cell>
          <cell r="D107" t="str">
            <v>Lê</v>
          </cell>
          <cell r="E107" t="str">
            <v>Tuyết</v>
          </cell>
          <cell r="F107" t="str">
            <v>Nhi</v>
          </cell>
          <cell r="G107">
            <v>36288</v>
          </cell>
          <cell r="H107" t="str">
            <v>Nữ</v>
          </cell>
          <cell r="I107" t="str">
            <v>Đã Đăng Ký (chưa học xong)</v>
          </cell>
          <cell r="J107">
            <v>7.5</v>
          </cell>
          <cell r="K107">
            <v>7.2</v>
          </cell>
          <cell r="L107">
            <v>6.6</v>
          </cell>
          <cell r="M107">
            <v>7.9</v>
          </cell>
          <cell r="N107">
            <v>6.7</v>
          </cell>
          <cell r="O107">
            <v>7.9</v>
          </cell>
          <cell r="P107">
            <v>7.4</v>
          </cell>
          <cell r="Q107" t="str">
            <v/>
          </cell>
          <cell r="R107">
            <v>5.3</v>
          </cell>
          <cell r="S107" t="str">
            <v/>
          </cell>
          <cell r="T107" t="str">
            <v/>
          </cell>
          <cell r="U107" t="str">
            <v/>
          </cell>
          <cell r="V107" t="str">
            <v/>
          </cell>
          <cell r="W107">
            <v>7.7</v>
          </cell>
          <cell r="X107">
            <v>6.3</v>
          </cell>
          <cell r="Y107">
            <v>7</v>
          </cell>
          <cell r="Z107">
            <v>8.3000000000000007</v>
          </cell>
          <cell r="AA107">
            <v>8.5</v>
          </cell>
          <cell r="AB107">
            <v>7.5</v>
          </cell>
          <cell r="AC107">
            <v>6.2</v>
          </cell>
          <cell r="AD107">
            <v>7.6</v>
          </cell>
          <cell r="AE107">
            <v>7</v>
          </cell>
          <cell r="AF107">
            <v>7</v>
          </cell>
          <cell r="AG107">
            <v>5.8</v>
          </cell>
          <cell r="AH107">
            <v>8.9</v>
          </cell>
          <cell r="AI107">
            <v>6.1</v>
          </cell>
          <cell r="AJ107">
            <v>7.9</v>
          </cell>
          <cell r="AK107">
            <v>5.8</v>
          </cell>
          <cell r="AL107">
            <v>7.1</v>
          </cell>
          <cell r="AM107">
            <v>51</v>
          </cell>
          <cell r="AN107">
            <v>0</v>
          </cell>
          <cell r="AO107">
            <v>5.2</v>
          </cell>
          <cell r="AP107">
            <v>6</v>
          </cell>
          <cell r="AQ107">
            <v>5.8</v>
          </cell>
          <cell r="AR107" t="str">
            <v/>
          </cell>
          <cell r="AS107" t="str">
            <v/>
          </cell>
          <cell r="AT107" t="str">
            <v/>
          </cell>
          <cell r="AU107" t="str">
            <v/>
          </cell>
          <cell r="AV107" t="str">
            <v/>
          </cell>
          <cell r="AW107" t="str">
            <v/>
          </cell>
          <cell r="AX107" t="str">
            <v/>
          </cell>
          <cell r="AY107">
            <v>7</v>
          </cell>
          <cell r="AZ107" t="str">
            <v/>
          </cell>
          <cell r="BA107" t="str">
            <v/>
          </cell>
          <cell r="BB107" t="str">
            <v/>
          </cell>
          <cell r="BC107">
            <v>7.2</v>
          </cell>
          <cell r="BD107">
            <v>5</v>
          </cell>
          <cell r="BE107">
            <v>0</v>
          </cell>
          <cell r="BF107">
            <v>6.6</v>
          </cell>
          <cell r="BG107">
            <v>5.0999999999999996</v>
          </cell>
          <cell r="BH107">
            <v>8.4</v>
          </cell>
          <cell r="BI107">
            <v>5.5</v>
          </cell>
          <cell r="BJ107">
            <v>5.7</v>
          </cell>
          <cell r="BK107">
            <v>7</v>
          </cell>
          <cell r="BL107">
            <v>7.5</v>
          </cell>
          <cell r="BM107">
            <v>6.6</v>
          </cell>
          <cell r="BN107" t="str">
            <v>X</v>
          </cell>
          <cell r="BO107">
            <v>6.2</v>
          </cell>
          <cell r="BP107">
            <v>6</v>
          </cell>
          <cell r="BQ107">
            <v>6.8</v>
          </cell>
          <cell r="BR107">
            <v>7.1</v>
          </cell>
          <cell r="BS107" t="str">
            <v/>
          </cell>
          <cell r="BT107">
            <v>7.5</v>
          </cell>
          <cell r="BU107">
            <v>8.8000000000000007</v>
          </cell>
          <cell r="BV107">
            <v>5</v>
          </cell>
          <cell r="BW107">
            <v>7.6</v>
          </cell>
          <cell r="BX107" t="str">
            <v>X</v>
          </cell>
          <cell r="BY107">
            <v>7.4</v>
          </cell>
          <cell r="BZ107">
            <v>44</v>
          </cell>
          <cell r="CA107">
            <v>6</v>
          </cell>
          <cell r="CB107">
            <v>8.6999999999999993</v>
          </cell>
          <cell r="CC107" t="str">
            <v/>
          </cell>
          <cell r="CD107" t="str">
            <v>X</v>
          </cell>
          <cell r="CE107" t="str">
            <v/>
          </cell>
          <cell r="CF107" t="str">
            <v>X</v>
          </cell>
          <cell r="CG107">
            <v>8.9</v>
          </cell>
          <cell r="CH107">
            <v>7.4</v>
          </cell>
          <cell r="CI107">
            <v>6.7</v>
          </cell>
          <cell r="CJ107" t="str">
            <v/>
          </cell>
          <cell r="CK107" t="str">
            <v/>
          </cell>
          <cell r="CL107" t="str">
            <v/>
          </cell>
          <cell r="CM107">
            <v>7.1</v>
          </cell>
          <cell r="CN107" t="str">
            <v/>
          </cell>
          <cell r="CO107" t="str">
            <v/>
          </cell>
          <cell r="CP107">
            <v>6.8</v>
          </cell>
          <cell r="CQ107" t="str">
            <v>X</v>
          </cell>
          <cell r="CR107">
            <v>8.1999999999999993</v>
          </cell>
          <cell r="CS107">
            <v>6.6</v>
          </cell>
          <cell r="CT107">
            <v>8.1999999999999993</v>
          </cell>
          <cell r="CU107">
            <v>19</v>
          </cell>
          <cell r="CV107">
            <v>8</v>
          </cell>
          <cell r="CW107">
            <v>114</v>
          </cell>
          <cell r="CX107">
            <v>14</v>
          </cell>
          <cell r="CY107">
            <v>0</v>
          </cell>
          <cell r="CZ107">
            <v>128</v>
          </cell>
          <cell r="DA107">
            <v>6.28</v>
          </cell>
          <cell r="DB107">
            <v>2.59</v>
          </cell>
        </row>
        <row r="108">
          <cell r="C108">
            <v>2321720839</v>
          </cell>
          <cell r="D108" t="str">
            <v>Trịnh</v>
          </cell>
          <cell r="E108" t="str">
            <v>An</v>
          </cell>
          <cell r="F108" t="str">
            <v>Nguyên</v>
          </cell>
          <cell r="G108">
            <v>36367</v>
          </cell>
          <cell r="H108" t="str">
            <v>Nữ</v>
          </cell>
          <cell r="I108" t="str">
            <v>Đã Đăng Ký (chưa học xong)</v>
          </cell>
          <cell r="J108">
            <v>9.1</v>
          </cell>
          <cell r="K108">
            <v>7.4</v>
          </cell>
          <cell r="L108">
            <v>8.3000000000000007</v>
          </cell>
          <cell r="M108">
            <v>7.6</v>
          </cell>
          <cell r="N108">
            <v>6.6</v>
          </cell>
          <cell r="O108">
            <v>7</v>
          </cell>
          <cell r="P108">
            <v>6.3</v>
          </cell>
          <cell r="Q108" t="str">
            <v/>
          </cell>
          <cell r="R108">
            <v>6.7</v>
          </cell>
          <cell r="S108" t="str">
            <v/>
          </cell>
          <cell r="T108" t="str">
            <v/>
          </cell>
          <cell r="U108" t="str">
            <v/>
          </cell>
          <cell r="V108" t="str">
            <v/>
          </cell>
          <cell r="W108">
            <v>7.5</v>
          </cell>
          <cell r="X108">
            <v>6.7</v>
          </cell>
          <cell r="Y108">
            <v>9.1999999999999993</v>
          </cell>
          <cell r="Z108">
            <v>9</v>
          </cell>
          <cell r="AA108">
            <v>8.4</v>
          </cell>
          <cell r="AB108">
            <v>6</v>
          </cell>
          <cell r="AC108">
            <v>5.7</v>
          </cell>
          <cell r="AD108">
            <v>6.4</v>
          </cell>
          <cell r="AE108">
            <v>5.8</v>
          </cell>
          <cell r="AF108">
            <v>8</v>
          </cell>
          <cell r="AG108">
            <v>5.4</v>
          </cell>
          <cell r="AH108">
            <v>8.6</v>
          </cell>
          <cell r="AI108">
            <v>6.1</v>
          </cell>
          <cell r="AJ108">
            <v>6.1</v>
          </cell>
          <cell r="AK108">
            <v>6.5</v>
          </cell>
          <cell r="AL108">
            <v>6.9</v>
          </cell>
          <cell r="AM108">
            <v>51</v>
          </cell>
          <cell r="AN108">
            <v>0</v>
          </cell>
          <cell r="AO108">
            <v>6.1</v>
          </cell>
          <cell r="AP108">
            <v>6.8</v>
          </cell>
          <cell r="AQ108">
            <v>10</v>
          </cell>
          <cell r="AR108" t="str">
            <v/>
          </cell>
          <cell r="AS108" t="str">
            <v/>
          </cell>
          <cell r="AT108" t="str">
            <v/>
          </cell>
          <cell r="AU108" t="str">
            <v/>
          </cell>
          <cell r="AV108" t="str">
            <v/>
          </cell>
          <cell r="AW108" t="str">
            <v/>
          </cell>
          <cell r="AX108" t="str">
            <v/>
          </cell>
          <cell r="AY108">
            <v>6.8</v>
          </cell>
          <cell r="AZ108" t="str">
            <v/>
          </cell>
          <cell r="BA108" t="str">
            <v/>
          </cell>
          <cell r="BB108" t="str">
            <v/>
          </cell>
          <cell r="BC108">
            <v>7.7</v>
          </cell>
          <cell r="BD108">
            <v>5</v>
          </cell>
          <cell r="BE108">
            <v>0</v>
          </cell>
          <cell r="BF108">
            <v>4</v>
          </cell>
          <cell r="BG108">
            <v>4.5999999999999996</v>
          </cell>
          <cell r="BH108">
            <v>6.6</v>
          </cell>
          <cell r="BI108">
            <v>5.3</v>
          </cell>
          <cell r="BJ108">
            <v>6.9</v>
          </cell>
          <cell r="BK108">
            <v>6.5</v>
          </cell>
          <cell r="BL108">
            <v>8.1</v>
          </cell>
          <cell r="BM108">
            <v>5.8</v>
          </cell>
          <cell r="BN108" t="str">
            <v>X</v>
          </cell>
          <cell r="BO108">
            <v>4.2</v>
          </cell>
          <cell r="BP108">
            <v>5</v>
          </cell>
          <cell r="BQ108">
            <v>5</v>
          </cell>
          <cell r="BR108">
            <v>5.9</v>
          </cell>
          <cell r="BS108" t="str">
            <v/>
          </cell>
          <cell r="BT108">
            <v>7.4</v>
          </cell>
          <cell r="BU108">
            <v>6.4</v>
          </cell>
          <cell r="BV108">
            <v>4.5999999999999996</v>
          </cell>
          <cell r="BW108">
            <v>7.1</v>
          </cell>
          <cell r="BX108" t="str">
            <v>X</v>
          </cell>
          <cell r="BY108">
            <v>7.6</v>
          </cell>
          <cell r="BZ108">
            <v>44</v>
          </cell>
          <cell r="CA108">
            <v>6</v>
          </cell>
          <cell r="CB108">
            <v>7.6</v>
          </cell>
          <cell r="CC108" t="str">
            <v/>
          </cell>
          <cell r="CD108" t="str">
            <v>X</v>
          </cell>
          <cell r="CE108" t="str">
            <v/>
          </cell>
          <cell r="CF108" t="str">
            <v>X</v>
          </cell>
          <cell r="CG108">
            <v>7.9</v>
          </cell>
          <cell r="CH108">
            <v>7.3</v>
          </cell>
          <cell r="CI108">
            <v>5.9</v>
          </cell>
          <cell r="CJ108" t="str">
            <v/>
          </cell>
          <cell r="CK108" t="str">
            <v/>
          </cell>
          <cell r="CL108" t="str">
            <v/>
          </cell>
          <cell r="CM108" t="str">
            <v/>
          </cell>
          <cell r="CN108" t="str">
            <v/>
          </cell>
          <cell r="CO108">
            <v>8.1999999999999993</v>
          </cell>
          <cell r="CP108">
            <v>5.4</v>
          </cell>
          <cell r="CQ108" t="str">
            <v>X</v>
          </cell>
          <cell r="CR108">
            <v>6.8</v>
          </cell>
          <cell r="CS108">
            <v>8</v>
          </cell>
          <cell r="CT108">
            <v>8.1999999999999993</v>
          </cell>
          <cell r="CU108">
            <v>19</v>
          </cell>
          <cell r="CV108">
            <v>8</v>
          </cell>
          <cell r="CW108">
            <v>114</v>
          </cell>
          <cell r="CX108">
            <v>14</v>
          </cell>
          <cell r="CY108">
            <v>0</v>
          </cell>
          <cell r="CZ108">
            <v>128</v>
          </cell>
          <cell r="DA108">
            <v>5.85</v>
          </cell>
          <cell r="DB108">
            <v>2.29</v>
          </cell>
        </row>
        <row r="109">
          <cell r="C109">
            <v>2321724029</v>
          </cell>
          <cell r="D109" t="str">
            <v>Phan</v>
          </cell>
          <cell r="E109" t="str">
            <v>Quốc</v>
          </cell>
          <cell r="F109" t="str">
            <v>Khánh</v>
          </cell>
          <cell r="G109">
            <v>36420</v>
          </cell>
          <cell r="H109" t="str">
            <v>Nam</v>
          </cell>
          <cell r="I109" t="str">
            <v>Đã Đăng Ký (chưa học xong)</v>
          </cell>
          <cell r="J109">
            <v>8.6</v>
          </cell>
          <cell r="K109">
            <v>6.2</v>
          </cell>
          <cell r="L109">
            <v>8.1</v>
          </cell>
          <cell r="M109">
            <v>7.3</v>
          </cell>
          <cell r="N109">
            <v>6.2</v>
          </cell>
          <cell r="O109">
            <v>4.3</v>
          </cell>
          <cell r="P109">
            <v>6</v>
          </cell>
          <cell r="Q109" t="str">
            <v/>
          </cell>
          <cell r="R109">
            <v>5</v>
          </cell>
          <cell r="S109" t="str">
            <v/>
          </cell>
          <cell r="T109" t="str">
            <v/>
          </cell>
          <cell r="U109" t="str">
            <v/>
          </cell>
          <cell r="V109" t="str">
            <v/>
          </cell>
          <cell r="W109">
            <v>7</v>
          </cell>
          <cell r="X109">
            <v>5.0999999999999996</v>
          </cell>
          <cell r="Y109">
            <v>7.8</v>
          </cell>
          <cell r="Z109">
            <v>8.1</v>
          </cell>
          <cell r="AA109">
            <v>6.9</v>
          </cell>
          <cell r="AB109">
            <v>5.3</v>
          </cell>
          <cell r="AC109">
            <v>4.9000000000000004</v>
          </cell>
          <cell r="AD109">
            <v>7.9</v>
          </cell>
          <cell r="AE109">
            <v>5.3</v>
          </cell>
          <cell r="AF109">
            <v>4.8</v>
          </cell>
          <cell r="AG109">
            <v>6.3</v>
          </cell>
          <cell r="AH109">
            <v>6.8</v>
          </cell>
          <cell r="AI109">
            <v>4.7</v>
          </cell>
          <cell r="AJ109">
            <v>4.8</v>
          </cell>
          <cell r="AK109">
            <v>5.6</v>
          </cell>
          <cell r="AL109">
            <v>7.2</v>
          </cell>
          <cell r="AM109">
            <v>51</v>
          </cell>
          <cell r="AN109">
            <v>0</v>
          </cell>
          <cell r="AO109">
            <v>7.1</v>
          </cell>
          <cell r="AP109">
            <v>8.8000000000000007</v>
          </cell>
          <cell r="AQ109">
            <v>5.2</v>
          </cell>
          <cell r="AR109" t="str">
            <v/>
          </cell>
          <cell r="AS109" t="str">
            <v/>
          </cell>
          <cell r="AT109" t="str">
            <v/>
          </cell>
          <cell r="AU109" t="str">
            <v/>
          </cell>
          <cell r="AV109" t="str">
            <v/>
          </cell>
          <cell r="AW109" t="str">
            <v/>
          </cell>
          <cell r="AX109" t="str">
            <v/>
          </cell>
          <cell r="AY109">
            <v>6</v>
          </cell>
          <cell r="AZ109" t="str">
            <v/>
          </cell>
          <cell r="BA109" t="str">
            <v/>
          </cell>
          <cell r="BB109" t="str">
            <v/>
          </cell>
          <cell r="BC109">
            <v>7.3</v>
          </cell>
          <cell r="BD109">
            <v>5</v>
          </cell>
          <cell r="BE109">
            <v>0</v>
          </cell>
          <cell r="BF109">
            <v>4.2</v>
          </cell>
          <cell r="BG109">
            <v>4.5</v>
          </cell>
          <cell r="BH109">
            <v>5.4</v>
          </cell>
          <cell r="BI109">
            <v>4.7</v>
          </cell>
          <cell r="BJ109">
            <v>6.2</v>
          </cell>
          <cell r="BK109">
            <v>5.3</v>
          </cell>
          <cell r="BL109">
            <v>7.3</v>
          </cell>
          <cell r="BM109">
            <v>6.8</v>
          </cell>
          <cell r="BN109" t="str">
            <v>X</v>
          </cell>
          <cell r="BO109">
            <v>6.6</v>
          </cell>
          <cell r="BP109">
            <v>4.5999999999999996</v>
          </cell>
          <cell r="BQ109">
            <v>5.8</v>
          </cell>
          <cell r="BR109">
            <v>6</v>
          </cell>
          <cell r="BS109" t="str">
            <v/>
          </cell>
          <cell r="BT109">
            <v>9</v>
          </cell>
          <cell r="BU109">
            <v>7</v>
          </cell>
          <cell r="BV109">
            <v>6.6</v>
          </cell>
          <cell r="BW109">
            <v>6.3</v>
          </cell>
          <cell r="BX109" t="str">
            <v>X</v>
          </cell>
          <cell r="BY109">
            <v>7.7</v>
          </cell>
          <cell r="BZ109">
            <v>44</v>
          </cell>
          <cell r="CA109">
            <v>6</v>
          </cell>
          <cell r="CB109">
            <v>6.9</v>
          </cell>
          <cell r="CC109" t="str">
            <v/>
          </cell>
          <cell r="CD109" t="str">
            <v>X</v>
          </cell>
          <cell r="CE109" t="str">
            <v/>
          </cell>
          <cell r="CF109" t="str">
            <v>X</v>
          </cell>
          <cell r="CG109">
            <v>7.6</v>
          </cell>
          <cell r="CH109">
            <v>5.8</v>
          </cell>
          <cell r="CI109">
            <v>6</v>
          </cell>
          <cell r="CJ109" t="str">
            <v/>
          </cell>
          <cell r="CK109" t="str">
            <v/>
          </cell>
          <cell r="CL109" t="str">
            <v/>
          </cell>
          <cell r="CM109" t="str">
            <v/>
          </cell>
          <cell r="CN109" t="str">
            <v/>
          </cell>
          <cell r="CO109">
            <v>8.6</v>
          </cell>
          <cell r="CP109">
            <v>6.1</v>
          </cell>
          <cell r="CQ109" t="str">
            <v>X</v>
          </cell>
          <cell r="CR109">
            <v>5.7</v>
          </cell>
          <cell r="CS109">
            <v>6.6</v>
          </cell>
          <cell r="CT109">
            <v>8.1999999999999993</v>
          </cell>
          <cell r="CU109">
            <v>19</v>
          </cell>
          <cell r="CV109">
            <v>8</v>
          </cell>
          <cell r="CW109">
            <v>114</v>
          </cell>
          <cell r="CX109">
            <v>14</v>
          </cell>
          <cell r="CY109">
            <v>0</v>
          </cell>
          <cell r="CZ109">
            <v>128</v>
          </cell>
          <cell r="DA109">
            <v>5.52</v>
          </cell>
          <cell r="DB109">
            <v>2.12</v>
          </cell>
        </row>
        <row r="110">
          <cell r="C110">
            <v>2320713987</v>
          </cell>
          <cell r="D110" t="str">
            <v>Lê</v>
          </cell>
          <cell r="E110" t="str">
            <v>Nguyễn Hoài</v>
          </cell>
          <cell r="F110" t="str">
            <v>Thương</v>
          </cell>
          <cell r="G110">
            <v>36249</v>
          </cell>
          <cell r="H110" t="str">
            <v>Nữ</v>
          </cell>
          <cell r="I110" t="str">
            <v>Đã Đăng Ký (chưa học xong)</v>
          </cell>
          <cell r="J110">
            <v>8.6</v>
          </cell>
          <cell r="K110">
            <v>7.6</v>
          </cell>
          <cell r="L110">
            <v>4.2</v>
          </cell>
          <cell r="M110">
            <v>7.6</v>
          </cell>
          <cell r="N110">
            <v>6.3</v>
          </cell>
          <cell r="O110">
            <v>6.8</v>
          </cell>
          <cell r="P110">
            <v>6.4</v>
          </cell>
          <cell r="Q110" t="str">
            <v/>
          </cell>
          <cell r="R110">
            <v>6.7</v>
          </cell>
          <cell r="S110" t="str">
            <v/>
          </cell>
          <cell r="T110" t="str">
            <v/>
          </cell>
          <cell r="U110" t="str">
            <v/>
          </cell>
          <cell r="V110" t="str">
            <v/>
          </cell>
          <cell r="W110">
            <v>7.6</v>
          </cell>
          <cell r="X110">
            <v>6.4</v>
          </cell>
          <cell r="Y110">
            <v>8.3000000000000007</v>
          </cell>
          <cell r="Z110">
            <v>8.3000000000000007</v>
          </cell>
          <cell r="AA110">
            <v>7.6</v>
          </cell>
          <cell r="AB110">
            <v>6.1</v>
          </cell>
          <cell r="AC110">
            <v>6.2</v>
          </cell>
          <cell r="AD110">
            <v>6.8</v>
          </cell>
          <cell r="AE110">
            <v>6.6</v>
          </cell>
          <cell r="AF110">
            <v>6.8</v>
          </cell>
          <cell r="AG110">
            <v>5.9</v>
          </cell>
          <cell r="AH110">
            <v>7.3</v>
          </cell>
          <cell r="AI110">
            <v>5.2</v>
          </cell>
          <cell r="AJ110">
            <v>8</v>
          </cell>
          <cell r="AK110">
            <v>5.6</v>
          </cell>
          <cell r="AL110">
            <v>4.9000000000000004</v>
          </cell>
          <cell r="AM110">
            <v>51</v>
          </cell>
          <cell r="AN110">
            <v>0</v>
          </cell>
          <cell r="AO110">
            <v>8</v>
          </cell>
          <cell r="AP110">
            <v>8.8000000000000007</v>
          </cell>
          <cell r="AQ110">
            <v>8.8000000000000007</v>
          </cell>
          <cell r="AR110" t="str">
            <v/>
          </cell>
          <cell r="AS110" t="str">
            <v/>
          </cell>
          <cell r="AT110" t="str">
            <v/>
          </cell>
          <cell r="AU110" t="str">
            <v/>
          </cell>
          <cell r="AV110" t="str">
            <v/>
          </cell>
          <cell r="AW110" t="str">
            <v/>
          </cell>
          <cell r="AX110" t="str">
            <v/>
          </cell>
          <cell r="AY110">
            <v>5.9</v>
          </cell>
          <cell r="AZ110" t="str">
            <v/>
          </cell>
          <cell r="BA110" t="str">
            <v/>
          </cell>
          <cell r="BB110" t="str">
            <v/>
          </cell>
          <cell r="BC110">
            <v>10</v>
          </cell>
          <cell r="BD110">
            <v>5</v>
          </cell>
          <cell r="BE110">
            <v>0</v>
          </cell>
          <cell r="BF110">
            <v>4.9000000000000004</v>
          </cell>
          <cell r="BG110">
            <v>4.5</v>
          </cell>
          <cell r="BH110">
            <v>5</v>
          </cell>
          <cell r="BI110">
            <v>4.5</v>
          </cell>
          <cell r="BJ110">
            <v>6.5</v>
          </cell>
          <cell r="BK110">
            <v>5.0999999999999996</v>
          </cell>
          <cell r="BL110">
            <v>6.8</v>
          </cell>
          <cell r="BM110">
            <v>5.3</v>
          </cell>
          <cell r="BN110" t="str">
            <v>X</v>
          </cell>
          <cell r="BO110">
            <v>4.7</v>
          </cell>
          <cell r="BP110">
            <v>5</v>
          </cell>
          <cell r="BQ110">
            <v>6</v>
          </cell>
          <cell r="BR110">
            <v>7.2</v>
          </cell>
          <cell r="BS110" t="str">
            <v/>
          </cell>
          <cell r="BT110">
            <v>8.1999999999999993</v>
          </cell>
          <cell r="BU110">
            <v>6.7</v>
          </cell>
          <cell r="BV110">
            <v>5.7</v>
          </cell>
          <cell r="BW110">
            <v>5.7</v>
          </cell>
          <cell r="BX110" t="str">
            <v>X</v>
          </cell>
          <cell r="BY110">
            <v>8.4</v>
          </cell>
          <cell r="BZ110">
            <v>44</v>
          </cell>
          <cell r="CA110">
            <v>6</v>
          </cell>
          <cell r="CB110">
            <v>7.7</v>
          </cell>
          <cell r="CC110" t="str">
            <v/>
          </cell>
          <cell r="CD110" t="str">
            <v>X</v>
          </cell>
          <cell r="CE110" t="str">
            <v/>
          </cell>
          <cell r="CF110" t="str">
            <v>X</v>
          </cell>
          <cell r="CG110">
            <v>8.1</v>
          </cell>
          <cell r="CH110">
            <v>7.8</v>
          </cell>
          <cell r="CI110">
            <v>6.6</v>
          </cell>
          <cell r="CJ110" t="str">
            <v/>
          </cell>
          <cell r="CK110" t="str">
            <v/>
          </cell>
          <cell r="CL110" t="str">
            <v/>
          </cell>
          <cell r="CM110">
            <v>6.4</v>
          </cell>
          <cell r="CN110" t="str">
            <v/>
          </cell>
          <cell r="CO110" t="str">
            <v/>
          </cell>
          <cell r="CP110">
            <v>7.1</v>
          </cell>
          <cell r="CQ110" t="str">
            <v>X</v>
          </cell>
          <cell r="CR110">
            <v>8.6</v>
          </cell>
          <cell r="CS110">
            <v>7.9</v>
          </cell>
          <cell r="CT110">
            <v>8.1999999999999993</v>
          </cell>
          <cell r="CU110">
            <v>19</v>
          </cell>
          <cell r="CV110">
            <v>8</v>
          </cell>
          <cell r="CW110">
            <v>114</v>
          </cell>
          <cell r="CX110">
            <v>14</v>
          </cell>
          <cell r="CY110">
            <v>0</v>
          </cell>
          <cell r="CZ110">
            <v>128</v>
          </cell>
          <cell r="DA110">
            <v>5.77</v>
          </cell>
          <cell r="DB110">
            <v>2.2799999999999998</v>
          </cell>
        </row>
        <row r="111">
          <cell r="C111">
            <v>2321713086</v>
          </cell>
          <cell r="D111" t="str">
            <v>Đới</v>
          </cell>
          <cell r="E111" t="str">
            <v>Nguyễn Tiến</v>
          </cell>
          <cell r="F111" t="str">
            <v>Cường</v>
          </cell>
          <cell r="G111">
            <v>36072</v>
          </cell>
          <cell r="H111" t="str">
            <v>Nam</v>
          </cell>
          <cell r="I111" t="str">
            <v>Đã Đăng Ký (chưa học xong)</v>
          </cell>
          <cell r="J111">
            <v>7.3</v>
          </cell>
          <cell r="K111">
            <v>5.7</v>
          </cell>
          <cell r="L111">
            <v>6</v>
          </cell>
          <cell r="M111">
            <v>6.8</v>
          </cell>
          <cell r="N111">
            <v>5.2</v>
          </cell>
          <cell r="O111">
            <v>5.8</v>
          </cell>
          <cell r="P111">
            <v>5.4</v>
          </cell>
          <cell r="Q111" t="str">
            <v/>
          </cell>
          <cell r="R111">
            <v>5.6</v>
          </cell>
          <cell r="S111" t="str">
            <v/>
          </cell>
          <cell r="T111" t="str">
            <v/>
          </cell>
          <cell r="U111" t="str">
            <v/>
          </cell>
          <cell r="V111">
            <v>7.7</v>
          </cell>
          <cell r="W111">
            <v>6</v>
          </cell>
          <cell r="X111" t="str">
            <v/>
          </cell>
          <cell r="Y111">
            <v>8.5</v>
          </cell>
          <cell r="Z111">
            <v>8.1999999999999993</v>
          </cell>
          <cell r="AA111">
            <v>5.7</v>
          </cell>
          <cell r="AB111">
            <v>4.5999999999999996</v>
          </cell>
          <cell r="AC111">
            <v>6.2</v>
          </cell>
          <cell r="AD111">
            <v>5.7</v>
          </cell>
          <cell r="AE111">
            <v>5.7</v>
          </cell>
          <cell r="AF111">
            <v>5.2</v>
          </cell>
          <cell r="AG111">
            <v>4.9000000000000004</v>
          </cell>
          <cell r="AH111">
            <v>7</v>
          </cell>
          <cell r="AI111" t="str">
            <v>X</v>
          </cell>
          <cell r="AJ111" t="str">
            <v>X</v>
          </cell>
          <cell r="AK111" t="str">
            <v>X</v>
          </cell>
          <cell r="AL111">
            <v>5</v>
          </cell>
          <cell r="AM111">
            <v>45</v>
          </cell>
          <cell r="AN111">
            <v>6</v>
          </cell>
          <cell r="AO111">
            <v>6.7</v>
          </cell>
          <cell r="AP111">
            <v>7.2</v>
          </cell>
          <cell r="AQ111">
            <v>6.7</v>
          </cell>
          <cell r="AR111" t="str">
            <v/>
          </cell>
          <cell r="AS111" t="str">
            <v/>
          </cell>
          <cell r="AT111" t="str">
            <v/>
          </cell>
          <cell r="AU111" t="str">
            <v/>
          </cell>
          <cell r="AV111" t="str">
            <v/>
          </cell>
          <cell r="AW111">
            <v>6.8</v>
          </cell>
          <cell r="AX111" t="str">
            <v/>
          </cell>
          <cell r="AY111" t="str">
            <v/>
          </cell>
          <cell r="AZ111" t="str">
            <v/>
          </cell>
          <cell r="BA111" t="str">
            <v/>
          </cell>
          <cell r="BB111" t="str">
            <v/>
          </cell>
          <cell r="BC111">
            <v>5</v>
          </cell>
          <cell r="BD111">
            <v>5</v>
          </cell>
          <cell r="BE111">
            <v>0</v>
          </cell>
          <cell r="BF111">
            <v>4.3</v>
          </cell>
          <cell r="BG111">
            <v>4.4000000000000004</v>
          </cell>
          <cell r="BH111">
            <v>4.9000000000000004</v>
          </cell>
          <cell r="BI111">
            <v>7.2</v>
          </cell>
          <cell r="BJ111">
            <v>6.3</v>
          </cell>
          <cell r="BK111" t="str">
            <v>X</v>
          </cell>
          <cell r="BL111">
            <v>7</v>
          </cell>
          <cell r="BM111">
            <v>5.3</v>
          </cell>
          <cell r="BN111">
            <v>6.6</v>
          </cell>
          <cell r="BO111">
            <v>4.5999999999999996</v>
          </cell>
          <cell r="BP111">
            <v>4.8</v>
          </cell>
          <cell r="BQ111">
            <v>4.8</v>
          </cell>
          <cell r="BR111">
            <v>6.8</v>
          </cell>
          <cell r="BS111">
            <v>5.3</v>
          </cell>
          <cell r="BT111" t="str">
            <v/>
          </cell>
          <cell r="BU111">
            <v>7.2</v>
          </cell>
          <cell r="BV111">
            <v>5.0999999999999996</v>
          </cell>
          <cell r="BW111">
            <v>5.8</v>
          </cell>
          <cell r="BX111">
            <v>5.0999999999999996</v>
          </cell>
          <cell r="BY111">
            <v>7.9</v>
          </cell>
          <cell r="BZ111">
            <v>47</v>
          </cell>
          <cell r="CA111">
            <v>3</v>
          </cell>
          <cell r="CB111">
            <v>7.3</v>
          </cell>
          <cell r="CC111" t="str">
            <v/>
          </cell>
          <cell r="CD111" t="str">
            <v>X</v>
          </cell>
          <cell r="CE111" t="str">
            <v/>
          </cell>
          <cell r="CF111" t="str">
            <v>X</v>
          </cell>
          <cell r="CG111">
            <v>6.3</v>
          </cell>
          <cell r="CH111">
            <v>7.1</v>
          </cell>
          <cell r="CI111">
            <v>5.7</v>
          </cell>
          <cell r="CJ111" t="str">
            <v/>
          </cell>
          <cell r="CK111">
            <v>6.5</v>
          </cell>
          <cell r="CL111" t="str">
            <v/>
          </cell>
          <cell r="CM111" t="str">
            <v/>
          </cell>
          <cell r="CN111" t="str">
            <v/>
          </cell>
          <cell r="CO111" t="str">
            <v/>
          </cell>
          <cell r="CP111">
            <v>6.1</v>
          </cell>
          <cell r="CQ111">
            <v>8.5</v>
          </cell>
          <cell r="CR111">
            <v>7.6</v>
          </cell>
          <cell r="CS111">
            <v>7.6</v>
          </cell>
          <cell r="CT111">
            <v>8.1</v>
          </cell>
          <cell r="CU111">
            <v>22</v>
          </cell>
          <cell r="CV111">
            <v>5</v>
          </cell>
          <cell r="CW111">
            <v>114</v>
          </cell>
          <cell r="CX111">
            <v>14</v>
          </cell>
          <cell r="CY111">
            <v>0</v>
          </cell>
          <cell r="CZ111">
            <v>128</v>
          </cell>
          <cell r="DA111">
            <v>5.38</v>
          </cell>
          <cell r="DB111">
            <v>2.0099999999999998</v>
          </cell>
        </row>
        <row r="112">
          <cell r="C112">
            <v>2320716824</v>
          </cell>
          <cell r="D112" t="str">
            <v>Nguyễn</v>
          </cell>
          <cell r="E112" t="str">
            <v>Phan Thủy</v>
          </cell>
          <cell r="F112" t="str">
            <v>Tiên</v>
          </cell>
          <cell r="G112">
            <v>36267</v>
          </cell>
          <cell r="H112" t="str">
            <v>Nữ</v>
          </cell>
          <cell r="I112" t="str">
            <v>Đã Đăng Ký (chưa học xong)</v>
          </cell>
          <cell r="J112">
            <v>8.1</v>
          </cell>
          <cell r="K112">
            <v>5.7</v>
          </cell>
          <cell r="L112">
            <v>5.9</v>
          </cell>
          <cell r="M112">
            <v>6.7</v>
          </cell>
          <cell r="N112">
            <v>6.6</v>
          </cell>
          <cell r="O112">
            <v>6.4</v>
          </cell>
          <cell r="P112">
            <v>5.2</v>
          </cell>
          <cell r="Q112" t="str">
            <v/>
          </cell>
          <cell r="R112">
            <v>4.0999999999999996</v>
          </cell>
          <cell r="S112" t="str">
            <v/>
          </cell>
          <cell r="T112" t="str">
            <v/>
          </cell>
          <cell r="U112" t="str">
            <v/>
          </cell>
          <cell r="V112">
            <v>8.3000000000000007</v>
          </cell>
          <cell r="W112">
            <v>5.0999999999999996</v>
          </cell>
          <cell r="X112" t="str">
            <v/>
          </cell>
          <cell r="Y112" t="str">
            <v>X</v>
          </cell>
          <cell r="Z112">
            <v>8.1999999999999993</v>
          </cell>
          <cell r="AA112">
            <v>7.4</v>
          </cell>
          <cell r="AB112">
            <v>7.7</v>
          </cell>
          <cell r="AC112">
            <v>6.3</v>
          </cell>
          <cell r="AD112">
            <v>7.9</v>
          </cell>
          <cell r="AE112">
            <v>7.1</v>
          </cell>
          <cell r="AF112">
            <v>8.4</v>
          </cell>
          <cell r="AG112">
            <v>8.3000000000000007</v>
          </cell>
          <cell r="AH112">
            <v>9.6999999999999993</v>
          </cell>
          <cell r="AI112">
            <v>7.4</v>
          </cell>
          <cell r="AJ112">
            <v>8.6</v>
          </cell>
          <cell r="AK112" t="str">
            <v>X</v>
          </cell>
          <cell r="AL112">
            <v>8.9</v>
          </cell>
          <cell r="AM112">
            <v>48</v>
          </cell>
          <cell r="AN112">
            <v>3</v>
          </cell>
          <cell r="AO112">
            <v>4.5</v>
          </cell>
          <cell r="AP112">
            <v>4.5</v>
          </cell>
          <cell r="AQ112" t="str">
            <v/>
          </cell>
          <cell r="AR112" t="str">
            <v/>
          </cell>
          <cell r="AS112" t="str">
            <v/>
          </cell>
          <cell r="AT112" t="str">
            <v/>
          </cell>
          <cell r="AU112" t="str">
            <v/>
          </cell>
          <cell r="AV112">
            <v>4.8</v>
          </cell>
          <cell r="AW112" t="str">
            <v/>
          </cell>
          <cell r="AX112" t="str">
            <v/>
          </cell>
          <cell r="AY112" t="str">
            <v/>
          </cell>
          <cell r="AZ112" t="str">
            <v/>
          </cell>
          <cell r="BA112" t="str">
            <v/>
          </cell>
          <cell r="BB112">
            <v>7</v>
          </cell>
          <cell r="BC112">
            <v>7.9</v>
          </cell>
          <cell r="BD112">
            <v>5</v>
          </cell>
          <cell r="BE112">
            <v>0</v>
          </cell>
          <cell r="BF112">
            <v>7.1</v>
          </cell>
          <cell r="BG112">
            <v>4.9000000000000004</v>
          </cell>
          <cell r="BH112">
            <v>7.8</v>
          </cell>
          <cell r="BI112">
            <v>5.4</v>
          </cell>
          <cell r="BJ112">
            <v>5.7</v>
          </cell>
          <cell r="BK112">
            <v>7.2</v>
          </cell>
          <cell r="BL112">
            <v>6.7</v>
          </cell>
          <cell r="BM112">
            <v>6</v>
          </cell>
          <cell r="BN112">
            <v>6.5</v>
          </cell>
          <cell r="BO112">
            <v>5.4</v>
          </cell>
          <cell r="BP112">
            <v>6.2</v>
          </cell>
          <cell r="BQ112" t="str">
            <v>X</v>
          </cell>
          <cell r="BR112">
            <v>9</v>
          </cell>
          <cell r="BS112">
            <v>7.8</v>
          </cell>
          <cell r="BT112">
            <v>0</v>
          </cell>
          <cell r="BU112">
            <v>6.1</v>
          </cell>
          <cell r="BV112">
            <v>6.7</v>
          </cell>
          <cell r="BW112">
            <v>7.5</v>
          </cell>
          <cell r="BX112">
            <v>8.3000000000000007</v>
          </cell>
          <cell r="BY112">
            <v>7.8</v>
          </cell>
          <cell r="BZ112">
            <v>48</v>
          </cell>
          <cell r="CA112">
            <v>2</v>
          </cell>
          <cell r="CB112">
            <v>8.4</v>
          </cell>
          <cell r="CC112" t="str">
            <v/>
          </cell>
          <cell r="CD112" t="str">
            <v>X</v>
          </cell>
          <cell r="CE112" t="str">
            <v/>
          </cell>
          <cell r="CF112" t="str">
            <v>X</v>
          </cell>
          <cell r="CG112">
            <v>8.6999999999999993</v>
          </cell>
          <cell r="CH112">
            <v>5.9</v>
          </cell>
          <cell r="CI112">
            <v>7.6</v>
          </cell>
          <cell r="CJ112" t="str">
            <v/>
          </cell>
          <cell r="CK112">
            <v>6.5</v>
          </cell>
          <cell r="CL112" t="str">
            <v/>
          </cell>
          <cell r="CM112" t="str">
            <v/>
          </cell>
          <cell r="CN112" t="str">
            <v/>
          </cell>
          <cell r="CO112" t="str">
            <v/>
          </cell>
          <cell r="CP112">
            <v>8.8000000000000007</v>
          </cell>
          <cell r="CQ112" t="str">
            <v>X</v>
          </cell>
          <cell r="CR112">
            <v>9.1999999999999993</v>
          </cell>
          <cell r="CS112" t="str">
            <v>X</v>
          </cell>
          <cell r="CT112">
            <v>7.8</v>
          </cell>
          <cell r="CU112">
            <v>18</v>
          </cell>
          <cell r="CV112">
            <v>9</v>
          </cell>
          <cell r="CW112">
            <v>114</v>
          </cell>
          <cell r="CX112">
            <v>14</v>
          </cell>
          <cell r="CY112">
            <v>0</v>
          </cell>
          <cell r="CZ112">
            <v>128</v>
          </cell>
          <cell r="DA112">
            <v>6.32</v>
          </cell>
          <cell r="DB112">
            <v>2.57</v>
          </cell>
        </row>
        <row r="113">
          <cell r="C113">
            <v>2320717059</v>
          </cell>
          <cell r="D113" t="str">
            <v>Hoàng</v>
          </cell>
          <cell r="E113" t="str">
            <v>Thị Trà</v>
          </cell>
          <cell r="F113" t="str">
            <v>Giang</v>
          </cell>
          <cell r="G113">
            <v>36373</v>
          </cell>
          <cell r="H113" t="str">
            <v>Nữ</v>
          </cell>
          <cell r="I113" t="str">
            <v>Đã Đăng Ký (chưa học xong)</v>
          </cell>
          <cell r="J113">
            <v>8.9</v>
          </cell>
          <cell r="K113">
            <v>6.9</v>
          </cell>
          <cell r="L113">
            <v>7.9</v>
          </cell>
          <cell r="M113">
            <v>5.2</v>
          </cell>
          <cell r="N113">
            <v>7.2</v>
          </cell>
          <cell r="O113">
            <v>4.5999999999999996</v>
          </cell>
          <cell r="P113">
            <v>7.5</v>
          </cell>
          <cell r="Q113" t="str">
            <v/>
          </cell>
          <cell r="R113">
            <v>5.6</v>
          </cell>
          <cell r="S113" t="str">
            <v/>
          </cell>
          <cell r="T113" t="str">
            <v/>
          </cell>
          <cell r="U113" t="str">
            <v/>
          </cell>
          <cell r="V113">
            <v>7.3</v>
          </cell>
          <cell r="W113">
            <v>6.6</v>
          </cell>
          <cell r="X113" t="str">
            <v/>
          </cell>
          <cell r="Y113">
            <v>8</v>
          </cell>
          <cell r="Z113">
            <v>7.5</v>
          </cell>
          <cell r="AA113">
            <v>8</v>
          </cell>
          <cell r="AB113">
            <v>7.6</v>
          </cell>
          <cell r="AC113">
            <v>6.4</v>
          </cell>
          <cell r="AD113">
            <v>7.7</v>
          </cell>
          <cell r="AE113">
            <v>4.9000000000000004</v>
          </cell>
          <cell r="AF113">
            <v>4.5999999999999996</v>
          </cell>
          <cell r="AG113">
            <v>4.8</v>
          </cell>
          <cell r="AH113">
            <v>6.1</v>
          </cell>
          <cell r="AI113">
            <v>4.7</v>
          </cell>
          <cell r="AJ113">
            <v>4.3</v>
          </cell>
          <cell r="AK113" t="str">
            <v>X</v>
          </cell>
          <cell r="AL113" t="str">
            <v>X</v>
          </cell>
          <cell r="AM113">
            <v>47</v>
          </cell>
          <cell r="AN113">
            <v>4</v>
          </cell>
          <cell r="AO113">
            <v>4.8</v>
          </cell>
          <cell r="AP113">
            <v>6.6</v>
          </cell>
          <cell r="AQ113" t="str">
            <v/>
          </cell>
          <cell r="AR113" t="str">
            <v/>
          </cell>
          <cell r="AS113">
            <v>5.3</v>
          </cell>
          <cell r="AT113" t="str">
            <v/>
          </cell>
          <cell r="AU113" t="str">
            <v/>
          </cell>
          <cell r="AV113" t="str">
            <v/>
          </cell>
          <cell r="AW113" t="str">
            <v/>
          </cell>
          <cell r="AX113" t="str">
            <v/>
          </cell>
          <cell r="AY113">
            <v>5.6</v>
          </cell>
          <cell r="AZ113" t="str">
            <v/>
          </cell>
          <cell r="BA113" t="str">
            <v/>
          </cell>
          <cell r="BB113" t="str">
            <v/>
          </cell>
          <cell r="BC113">
            <v>8.5</v>
          </cell>
          <cell r="BD113">
            <v>5</v>
          </cell>
          <cell r="BE113">
            <v>0</v>
          </cell>
          <cell r="BF113">
            <v>5.9</v>
          </cell>
          <cell r="BG113">
            <v>4.3</v>
          </cell>
          <cell r="BH113">
            <v>4.3</v>
          </cell>
          <cell r="BI113">
            <v>6</v>
          </cell>
          <cell r="BJ113">
            <v>6.6</v>
          </cell>
          <cell r="BK113">
            <v>5.4</v>
          </cell>
          <cell r="BL113">
            <v>5.3</v>
          </cell>
          <cell r="BM113" t="str">
            <v>X</v>
          </cell>
          <cell r="BN113">
            <v>6.4</v>
          </cell>
          <cell r="BO113">
            <v>4.8</v>
          </cell>
          <cell r="BP113">
            <v>5.7</v>
          </cell>
          <cell r="BQ113" t="str">
            <v>X</v>
          </cell>
          <cell r="BR113">
            <v>4.5</v>
          </cell>
          <cell r="BS113" t="str">
            <v/>
          </cell>
          <cell r="BT113">
            <v>6.1</v>
          </cell>
          <cell r="BU113">
            <v>6.1</v>
          </cell>
          <cell r="BV113">
            <v>4.5999999999999996</v>
          </cell>
          <cell r="BW113">
            <v>5.7</v>
          </cell>
          <cell r="BX113" t="str">
            <v>X</v>
          </cell>
          <cell r="BY113">
            <v>6.8</v>
          </cell>
          <cell r="BZ113">
            <v>43</v>
          </cell>
          <cell r="CA113">
            <v>7</v>
          </cell>
          <cell r="CB113">
            <v>7</v>
          </cell>
          <cell r="CC113" t="str">
            <v/>
          </cell>
          <cell r="CD113">
            <v>7.5</v>
          </cell>
          <cell r="CE113" t="str">
            <v/>
          </cell>
          <cell r="CF113" t="str">
            <v>X</v>
          </cell>
          <cell r="CG113">
            <v>8.9</v>
          </cell>
          <cell r="CH113">
            <v>6.8</v>
          </cell>
          <cell r="CI113">
            <v>4.5</v>
          </cell>
          <cell r="CJ113" t="str">
            <v/>
          </cell>
          <cell r="CK113">
            <v>7.1</v>
          </cell>
          <cell r="CL113" t="str">
            <v/>
          </cell>
          <cell r="CM113" t="str">
            <v/>
          </cell>
          <cell r="CN113" t="str">
            <v/>
          </cell>
          <cell r="CO113" t="str">
            <v/>
          </cell>
          <cell r="CP113">
            <v>7.4</v>
          </cell>
          <cell r="CQ113">
            <v>7.1</v>
          </cell>
          <cell r="CR113">
            <v>4.4000000000000004</v>
          </cell>
          <cell r="CS113">
            <v>8</v>
          </cell>
          <cell r="CT113">
            <v>7.2</v>
          </cell>
          <cell r="CU113">
            <v>24</v>
          </cell>
          <cell r="CV113">
            <v>3</v>
          </cell>
          <cell r="CW113">
            <v>114</v>
          </cell>
          <cell r="CX113">
            <v>14</v>
          </cell>
          <cell r="CY113">
            <v>0</v>
          </cell>
          <cell r="CZ113">
            <v>128</v>
          </cell>
          <cell r="DA113">
            <v>5.47</v>
          </cell>
          <cell r="DB113">
            <v>2.1</v>
          </cell>
        </row>
        <row r="114">
          <cell r="C114">
            <v>2320724783</v>
          </cell>
          <cell r="D114" t="str">
            <v>Đặng</v>
          </cell>
          <cell r="E114" t="str">
            <v>Thị Thảo</v>
          </cell>
          <cell r="F114" t="str">
            <v>Nguyên</v>
          </cell>
          <cell r="G114">
            <v>36258</v>
          </cell>
          <cell r="H114" t="str">
            <v>Nữ</v>
          </cell>
          <cell r="I114" t="str">
            <v>Đã Đăng Ký (chưa học xong)</v>
          </cell>
          <cell r="J114">
            <v>7.7</v>
          </cell>
          <cell r="K114">
            <v>7.1</v>
          </cell>
          <cell r="L114">
            <v>8.1999999999999993</v>
          </cell>
          <cell r="M114">
            <v>6.7</v>
          </cell>
          <cell r="N114">
            <v>7.7</v>
          </cell>
          <cell r="O114">
            <v>8.1</v>
          </cell>
          <cell r="P114">
            <v>7.3</v>
          </cell>
          <cell r="Q114" t="str">
            <v/>
          </cell>
          <cell r="R114">
            <v>5.9</v>
          </cell>
          <cell r="S114" t="str">
            <v/>
          </cell>
          <cell r="T114" t="str">
            <v/>
          </cell>
          <cell r="U114" t="str">
            <v/>
          </cell>
          <cell r="V114" t="str">
            <v/>
          </cell>
          <cell r="W114">
            <v>6.6</v>
          </cell>
          <cell r="X114">
            <v>8.8000000000000007</v>
          </cell>
          <cell r="Y114">
            <v>6.8</v>
          </cell>
          <cell r="Z114">
            <v>8.8000000000000007</v>
          </cell>
          <cell r="AA114">
            <v>6.6</v>
          </cell>
          <cell r="AB114">
            <v>7.6</v>
          </cell>
          <cell r="AC114">
            <v>7.1</v>
          </cell>
          <cell r="AD114">
            <v>9.1999999999999993</v>
          </cell>
          <cell r="AE114">
            <v>6.5</v>
          </cell>
          <cell r="AF114">
            <v>9</v>
          </cell>
          <cell r="AG114">
            <v>6.2</v>
          </cell>
          <cell r="AH114">
            <v>7.8</v>
          </cell>
          <cell r="AI114">
            <v>8.4</v>
          </cell>
          <cell r="AJ114" t="str">
            <v>X</v>
          </cell>
          <cell r="AK114" t="str">
            <v>X</v>
          </cell>
          <cell r="AL114" t="str">
            <v>X</v>
          </cell>
          <cell r="AM114">
            <v>45</v>
          </cell>
          <cell r="AN114">
            <v>6</v>
          </cell>
          <cell r="AO114">
            <v>6.7</v>
          </cell>
          <cell r="AP114">
            <v>6.4</v>
          </cell>
          <cell r="AQ114" t="str">
            <v/>
          </cell>
          <cell r="AR114" t="str">
            <v/>
          </cell>
          <cell r="AS114">
            <v>5.3</v>
          </cell>
          <cell r="AT114" t="str">
            <v/>
          </cell>
          <cell r="AU114" t="str">
            <v/>
          </cell>
          <cell r="AV114" t="str">
            <v/>
          </cell>
          <cell r="AW114" t="str">
            <v/>
          </cell>
          <cell r="AX114" t="str">
            <v/>
          </cell>
          <cell r="AY114">
            <v>4</v>
          </cell>
          <cell r="AZ114" t="str">
            <v/>
          </cell>
          <cell r="BA114" t="str">
            <v/>
          </cell>
          <cell r="BB114" t="str">
            <v/>
          </cell>
          <cell r="BC114">
            <v>9</v>
          </cell>
          <cell r="BD114">
            <v>5</v>
          </cell>
          <cell r="BE114">
            <v>0</v>
          </cell>
          <cell r="BF114">
            <v>5.7</v>
          </cell>
          <cell r="BG114">
            <v>7.6</v>
          </cell>
          <cell r="BH114">
            <v>7</v>
          </cell>
          <cell r="BI114">
            <v>8.4</v>
          </cell>
          <cell r="BJ114">
            <v>5.7</v>
          </cell>
          <cell r="BK114">
            <v>6.8</v>
          </cell>
          <cell r="BL114">
            <v>8.3000000000000007</v>
          </cell>
          <cell r="BM114">
            <v>6.3</v>
          </cell>
          <cell r="BN114" t="str">
            <v>X</v>
          </cell>
          <cell r="BO114">
            <v>7.6</v>
          </cell>
          <cell r="BP114">
            <v>6.2</v>
          </cell>
          <cell r="BQ114">
            <v>6.8</v>
          </cell>
          <cell r="BR114">
            <v>9</v>
          </cell>
          <cell r="BS114" t="str">
            <v/>
          </cell>
          <cell r="BT114">
            <v>8.6</v>
          </cell>
          <cell r="BU114">
            <v>5.9</v>
          </cell>
          <cell r="BV114">
            <v>8.1</v>
          </cell>
          <cell r="BW114">
            <v>6.1</v>
          </cell>
          <cell r="BX114">
            <v>8.6</v>
          </cell>
          <cell r="BY114">
            <v>8.8000000000000007</v>
          </cell>
          <cell r="BZ114">
            <v>47</v>
          </cell>
          <cell r="CA114">
            <v>3</v>
          </cell>
          <cell r="CB114">
            <v>9.1</v>
          </cell>
          <cell r="CC114" t="str">
            <v/>
          </cell>
          <cell r="CD114" t="str">
            <v>X</v>
          </cell>
          <cell r="CE114" t="str">
            <v/>
          </cell>
          <cell r="CF114">
            <v>7.4</v>
          </cell>
          <cell r="CG114">
            <v>8.4</v>
          </cell>
          <cell r="CH114">
            <v>7.9</v>
          </cell>
          <cell r="CI114">
            <v>6.4</v>
          </cell>
          <cell r="CJ114" t="str">
            <v/>
          </cell>
          <cell r="CK114">
            <v>8.4</v>
          </cell>
          <cell r="CL114" t="str">
            <v/>
          </cell>
          <cell r="CM114" t="str">
            <v/>
          </cell>
          <cell r="CN114" t="str">
            <v/>
          </cell>
          <cell r="CO114" t="str">
            <v/>
          </cell>
          <cell r="CP114">
            <v>8.8000000000000007</v>
          </cell>
          <cell r="CQ114" t="str">
            <v>X</v>
          </cell>
          <cell r="CR114">
            <v>8.1</v>
          </cell>
          <cell r="CS114">
            <v>8</v>
          </cell>
          <cell r="CT114">
            <v>8.6999999999999993</v>
          </cell>
          <cell r="CU114">
            <v>22</v>
          </cell>
          <cell r="CV114">
            <v>6</v>
          </cell>
          <cell r="CW114">
            <v>114</v>
          </cell>
          <cell r="CX114">
            <v>15</v>
          </cell>
          <cell r="CY114">
            <v>0</v>
          </cell>
          <cell r="CZ114">
            <v>129</v>
          </cell>
          <cell r="DA114">
            <v>6.64</v>
          </cell>
          <cell r="DB114">
            <v>2.8</v>
          </cell>
        </row>
        <row r="115">
          <cell r="C115">
            <v>2321724580</v>
          </cell>
          <cell r="D115" t="str">
            <v>Nguyễn</v>
          </cell>
          <cell r="E115" t="str">
            <v>Quốc</v>
          </cell>
          <cell r="F115" t="str">
            <v>Tuấn</v>
          </cell>
          <cell r="G115">
            <v>36161</v>
          </cell>
          <cell r="H115" t="str">
            <v>Nam</v>
          </cell>
          <cell r="I115" t="str">
            <v>Đã Đăng Ký (chưa học xong)</v>
          </cell>
          <cell r="J115">
            <v>7.7</v>
          </cell>
          <cell r="K115">
            <v>4.9000000000000004</v>
          </cell>
          <cell r="L115">
            <v>7.8</v>
          </cell>
          <cell r="M115">
            <v>7.5</v>
          </cell>
          <cell r="N115">
            <v>6.5</v>
          </cell>
          <cell r="O115">
            <v>6.8</v>
          </cell>
          <cell r="P115">
            <v>7.1</v>
          </cell>
          <cell r="Q115" t="str">
            <v/>
          </cell>
          <cell r="R115">
            <v>5.9</v>
          </cell>
          <cell r="S115" t="str">
            <v/>
          </cell>
          <cell r="T115" t="str">
            <v/>
          </cell>
          <cell r="U115" t="str">
            <v/>
          </cell>
          <cell r="V115" t="str">
            <v/>
          </cell>
          <cell r="W115">
            <v>6.5</v>
          </cell>
          <cell r="X115">
            <v>6.4</v>
          </cell>
          <cell r="Y115">
            <v>8.3000000000000007</v>
          </cell>
          <cell r="Z115">
            <v>9.4</v>
          </cell>
          <cell r="AA115">
            <v>6.9</v>
          </cell>
          <cell r="AB115">
            <v>6.7</v>
          </cell>
          <cell r="AC115">
            <v>4.4000000000000004</v>
          </cell>
          <cell r="AD115">
            <v>7.4</v>
          </cell>
          <cell r="AE115">
            <v>5.7</v>
          </cell>
          <cell r="AF115">
            <v>7.1</v>
          </cell>
          <cell r="AG115">
            <v>6.8</v>
          </cell>
          <cell r="AH115">
            <v>4.5999999999999996</v>
          </cell>
          <cell r="AI115">
            <v>5.0999999999999996</v>
          </cell>
          <cell r="AJ115" t="str">
            <v>X</v>
          </cell>
          <cell r="AK115" t="str">
            <v>X</v>
          </cell>
          <cell r="AL115" t="str">
            <v>X</v>
          </cell>
          <cell r="AM115">
            <v>45</v>
          </cell>
          <cell r="AN115">
            <v>6</v>
          </cell>
          <cell r="AO115">
            <v>8.1999999999999993</v>
          </cell>
          <cell r="AP115">
            <v>6.9</v>
          </cell>
          <cell r="AQ115">
            <v>8</v>
          </cell>
          <cell r="AR115" t="str">
            <v/>
          </cell>
          <cell r="AS115" t="str">
            <v/>
          </cell>
          <cell r="AT115" t="str">
            <v/>
          </cell>
          <cell r="AU115" t="str">
            <v/>
          </cell>
          <cell r="AV115" t="str">
            <v/>
          </cell>
          <cell r="AW115" t="str">
            <v/>
          </cell>
          <cell r="AX115" t="str">
            <v/>
          </cell>
          <cell r="AY115">
            <v>8.1</v>
          </cell>
          <cell r="AZ115" t="str">
            <v/>
          </cell>
          <cell r="BA115" t="str">
            <v/>
          </cell>
          <cell r="BB115" t="str">
            <v/>
          </cell>
          <cell r="BC115">
            <v>9.3000000000000007</v>
          </cell>
          <cell r="BD115">
            <v>5</v>
          </cell>
          <cell r="BE115">
            <v>0</v>
          </cell>
          <cell r="BF115">
            <v>6.7</v>
          </cell>
          <cell r="BG115">
            <v>6.9</v>
          </cell>
          <cell r="BH115">
            <v>5.6</v>
          </cell>
          <cell r="BI115">
            <v>8.9</v>
          </cell>
          <cell r="BJ115">
            <v>6.4</v>
          </cell>
          <cell r="BK115">
            <v>4.8</v>
          </cell>
          <cell r="BL115">
            <v>5.7</v>
          </cell>
          <cell r="BM115">
            <v>6.3</v>
          </cell>
          <cell r="BN115">
            <v>6.6</v>
          </cell>
          <cell r="BO115">
            <v>5.0999999999999996</v>
          </cell>
          <cell r="BP115">
            <v>5.5</v>
          </cell>
          <cell r="BQ115">
            <v>4</v>
          </cell>
          <cell r="BR115">
            <v>8.8000000000000007</v>
          </cell>
          <cell r="BS115" t="str">
            <v/>
          </cell>
          <cell r="BT115">
            <v>8.3000000000000007</v>
          </cell>
          <cell r="BU115">
            <v>4.8</v>
          </cell>
          <cell r="BV115">
            <v>6.2</v>
          </cell>
          <cell r="BW115">
            <v>6</v>
          </cell>
          <cell r="BX115">
            <v>6.8</v>
          </cell>
          <cell r="BY115">
            <v>7.3</v>
          </cell>
          <cell r="BZ115">
            <v>50</v>
          </cell>
          <cell r="CA115">
            <v>0</v>
          </cell>
          <cell r="CB115">
            <v>8</v>
          </cell>
          <cell r="CC115" t="str">
            <v/>
          </cell>
          <cell r="CD115" t="str">
            <v>X</v>
          </cell>
          <cell r="CE115" t="str">
            <v/>
          </cell>
          <cell r="CF115" t="str">
            <v>X</v>
          </cell>
          <cell r="CG115">
            <v>6.1</v>
          </cell>
          <cell r="CH115">
            <v>7.8</v>
          </cell>
          <cell r="CI115">
            <v>6.1</v>
          </cell>
          <cell r="CJ115" t="str">
            <v/>
          </cell>
          <cell r="CK115">
            <v>5.6</v>
          </cell>
          <cell r="CL115" t="str">
            <v/>
          </cell>
          <cell r="CM115" t="str">
            <v/>
          </cell>
          <cell r="CN115" t="str">
            <v/>
          </cell>
          <cell r="CO115" t="str">
            <v/>
          </cell>
          <cell r="CP115">
            <v>6.9</v>
          </cell>
          <cell r="CQ115" t="str">
            <v>X</v>
          </cell>
          <cell r="CR115">
            <v>8.1</v>
          </cell>
          <cell r="CS115" t="str">
            <v>X</v>
          </cell>
          <cell r="CT115">
            <v>6.6</v>
          </cell>
          <cell r="CU115">
            <v>18</v>
          </cell>
          <cell r="CV115">
            <v>9</v>
          </cell>
          <cell r="CW115">
            <v>113</v>
          </cell>
          <cell r="CX115">
            <v>15</v>
          </cell>
          <cell r="CY115">
            <v>0</v>
          </cell>
          <cell r="CZ115">
            <v>128</v>
          </cell>
          <cell r="DA115">
            <v>5.75</v>
          </cell>
          <cell r="DB115">
            <v>2.25</v>
          </cell>
        </row>
        <row r="116">
          <cell r="C116">
            <v>2321722669</v>
          </cell>
          <cell r="D116" t="str">
            <v>Trần</v>
          </cell>
          <cell r="E116" t="str">
            <v>Hoàng Ngọc</v>
          </cell>
          <cell r="F116" t="str">
            <v>Lân</v>
          </cell>
          <cell r="G116">
            <v>36485</v>
          </cell>
          <cell r="H116" t="str">
            <v>Nam</v>
          </cell>
          <cell r="I116" t="str">
            <v>Đã Đăng Ký (chưa học xong)</v>
          </cell>
          <cell r="J116">
            <v>8.1999999999999993</v>
          </cell>
          <cell r="K116">
            <v>4.5999999999999996</v>
          </cell>
          <cell r="L116">
            <v>8</v>
          </cell>
          <cell r="M116">
            <v>7.9</v>
          </cell>
          <cell r="N116">
            <v>6.8</v>
          </cell>
          <cell r="O116">
            <v>6.6</v>
          </cell>
          <cell r="P116">
            <v>5.0999999999999996</v>
          </cell>
          <cell r="Q116" t="str">
            <v/>
          </cell>
          <cell r="R116">
            <v>5.3</v>
          </cell>
          <cell r="S116" t="str">
            <v/>
          </cell>
          <cell r="T116" t="str">
            <v/>
          </cell>
          <cell r="U116" t="str">
            <v/>
          </cell>
          <cell r="V116" t="str">
            <v/>
          </cell>
          <cell r="W116">
            <v>5.0999999999999996</v>
          </cell>
          <cell r="X116">
            <v>5</v>
          </cell>
          <cell r="Y116">
            <v>9.9</v>
          </cell>
          <cell r="Z116">
            <v>6.5</v>
          </cell>
          <cell r="AA116" t="str">
            <v>X</v>
          </cell>
          <cell r="AB116">
            <v>4.3</v>
          </cell>
          <cell r="AC116">
            <v>5.7</v>
          </cell>
          <cell r="AD116">
            <v>8.6999999999999993</v>
          </cell>
          <cell r="AE116">
            <v>5.6</v>
          </cell>
          <cell r="AF116">
            <v>5.9</v>
          </cell>
          <cell r="AG116">
            <v>6.9</v>
          </cell>
          <cell r="AH116">
            <v>7.8</v>
          </cell>
          <cell r="AI116" t="str">
            <v>X</v>
          </cell>
          <cell r="AJ116">
            <v>6.3</v>
          </cell>
          <cell r="AK116">
            <v>8.4</v>
          </cell>
          <cell r="AL116">
            <v>6.9</v>
          </cell>
          <cell r="AM116">
            <v>46</v>
          </cell>
          <cell r="AN116">
            <v>5</v>
          </cell>
          <cell r="AO116">
            <v>6.1</v>
          </cell>
          <cell r="AP116">
            <v>5.6</v>
          </cell>
          <cell r="AQ116" t="str">
            <v/>
          </cell>
          <cell r="AR116" t="str">
            <v/>
          </cell>
          <cell r="AS116" t="str">
            <v/>
          </cell>
          <cell r="AT116" t="str">
            <v/>
          </cell>
          <cell r="AU116">
            <v>6.3</v>
          </cell>
          <cell r="AV116" t="str">
            <v/>
          </cell>
          <cell r="AW116" t="str">
            <v/>
          </cell>
          <cell r="AX116" t="str">
            <v/>
          </cell>
          <cell r="AY116" t="str">
            <v/>
          </cell>
          <cell r="AZ116" t="str">
            <v/>
          </cell>
          <cell r="BA116">
            <v>5.9</v>
          </cell>
          <cell r="BB116" t="str">
            <v/>
          </cell>
          <cell r="BC116">
            <v>7.4</v>
          </cell>
          <cell r="BD116">
            <v>5</v>
          </cell>
          <cell r="BE116">
            <v>0</v>
          </cell>
          <cell r="BF116">
            <v>5.9</v>
          </cell>
          <cell r="BG116">
            <v>5.8</v>
          </cell>
          <cell r="BH116">
            <v>4.4000000000000004</v>
          </cell>
          <cell r="BI116">
            <v>5.5</v>
          </cell>
          <cell r="BJ116">
            <v>8.1999999999999993</v>
          </cell>
          <cell r="BK116">
            <v>7.4</v>
          </cell>
          <cell r="BL116">
            <v>6.2</v>
          </cell>
          <cell r="BM116">
            <v>5.8</v>
          </cell>
          <cell r="BN116">
            <v>6.8</v>
          </cell>
          <cell r="BO116">
            <v>5.3</v>
          </cell>
          <cell r="BP116">
            <v>7.7</v>
          </cell>
          <cell r="BQ116" t="str">
            <v>X</v>
          </cell>
          <cell r="BR116">
            <v>8.6</v>
          </cell>
          <cell r="BS116" t="str">
            <v/>
          </cell>
          <cell r="BT116">
            <v>8.1</v>
          </cell>
          <cell r="BU116">
            <v>7.4</v>
          </cell>
          <cell r="BV116">
            <v>6.8</v>
          </cell>
          <cell r="BW116">
            <v>6.2</v>
          </cell>
          <cell r="BX116" t="str">
            <v>X</v>
          </cell>
          <cell r="BY116">
            <v>8.3000000000000007</v>
          </cell>
          <cell r="BZ116">
            <v>45</v>
          </cell>
          <cell r="CA116">
            <v>5</v>
          </cell>
          <cell r="CB116">
            <v>7.1</v>
          </cell>
          <cell r="CC116" t="str">
            <v/>
          </cell>
          <cell r="CD116" t="str">
            <v>X</v>
          </cell>
          <cell r="CE116" t="str">
            <v/>
          </cell>
          <cell r="CF116">
            <v>6.2</v>
          </cell>
          <cell r="CG116">
            <v>7</v>
          </cell>
          <cell r="CH116">
            <v>7.4</v>
          </cell>
          <cell r="CI116">
            <v>7.7</v>
          </cell>
          <cell r="CJ116" t="str">
            <v/>
          </cell>
          <cell r="CK116" t="str">
            <v/>
          </cell>
          <cell r="CL116" t="str">
            <v/>
          </cell>
          <cell r="CM116">
            <v>7.9</v>
          </cell>
          <cell r="CN116" t="str">
            <v/>
          </cell>
          <cell r="CO116" t="str">
            <v/>
          </cell>
          <cell r="CP116">
            <v>6.7</v>
          </cell>
          <cell r="CQ116" t="str">
            <v>X</v>
          </cell>
          <cell r="CR116">
            <v>8.5</v>
          </cell>
          <cell r="CS116">
            <v>7.1</v>
          </cell>
          <cell r="CT116">
            <v>5.9</v>
          </cell>
          <cell r="CU116">
            <v>22</v>
          </cell>
          <cell r="CV116">
            <v>6</v>
          </cell>
          <cell r="CW116">
            <v>113</v>
          </cell>
          <cell r="CX116">
            <v>16</v>
          </cell>
          <cell r="CY116">
            <v>0</v>
          </cell>
          <cell r="CZ116">
            <v>129</v>
          </cell>
          <cell r="DA116">
            <v>5.9</v>
          </cell>
          <cell r="DB116">
            <v>2.33</v>
          </cell>
        </row>
        <row r="117">
          <cell r="C117">
            <v>23217211454</v>
          </cell>
          <cell r="D117" t="str">
            <v>Cao</v>
          </cell>
          <cell r="E117" t="str">
            <v>Thanh</v>
          </cell>
          <cell r="F117" t="str">
            <v>Lương</v>
          </cell>
          <cell r="G117">
            <v>36422</v>
          </cell>
          <cell r="H117" t="str">
            <v>Nam</v>
          </cell>
          <cell r="I117" t="str">
            <v>Đã Đăng Ký (chưa học xong)</v>
          </cell>
          <cell r="J117">
            <v>7.5</v>
          </cell>
          <cell r="K117">
            <v>6.2</v>
          </cell>
          <cell r="L117">
            <v>6.4</v>
          </cell>
          <cell r="M117">
            <v>6.9</v>
          </cell>
          <cell r="N117">
            <v>6.3</v>
          </cell>
          <cell r="O117">
            <v>8.5</v>
          </cell>
          <cell r="P117">
            <v>6.9</v>
          </cell>
          <cell r="Q117" t="str">
            <v/>
          </cell>
          <cell r="R117">
            <v>4.5999999999999996</v>
          </cell>
          <cell r="S117" t="str">
            <v/>
          </cell>
          <cell r="T117" t="str">
            <v/>
          </cell>
          <cell r="U117" t="str">
            <v/>
          </cell>
          <cell r="V117" t="str">
            <v/>
          </cell>
          <cell r="W117">
            <v>7.3</v>
          </cell>
          <cell r="X117">
            <v>7.5</v>
          </cell>
          <cell r="Y117">
            <v>9.1</v>
          </cell>
          <cell r="Z117">
            <v>7.6</v>
          </cell>
          <cell r="AA117">
            <v>7.4</v>
          </cell>
          <cell r="AB117">
            <v>5.0999999999999996</v>
          </cell>
          <cell r="AC117">
            <v>4.5</v>
          </cell>
          <cell r="AD117">
            <v>7.2</v>
          </cell>
          <cell r="AE117">
            <v>5.3</v>
          </cell>
          <cell r="AF117">
            <v>6.4</v>
          </cell>
          <cell r="AG117">
            <v>7.5</v>
          </cell>
          <cell r="AH117">
            <v>8.1999999999999993</v>
          </cell>
          <cell r="AI117" t="str">
            <v>X</v>
          </cell>
          <cell r="AJ117">
            <v>7.5</v>
          </cell>
          <cell r="AK117" t="str">
            <v/>
          </cell>
          <cell r="AL117">
            <v>6.9</v>
          </cell>
          <cell r="AM117">
            <v>47</v>
          </cell>
          <cell r="AN117">
            <v>4</v>
          </cell>
          <cell r="AO117">
            <v>6.5</v>
          </cell>
          <cell r="AP117">
            <v>7.7</v>
          </cell>
          <cell r="AQ117">
            <v>7.3</v>
          </cell>
          <cell r="AR117" t="str">
            <v/>
          </cell>
          <cell r="AS117" t="str">
            <v/>
          </cell>
          <cell r="AT117" t="str">
            <v/>
          </cell>
          <cell r="AU117" t="str">
            <v/>
          </cell>
          <cell r="AV117" t="str">
            <v/>
          </cell>
          <cell r="AW117">
            <v>5.3</v>
          </cell>
          <cell r="AX117" t="str">
            <v/>
          </cell>
          <cell r="AY117" t="str">
            <v/>
          </cell>
          <cell r="AZ117" t="str">
            <v/>
          </cell>
          <cell r="BA117" t="str">
            <v/>
          </cell>
          <cell r="BB117" t="str">
            <v/>
          </cell>
          <cell r="BC117">
            <v>4.4000000000000004</v>
          </cell>
          <cell r="BD117">
            <v>5</v>
          </cell>
          <cell r="BE117">
            <v>0</v>
          </cell>
          <cell r="BF117">
            <v>5.9</v>
          </cell>
          <cell r="BG117">
            <v>6.1</v>
          </cell>
          <cell r="BH117">
            <v>6.4</v>
          </cell>
          <cell r="BI117">
            <v>4.7</v>
          </cell>
          <cell r="BJ117">
            <v>7.5</v>
          </cell>
          <cell r="BK117">
            <v>6.5</v>
          </cell>
          <cell r="BL117">
            <v>7.1</v>
          </cell>
          <cell r="BM117">
            <v>6.7</v>
          </cell>
          <cell r="BN117" t="str">
            <v/>
          </cell>
          <cell r="BO117">
            <v>5.4</v>
          </cell>
          <cell r="BP117">
            <v>6.1</v>
          </cell>
          <cell r="BQ117">
            <v>4.2</v>
          </cell>
          <cell r="BR117">
            <v>8.1</v>
          </cell>
          <cell r="BS117" t="str">
            <v/>
          </cell>
          <cell r="BT117">
            <v>8.6999999999999993</v>
          </cell>
          <cell r="BU117">
            <v>7.7</v>
          </cell>
          <cell r="BV117">
            <v>6.3</v>
          </cell>
          <cell r="BW117">
            <v>4.5</v>
          </cell>
          <cell r="BX117" t="str">
            <v>X</v>
          </cell>
          <cell r="BY117">
            <v>8</v>
          </cell>
          <cell r="BZ117">
            <v>44</v>
          </cell>
          <cell r="CA117">
            <v>6</v>
          </cell>
          <cell r="CB117">
            <v>7.6</v>
          </cell>
          <cell r="CC117" t="str">
            <v/>
          </cell>
          <cell r="CD117">
            <v>8.1</v>
          </cell>
          <cell r="CE117" t="str">
            <v/>
          </cell>
          <cell r="CF117" t="str">
            <v>X</v>
          </cell>
          <cell r="CG117">
            <v>7.3</v>
          </cell>
          <cell r="CH117">
            <v>7.8</v>
          </cell>
          <cell r="CI117">
            <v>6.8</v>
          </cell>
          <cell r="CJ117" t="str">
            <v/>
          </cell>
          <cell r="CK117">
            <v>6.1</v>
          </cell>
          <cell r="CL117" t="str">
            <v/>
          </cell>
          <cell r="CM117" t="str">
            <v/>
          </cell>
          <cell r="CN117" t="str">
            <v/>
          </cell>
          <cell r="CO117" t="str">
            <v/>
          </cell>
          <cell r="CP117">
            <v>4.7</v>
          </cell>
          <cell r="CQ117" t="str">
            <v>X</v>
          </cell>
          <cell r="CR117">
            <v>6.9</v>
          </cell>
          <cell r="CS117">
            <v>7.9</v>
          </cell>
          <cell r="CT117">
            <v>8.1999999999999993</v>
          </cell>
          <cell r="CU117">
            <v>21</v>
          </cell>
          <cell r="CV117">
            <v>6</v>
          </cell>
          <cell r="CW117">
            <v>112</v>
          </cell>
          <cell r="CX117">
            <v>16</v>
          </cell>
          <cell r="CY117">
            <v>0</v>
          </cell>
          <cell r="CZ117">
            <v>128</v>
          </cell>
          <cell r="DA117">
            <v>5.83</v>
          </cell>
          <cell r="DB117">
            <v>2.34</v>
          </cell>
        </row>
        <row r="118">
          <cell r="C118">
            <v>2320720768</v>
          </cell>
          <cell r="D118" t="str">
            <v>Phạm</v>
          </cell>
          <cell r="E118" t="str">
            <v>Thị Huỳnh</v>
          </cell>
          <cell r="F118" t="str">
            <v>Trang</v>
          </cell>
          <cell r="G118">
            <v>36184</v>
          </cell>
          <cell r="H118" t="str">
            <v>Nữ</v>
          </cell>
          <cell r="I118" t="str">
            <v>Đã Đăng Ký (chưa học xong)</v>
          </cell>
          <cell r="J118">
            <v>8.1</v>
          </cell>
          <cell r="K118">
            <v>6</v>
          </cell>
          <cell r="L118">
            <v>6.3</v>
          </cell>
          <cell r="M118">
            <v>4.2</v>
          </cell>
          <cell r="N118">
            <v>6.4</v>
          </cell>
          <cell r="O118">
            <v>5.3</v>
          </cell>
          <cell r="P118" t="str">
            <v>X</v>
          </cell>
          <cell r="Q118" t="str">
            <v/>
          </cell>
          <cell r="R118">
            <v>5.4</v>
          </cell>
          <cell r="S118" t="str">
            <v/>
          </cell>
          <cell r="T118" t="str">
            <v/>
          </cell>
          <cell r="U118" t="str">
            <v/>
          </cell>
          <cell r="V118" t="str">
            <v/>
          </cell>
          <cell r="W118">
            <v>5.2</v>
          </cell>
          <cell r="X118">
            <v>8.5</v>
          </cell>
          <cell r="Y118">
            <v>9.1999999999999993</v>
          </cell>
          <cell r="Z118">
            <v>5.2</v>
          </cell>
          <cell r="AA118" t="str">
            <v>X</v>
          </cell>
          <cell r="AB118">
            <v>6.2</v>
          </cell>
          <cell r="AC118">
            <v>7.2</v>
          </cell>
          <cell r="AD118">
            <v>6.7</v>
          </cell>
          <cell r="AE118">
            <v>4.8</v>
          </cell>
          <cell r="AF118">
            <v>5.5</v>
          </cell>
          <cell r="AG118">
            <v>6.1</v>
          </cell>
          <cell r="AH118">
            <v>5.6</v>
          </cell>
          <cell r="AI118">
            <v>4.2</v>
          </cell>
          <cell r="AJ118">
            <v>5.9</v>
          </cell>
          <cell r="AK118">
            <v>5.7</v>
          </cell>
          <cell r="AL118">
            <v>4.4000000000000004</v>
          </cell>
          <cell r="AM118">
            <v>46</v>
          </cell>
          <cell r="AN118">
            <v>5</v>
          </cell>
          <cell r="AO118">
            <v>6.7</v>
          </cell>
          <cell r="AP118">
            <v>7.6</v>
          </cell>
          <cell r="AQ118">
            <v>8.6</v>
          </cell>
          <cell r="AR118" t="str">
            <v/>
          </cell>
          <cell r="AS118" t="str">
            <v/>
          </cell>
          <cell r="AT118" t="str">
            <v/>
          </cell>
          <cell r="AU118" t="str">
            <v/>
          </cell>
          <cell r="AV118" t="str">
            <v/>
          </cell>
          <cell r="AW118">
            <v>6.4</v>
          </cell>
          <cell r="AX118" t="str">
            <v/>
          </cell>
          <cell r="AY118" t="str">
            <v/>
          </cell>
          <cell r="AZ118" t="str">
            <v/>
          </cell>
          <cell r="BA118" t="str">
            <v/>
          </cell>
          <cell r="BB118" t="str">
            <v/>
          </cell>
          <cell r="BC118">
            <v>7.7</v>
          </cell>
          <cell r="BD118">
            <v>5</v>
          </cell>
          <cell r="BE118">
            <v>0</v>
          </cell>
          <cell r="BF118">
            <v>5.3</v>
          </cell>
          <cell r="BG118">
            <v>4.5</v>
          </cell>
          <cell r="BH118">
            <v>4.5999999999999996</v>
          </cell>
          <cell r="BI118">
            <v>4.9000000000000004</v>
          </cell>
          <cell r="BJ118">
            <v>5.6</v>
          </cell>
          <cell r="BK118">
            <v>8.1999999999999993</v>
          </cell>
          <cell r="BL118">
            <v>4.5999999999999996</v>
          </cell>
          <cell r="BM118">
            <v>5.9</v>
          </cell>
          <cell r="BN118" t="str">
            <v>X</v>
          </cell>
          <cell r="BO118">
            <v>4.5999999999999996</v>
          </cell>
          <cell r="BP118">
            <v>4.4000000000000004</v>
          </cell>
          <cell r="BQ118">
            <v>6.4</v>
          </cell>
          <cell r="BR118">
            <v>8</v>
          </cell>
          <cell r="BS118" t="str">
            <v/>
          </cell>
          <cell r="BT118">
            <v>8.6</v>
          </cell>
          <cell r="BU118">
            <v>8.8000000000000007</v>
          </cell>
          <cell r="BV118">
            <v>6.3</v>
          </cell>
          <cell r="BW118">
            <v>4.0999999999999996</v>
          </cell>
          <cell r="BX118">
            <v>5.4</v>
          </cell>
          <cell r="BY118">
            <v>8.4</v>
          </cell>
          <cell r="BZ118">
            <v>47</v>
          </cell>
          <cell r="CA118">
            <v>3</v>
          </cell>
          <cell r="CB118">
            <v>6.9</v>
          </cell>
          <cell r="CC118" t="str">
            <v/>
          </cell>
          <cell r="CD118" t="str">
            <v>X</v>
          </cell>
          <cell r="CE118" t="str">
            <v/>
          </cell>
          <cell r="CF118">
            <v>6.6</v>
          </cell>
          <cell r="CG118">
            <v>6.3</v>
          </cell>
          <cell r="CH118">
            <v>7.4</v>
          </cell>
          <cell r="CI118">
            <v>7.2</v>
          </cell>
          <cell r="CJ118" t="str">
            <v>X</v>
          </cell>
          <cell r="CK118" t="str">
            <v/>
          </cell>
          <cell r="CL118" t="str">
            <v/>
          </cell>
          <cell r="CM118" t="str">
            <v/>
          </cell>
          <cell r="CN118" t="str">
            <v/>
          </cell>
          <cell r="CO118" t="str">
            <v/>
          </cell>
          <cell r="CP118">
            <v>7.7</v>
          </cell>
          <cell r="CQ118" t="str">
            <v>X</v>
          </cell>
          <cell r="CR118">
            <v>7.9</v>
          </cell>
          <cell r="CS118" t="str">
            <v>X</v>
          </cell>
          <cell r="CT118">
            <v>8.1999999999999993</v>
          </cell>
          <cell r="CU118">
            <v>19</v>
          </cell>
          <cell r="CV118">
            <v>9</v>
          </cell>
          <cell r="CW118">
            <v>112</v>
          </cell>
          <cell r="CX118">
            <v>17</v>
          </cell>
          <cell r="CY118">
            <v>0</v>
          </cell>
          <cell r="CZ118">
            <v>129</v>
          </cell>
          <cell r="DA118">
            <v>5.36</v>
          </cell>
          <cell r="DB118">
            <v>2.02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N01-10 IN"/>
    </sheetNames>
    <sheetDataSet>
      <sheetData sheetId="0">
        <row r="16">
          <cell r="C16">
            <v>2320716454</v>
          </cell>
          <cell r="D16" t="str">
            <v>Võ</v>
          </cell>
          <cell r="E16" t="str">
            <v>Thị Yên</v>
          </cell>
          <cell r="F16" t="str">
            <v>Sa</v>
          </cell>
          <cell r="G16">
            <v>36293</v>
          </cell>
          <cell r="H16" t="str">
            <v>Nữ</v>
          </cell>
          <cell r="I16" t="str">
            <v>Đã Đăng Ký (chưa học xong)</v>
          </cell>
          <cell r="J16">
            <v>9.5</v>
          </cell>
          <cell r="K16">
            <v>9.6</v>
          </cell>
          <cell r="L16">
            <v>8.3000000000000007</v>
          </cell>
          <cell r="M16">
            <v>9</v>
          </cell>
          <cell r="N16">
            <v>8.1</v>
          </cell>
          <cell r="O16">
            <v>10</v>
          </cell>
          <cell r="P16">
            <v>9.9</v>
          </cell>
          <cell r="Q16" t="str">
            <v/>
          </cell>
          <cell r="R16">
            <v>9.3000000000000007</v>
          </cell>
          <cell r="S16" t="str">
            <v/>
          </cell>
          <cell r="T16" t="str">
            <v/>
          </cell>
          <cell r="U16" t="str">
            <v/>
          </cell>
          <cell r="V16">
            <v>9.4</v>
          </cell>
          <cell r="W16">
            <v>9.5</v>
          </cell>
          <cell r="X16" t="str">
            <v/>
          </cell>
          <cell r="Y16">
            <v>9.4</v>
          </cell>
          <cell r="Z16">
            <v>10</v>
          </cell>
          <cell r="AA16">
            <v>8.3000000000000007</v>
          </cell>
          <cell r="AB16">
            <v>8.1</v>
          </cell>
          <cell r="AC16">
            <v>8.1999999999999993</v>
          </cell>
          <cell r="AD16">
            <v>9.1999999999999993</v>
          </cell>
          <cell r="AE16">
            <v>7.6</v>
          </cell>
          <cell r="AF16">
            <v>7.8</v>
          </cell>
          <cell r="AG16">
            <v>6.9</v>
          </cell>
          <cell r="AH16">
            <v>8.3000000000000007</v>
          </cell>
          <cell r="AI16">
            <v>7.2</v>
          </cell>
          <cell r="AJ16">
            <v>8.5</v>
          </cell>
          <cell r="AK16">
            <v>6.3</v>
          </cell>
          <cell r="AL16">
            <v>9.1999999999999993</v>
          </cell>
          <cell r="AM16">
            <v>51</v>
          </cell>
          <cell r="AN16">
            <v>0</v>
          </cell>
          <cell r="AO16">
            <v>7.2</v>
          </cell>
          <cell r="AP16">
            <v>8.1</v>
          </cell>
          <cell r="AQ16">
            <v>8</v>
          </cell>
          <cell r="AR16" t="str">
            <v/>
          </cell>
          <cell r="AS16" t="str">
            <v/>
          </cell>
          <cell r="AT16" t="str">
            <v/>
          </cell>
          <cell r="AU16" t="str">
            <v/>
          </cell>
          <cell r="AV16" t="str">
            <v/>
          </cell>
          <cell r="AW16">
            <v>9.8000000000000007</v>
          </cell>
          <cell r="AX16" t="str">
            <v/>
          </cell>
          <cell r="AY16" t="str">
            <v/>
          </cell>
          <cell r="AZ16" t="str">
            <v/>
          </cell>
          <cell r="BA16" t="str">
            <v/>
          </cell>
          <cell r="BB16" t="str">
            <v/>
          </cell>
          <cell r="BC16">
            <v>8</v>
          </cell>
          <cell r="BD16">
            <v>5</v>
          </cell>
          <cell r="BE16">
            <v>0</v>
          </cell>
          <cell r="BF16">
            <v>7.8</v>
          </cell>
          <cell r="BG16">
            <v>7.9</v>
          </cell>
          <cell r="BH16">
            <v>8.8000000000000007</v>
          </cell>
          <cell r="BI16">
            <v>9.1999999999999993</v>
          </cell>
          <cell r="BJ16">
            <v>8</v>
          </cell>
          <cell r="BK16">
            <v>9.1</v>
          </cell>
          <cell r="BL16">
            <v>9.3000000000000007</v>
          </cell>
          <cell r="BM16">
            <v>8.6999999999999993</v>
          </cell>
          <cell r="BN16">
            <v>9.4</v>
          </cell>
          <cell r="BO16">
            <v>7.3</v>
          </cell>
          <cell r="BP16">
            <v>8.3000000000000007</v>
          </cell>
          <cell r="BQ16" t="str">
            <v/>
          </cell>
          <cell r="BR16">
            <v>9.6999999999999993</v>
          </cell>
          <cell r="BS16">
            <v>9.9</v>
          </cell>
          <cell r="BT16">
            <v>8</v>
          </cell>
          <cell r="BU16">
            <v>7.6</v>
          </cell>
          <cell r="BV16">
            <v>9.3000000000000007</v>
          </cell>
          <cell r="BW16">
            <v>7.9</v>
          </cell>
          <cell r="BX16">
            <v>7.8</v>
          </cell>
          <cell r="BY16" t="str">
            <v/>
          </cell>
          <cell r="BZ16">
            <v>8.6999999999999993</v>
          </cell>
          <cell r="CA16" t="str">
            <v/>
          </cell>
          <cell r="CB16">
            <v>9.5</v>
          </cell>
          <cell r="CC16" t="str">
            <v/>
          </cell>
          <cell r="CD16">
            <v>6.8</v>
          </cell>
          <cell r="CE16">
            <v>55</v>
          </cell>
          <cell r="CF16">
            <v>0</v>
          </cell>
          <cell r="CG16">
            <v>8.6999999999999993</v>
          </cell>
          <cell r="CH16" t="str">
            <v/>
          </cell>
          <cell r="CI16">
            <v>9.3000000000000007</v>
          </cell>
          <cell r="CJ16" t="str">
            <v/>
          </cell>
          <cell r="CK16" t="str">
            <v>X</v>
          </cell>
          <cell r="CL16" t="str">
            <v/>
          </cell>
          <cell r="CM16" t="str">
            <v/>
          </cell>
          <cell r="CN16" t="str">
            <v/>
          </cell>
          <cell r="CO16" t="str">
            <v/>
          </cell>
          <cell r="CP16" t="str">
            <v/>
          </cell>
          <cell r="CQ16">
            <v>8.6</v>
          </cell>
          <cell r="CR16">
            <v>7.9</v>
          </cell>
          <cell r="CS16">
            <v>8.3000000000000007</v>
          </cell>
          <cell r="CT16">
            <v>8.9</v>
          </cell>
          <cell r="CU16">
            <v>6.3</v>
          </cell>
          <cell r="CV16">
            <v>8</v>
          </cell>
          <cell r="CW16">
            <v>7.7</v>
          </cell>
          <cell r="CX16">
            <v>21</v>
          </cell>
          <cell r="CY16">
            <v>3</v>
          </cell>
          <cell r="CZ16">
            <v>127</v>
          </cell>
          <cell r="DA16">
            <v>3</v>
          </cell>
          <cell r="DB16">
            <v>0</v>
          </cell>
          <cell r="DC16">
            <v>130</v>
          </cell>
          <cell r="DD16">
            <v>8.32</v>
          </cell>
          <cell r="DE16">
            <v>3.59</v>
          </cell>
        </row>
        <row r="17">
          <cell r="C17">
            <v>2320716431</v>
          </cell>
          <cell r="D17" t="str">
            <v>Đỗ</v>
          </cell>
          <cell r="E17" t="str">
            <v>Thị Bích</v>
          </cell>
          <cell r="F17" t="str">
            <v>Trâm</v>
          </cell>
          <cell r="G17">
            <v>36316</v>
          </cell>
          <cell r="H17" t="str">
            <v>Nữ</v>
          </cell>
          <cell r="I17" t="str">
            <v>Đã Đăng Ký (chưa học xong)</v>
          </cell>
          <cell r="J17">
            <v>9.6999999999999993</v>
          </cell>
          <cell r="K17">
            <v>8.1</v>
          </cell>
          <cell r="L17">
            <v>8.9</v>
          </cell>
          <cell r="M17">
            <v>8.9</v>
          </cell>
          <cell r="N17">
            <v>7.8</v>
          </cell>
          <cell r="O17">
            <v>10</v>
          </cell>
          <cell r="P17">
            <v>7.2</v>
          </cell>
          <cell r="Q17" t="str">
            <v/>
          </cell>
          <cell r="R17">
            <v>9</v>
          </cell>
          <cell r="S17" t="str">
            <v/>
          </cell>
          <cell r="T17" t="str">
            <v/>
          </cell>
          <cell r="U17" t="str">
            <v/>
          </cell>
          <cell r="V17">
            <v>9.4</v>
          </cell>
          <cell r="W17">
            <v>9.4</v>
          </cell>
          <cell r="X17" t="str">
            <v/>
          </cell>
          <cell r="Y17">
            <v>9.1999999999999993</v>
          </cell>
          <cell r="Z17">
            <v>8.6999999999999993</v>
          </cell>
          <cell r="AA17">
            <v>7.8</v>
          </cell>
          <cell r="AB17">
            <v>6.8</v>
          </cell>
          <cell r="AC17">
            <v>8.1999999999999993</v>
          </cell>
          <cell r="AD17">
            <v>9.4</v>
          </cell>
          <cell r="AE17">
            <v>8.1</v>
          </cell>
          <cell r="AF17">
            <v>8.6999999999999993</v>
          </cell>
          <cell r="AG17">
            <v>5.6</v>
          </cell>
          <cell r="AH17">
            <v>7.7</v>
          </cell>
          <cell r="AI17">
            <v>7.1</v>
          </cell>
          <cell r="AJ17">
            <v>8.1999999999999993</v>
          </cell>
          <cell r="AK17">
            <v>7.3</v>
          </cell>
          <cell r="AL17">
            <v>8.8000000000000007</v>
          </cell>
          <cell r="AM17">
            <v>51</v>
          </cell>
          <cell r="AN17">
            <v>0</v>
          </cell>
          <cell r="AO17">
            <v>5.3</v>
          </cell>
          <cell r="AP17">
            <v>6</v>
          </cell>
          <cell r="AQ17">
            <v>6.9</v>
          </cell>
          <cell r="AR17" t="str">
            <v/>
          </cell>
          <cell r="AS17" t="str">
            <v/>
          </cell>
          <cell r="AT17" t="str">
            <v/>
          </cell>
          <cell r="AU17" t="str">
            <v/>
          </cell>
          <cell r="AV17" t="str">
            <v/>
          </cell>
          <cell r="AW17">
            <v>5.2</v>
          </cell>
          <cell r="AX17" t="str">
            <v/>
          </cell>
          <cell r="AY17" t="str">
            <v/>
          </cell>
          <cell r="AZ17" t="str">
            <v/>
          </cell>
          <cell r="BA17" t="str">
            <v/>
          </cell>
          <cell r="BB17" t="str">
            <v/>
          </cell>
          <cell r="BC17">
            <v>6.4</v>
          </cell>
          <cell r="BD17">
            <v>5</v>
          </cell>
          <cell r="BE17">
            <v>0</v>
          </cell>
          <cell r="BF17">
            <v>8</v>
          </cell>
          <cell r="BG17">
            <v>7.3</v>
          </cell>
          <cell r="BH17">
            <v>8.1999999999999993</v>
          </cell>
          <cell r="BI17">
            <v>9.5</v>
          </cell>
          <cell r="BJ17">
            <v>7.9</v>
          </cell>
          <cell r="BK17">
            <v>9.3000000000000007</v>
          </cell>
          <cell r="BL17">
            <v>7</v>
          </cell>
          <cell r="BM17">
            <v>8.8000000000000007</v>
          </cell>
          <cell r="BN17">
            <v>8</v>
          </cell>
          <cell r="BO17">
            <v>8.9</v>
          </cell>
          <cell r="BP17">
            <v>9.3000000000000007</v>
          </cell>
          <cell r="BQ17" t="str">
            <v/>
          </cell>
          <cell r="BR17">
            <v>9.3000000000000007</v>
          </cell>
          <cell r="BS17">
            <v>9.9</v>
          </cell>
          <cell r="BT17">
            <v>8</v>
          </cell>
          <cell r="BU17">
            <v>7.8</v>
          </cell>
          <cell r="BV17">
            <v>8.4</v>
          </cell>
          <cell r="BW17">
            <v>8.4</v>
          </cell>
          <cell r="BX17">
            <v>7.7</v>
          </cell>
          <cell r="BY17" t="str">
            <v/>
          </cell>
          <cell r="BZ17">
            <v>7.8</v>
          </cell>
          <cell r="CA17" t="str">
            <v/>
          </cell>
          <cell r="CB17">
            <v>9.6</v>
          </cell>
          <cell r="CC17" t="str">
            <v/>
          </cell>
          <cell r="CD17">
            <v>7.8</v>
          </cell>
          <cell r="CE17">
            <v>55</v>
          </cell>
          <cell r="CF17">
            <v>0</v>
          </cell>
          <cell r="CG17">
            <v>9.3000000000000007</v>
          </cell>
          <cell r="CH17" t="str">
            <v/>
          </cell>
          <cell r="CI17">
            <v>9</v>
          </cell>
          <cell r="CJ17" t="str">
            <v/>
          </cell>
          <cell r="CK17" t="str">
            <v>X</v>
          </cell>
          <cell r="CL17" t="str">
            <v/>
          </cell>
          <cell r="CM17" t="str">
            <v/>
          </cell>
          <cell r="CN17" t="str">
            <v/>
          </cell>
          <cell r="CO17" t="str">
            <v/>
          </cell>
          <cell r="CP17" t="str">
            <v/>
          </cell>
          <cell r="CQ17">
            <v>8.8000000000000007</v>
          </cell>
          <cell r="CR17">
            <v>8.8000000000000007</v>
          </cell>
          <cell r="CS17">
            <v>8.3000000000000007</v>
          </cell>
          <cell r="CT17">
            <v>8.8000000000000007</v>
          </cell>
          <cell r="CU17">
            <v>6.8</v>
          </cell>
          <cell r="CV17">
            <v>7.9</v>
          </cell>
          <cell r="CW17">
            <v>8</v>
          </cell>
          <cell r="CX17">
            <v>21</v>
          </cell>
          <cell r="CY17">
            <v>3</v>
          </cell>
          <cell r="CZ17">
            <v>127</v>
          </cell>
          <cell r="DA17">
            <v>3</v>
          </cell>
          <cell r="DB17">
            <v>0</v>
          </cell>
          <cell r="DC17">
            <v>130</v>
          </cell>
          <cell r="DD17">
            <v>8.1999999999999993</v>
          </cell>
          <cell r="DE17">
            <v>3.55</v>
          </cell>
        </row>
        <row r="18">
          <cell r="C18">
            <v>23207210572</v>
          </cell>
          <cell r="D18" t="str">
            <v>Đỗ</v>
          </cell>
          <cell r="E18" t="str">
            <v>Thị</v>
          </cell>
          <cell r="F18" t="str">
            <v>Sang</v>
          </cell>
          <cell r="G18">
            <v>36161</v>
          </cell>
          <cell r="H18" t="str">
            <v>Nữ</v>
          </cell>
          <cell r="I18" t="str">
            <v>Đã Đăng Ký (chưa học xong)</v>
          </cell>
          <cell r="J18">
            <v>8.3000000000000007</v>
          </cell>
          <cell r="K18">
            <v>7.5</v>
          </cell>
          <cell r="L18">
            <v>8.6999999999999993</v>
          </cell>
          <cell r="M18">
            <v>6.2</v>
          </cell>
          <cell r="N18">
            <v>7.1</v>
          </cell>
          <cell r="O18">
            <v>7.6</v>
          </cell>
          <cell r="P18">
            <v>8.5</v>
          </cell>
          <cell r="Q18">
            <v>9.6</v>
          </cell>
          <cell r="R18" t="str">
            <v/>
          </cell>
          <cell r="S18" t="str">
            <v/>
          </cell>
          <cell r="T18" t="str">
            <v/>
          </cell>
          <cell r="U18" t="str">
            <v/>
          </cell>
          <cell r="V18" t="str">
            <v/>
          </cell>
          <cell r="W18">
            <v>7.2</v>
          </cell>
          <cell r="X18">
            <v>7.9</v>
          </cell>
          <cell r="Y18">
            <v>7.4</v>
          </cell>
          <cell r="Z18">
            <v>8.3000000000000007</v>
          </cell>
          <cell r="AA18">
            <v>8.4</v>
          </cell>
          <cell r="AB18">
            <v>6.6</v>
          </cell>
          <cell r="AC18">
            <v>7.3</v>
          </cell>
          <cell r="AD18">
            <v>8.4</v>
          </cell>
          <cell r="AE18">
            <v>7.9</v>
          </cell>
          <cell r="AF18">
            <v>7</v>
          </cell>
          <cell r="AG18">
            <v>6.3</v>
          </cell>
          <cell r="AH18">
            <v>7.9</v>
          </cell>
          <cell r="AI18">
            <v>7.1</v>
          </cell>
          <cell r="AJ18">
            <v>4.8</v>
          </cell>
          <cell r="AK18">
            <v>4.7</v>
          </cell>
          <cell r="AL18">
            <v>7.3</v>
          </cell>
          <cell r="AM18">
            <v>51</v>
          </cell>
          <cell r="AN18">
            <v>0</v>
          </cell>
          <cell r="AO18">
            <v>5.7</v>
          </cell>
          <cell r="AP18">
            <v>8.4</v>
          </cell>
          <cell r="AQ18" t="str">
            <v/>
          </cell>
          <cell r="AR18" t="str">
            <v/>
          </cell>
          <cell r="AS18">
            <v>7.2</v>
          </cell>
          <cell r="AT18" t="str">
            <v/>
          </cell>
          <cell r="AU18" t="str">
            <v/>
          </cell>
          <cell r="AV18" t="str">
            <v/>
          </cell>
          <cell r="AW18">
            <v>5.0999999999999996</v>
          </cell>
          <cell r="AX18" t="str">
            <v/>
          </cell>
          <cell r="AY18" t="str">
            <v/>
          </cell>
          <cell r="AZ18" t="str">
            <v/>
          </cell>
          <cell r="BA18" t="str">
            <v/>
          </cell>
          <cell r="BB18" t="str">
            <v/>
          </cell>
          <cell r="BC18">
            <v>8.6999999999999993</v>
          </cell>
          <cell r="BD18">
            <v>5</v>
          </cell>
          <cell r="BE18">
            <v>0</v>
          </cell>
          <cell r="BF18">
            <v>6.3</v>
          </cell>
          <cell r="BG18">
            <v>7.5</v>
          </cell>
          <cell r="BH18">
            <v>7.9</v>
          </cell>
          <cell r="BI18">
            <v>6.3</v>
          </cell>
          <cell r="BJ18">
            <v>6.6</v>
          </cell>
          <cell r="BK18">
            <v>4.7</v>
          </cell>
          <cell r="BL18">
            <v>4.5</v>
          </cell>
          <cell r="BM18">
            <v>9.1</v>
          </cell>
          <cell r="BN18">
            <v>7.3</v>
          </cell>
          <cell r="BO18">
            <v>6.1</v>
          </cell>
          <cell r="BP18">
            <v>8.9</v>
          </cell>
          <cell r="BQ18" t="str">
            <v/>
          </cell>
          <cell r="BR18">
            <v>8.6</v>
          </cell>
          <cell r="BS18">
            <v>8.8000000000000007</v>
          </cell>
          <cell r="BT18">
            <v>8.3000000000000007</v>
          </cell>
          <cell r="BU18">
            <v>8.6</v>
          </cell>
          <cell r="BV18">
            <v>8.1999999999999993</v>
          </cell>
          <cell r="BW18">
            <v>7.7</v>
          </cell>
          <cell r="BX18">
            <v>7.7</v>
          </cell>
          <cell r="BY18" t="str">
            <v/>
          </cell>
          <cell r="BZ18">
            <v>7</v>
          </cell>
          <cell r="CA18" t="str">
            <v/>
          </cell>
          <cell r="CB18">
            <v>8.5</v>
          </cell>
          <cell r="CC18" t="str">
            <v/>
          </cell>
          <cell r="CD18">
            <v>8.9</v>
          </cell>
          <cell r="CE18">
            <v>55</v>
          </cell>
          <cell r="CF18">
            <v>0</v>
          </cell>
          <cell r="CG18">
            <v>8.1</v>
          </cell>
          <cell r="CH18" t="str">
            <v/>
          </cell>
          <cell r="CI18" t="str">
            <v/>
          </cell>
          <cell r="CJ18">
            <v>9.4</v>
          </cell>
          <cell r="CK18">
            <v>7.3</v>
          </cell>
          <cell r="CL18">
            <v>7.7</v>
          </cell>
          <cell r="CM18" t="str">
            <v/>
          </cell>
          <cell r="CN18" t="str">
            <v/>
          </cell>
          <cell r="CO18" t="str">
            <v/>
          </cell>
          <cell r="CP18" t="str">
            <v/>
          </cell>
          <cell r="CQ18" t="str">
            <v/>
          </cell>
          <cell r="CR18">
            <v>5.9</v>
          </cell>
          <cell r="CS18">
            <v>7.6</v>
          </cell>
          <cell r="CT18">
            <v>8.8000000000000007</v>
          </cell>
          <cell r="CU18">
            <v>6.8</v>
          </cell>
          <cell r="CV18">
            <v>7.7</v>
          </cell>
          <cell r="CW18">
            <v>8.8000000000000007</v>
          </cell>
          <cell r="CX18">
            <v>24</v>
          </cell>
          <cell r="CY18">
            <v>0</v>
          </cell>
          <cell r="CZ18">
            <v>130</v>
          </cell>
          <cell r="DA18">
            <v>0</v>
          </cell>
          <cell r="DB18">
            <v>0</v>
          </cell>
          <cell r="DC18">
            <v>130</v>
          </cell>
          <cell r="DD18">
            <v>7.49</v>
          </cell>
          <cell r="DE18">
            <v>3.18</v>
          </cell>
        </row>
        <row r="19">
          <cell r="C19">
            <v>2320720891</v>
          </cell>
          <cell r="D19" t="str">
            <v>Dương</v>
          </cell>
          <cell r="E19" t="str">
            <v>Thị Thúy</v>
          </cell>
          <cell r="F19" t="str">
            <v>My</v>
          </cell>
          <cell r="G19">
            <v>36245</v>
          </cell>
          <cell r="H19" t="str">
            <v>Nữ</v>
          </cell>
          <cell r="I19" t="str">
            <v>Đã Đăng Ký (chưa học xong)</v>
          </cell>
          <cell r="J19">
            <v>7.6</v>
          </cell>
          <cell r="K19">
            <v>7.7</v>
          </cell>
          <cell r="L19">
            <v>6.5</v>
          </cell>
          <cell r="M19">
            <v>7.6</v>
          </cell>
          <cell r="N19">
            <v>6.9</v>
          </cell>
          <cell r="O19">
            <v>9</v>
          </cell>
          <cell r="P19">
            <v>7.6</v>
          </cell>
          <cell r="Q19">
            <v>9.1999999999999993</v>
          </cell>
          <cell r="R19">
            <v>9.1</v>
          </cell>
          <cell r="S19" t="str">
            <v/>
          </cell>
          <cell r="T19" t="str">
            <v/>
          </cell>
          <cell r="U19" t="str">
            <v/>
          </cell>
          <cell r="V19" t="str">
            <v/>
          </cell>
          <cell r="W19">
            <v>6.5</v>
          </cell>
          <cell r="X19">
            <v>4.2</v>
          </cell>
          <cell r="Y19">
            <v>9.1</v>
          </cell>
          <cell r="Z19">
            <v>8.9</v>
          </cell>
          <cell r="AA19">
            <v>7.8</v>
          </cell>
          <cell r="AB19">
            <v>8.6</v>
          </cell>
          <cell r="AC19">
            <v>8.3000000000000007</v>
          </cell>
          <cell r="AD19">
            <v>8.8000000000000007</v>
          </cell>
          <cell r="AE19">
            <v>6.4</v>
          </cell>
          <cell r="AF19">
            <v>6.3</v>
          </cell>
          <cell r="AG19">
            <v>5.3</v>
          </cell>
          <cell r="AH19">
            <v>5.7</v>
          </cell>
          <cell r="AI19">
            <v>5.5</v>
          </cell>
          <cell r="AJ19">
            <v>5.9</v>
          </cell>
          <cell r="AK19">
            <v>5.9</v>
          </cell>
          <cell r="AL19">
            <v>5.6</v>
          </cell>
          <cell r="AM19">
            <v>53</v>
          </cell>
          <cell r="AN19">
            <v>0</v>
          </cell>
          <cell r="AO19">
            <v>5.8</v>
          </cell>
          <cell r="AP19">
            <v>9.5</v>
          </cell>
          <cell r="AQ19" t="str">
            <v/>
          </cell>
          <cell r="AR19" t="str">
            <v/>
          </cell>
          <cell r="AS19">
            <v>8.5</v>
          </cell>
          <cell r="AT19" t="str">
            <v/>
          </cell>
          <cell r="AU19" t="str">
            <v/>
          </cell>
          <cell r="AV19" t="str">
            <v/>
          </cell>
          <cell r="AW19" t="str">
            <v/>
          </cell>
          <cell r="AX19" t="str">
            <v/>
          </cell>
          <cell r="AY19">
            <v>9.1999999999999993</v>
          </cell>
          <cell r="AZ19" t="str">
            <v/>
          </cell>
          <cell r="BA19" t="str">
            <v/>
          </cell>
          <cell r="BB19" t="str">
            <v/>
          </cell>
          <cell r="BC19">
            <v>8.9</v>
          </cell>
          <cell r="BD19">
            <v>5</v>
          </cell>
          <cell r="BE19">
            <v>0</v>
          </cell>
          <cell r="BF19">
            <v>7.3</v>
          </cell>
          <cell r="BG19">
            <v>5.4</v>
          </cell>
          <cell r="BH19">
            <v>7.8</v>
          </cell>
          <cell r="BI19">
            <v>4.9000000000000004</v>
          </cell>
          <cell r="BJ19">
            <v>5.3</v>
          </cell>
          <cell r="BK19">
            <v>5.2</v>
          </cell>
          <cell r="BL19">
            <v>5.0999999999999996</v>
          </cell>
          <cell r="BM19">
            <v>7.2</v>
          </cell>
          <cell r="BN19">
            <v>4.5</v>
          </cell>
          <cell r="BO19">
            <v>8.4</v>
          </cell>
          <cell r="BP19">
            <v>6.4</v>
          </cell>
          <cell r="BQ19" t="str">
            <v/>
          </cell>
          <cell r="BR19">
            <v>7.1</v>
          </cell>
          <cell r="BS19">
            <v>8.6999999999999993</v>
          </cell>
          <cell r="BT19">
            <v>6.1</v>
          </cell>
          <cell r="BU19">
            <v>5.0999999999999996</v>
          </cell>
          <cell r="BV19">
            <v>7.6</v>
          </cell>
          <cell r="BW19">
            <v>8</v>
          </cell>
          <cell r="BX19">
            <v>7</v>
          </cell>
          <cell r="BY19" t="str">
            <v/>
          </cell>
          <cell r="BZ19">
            <v>7.4</v>
          </cell>
          <cell r="CA19" t="str">
            <v/>
          </cell>
          <cell r="CB19">
            <v>8.1</v>
          </cell>
          <cell r="CC19" t="str">
            <v/>
          </cell>
          <cell r="CD19" t="str">
            <v>X</v>
          </cell>
          <cell r="CE19">
            <v>53</v>
          </cell>
          <cell r="CF19">
            <v>2</v>
          </cell>
          <cell r="CG19">
            <v>7</v>
          </cell>
          <cell r="CH19" t="str">
            <v/>
          </cell>
          <cell r="CI19">
            <v>8.1999999999999993</v>
          </cell>
          <cell r="CJ19" t="str">
            <v/>
          </cell>
          <cell r="CK19">
            <v>7.9</v>
          </cell>
          <cell r="CL19" t="str">
            <v/>
          </cell>
          <cell r="CM19">
            <v>6.4</v>
          </cell>
          <cell r="CN19" t="str">
            <v/>
          </cell>
          <cell r="CO19" t="str">
            <v/>
          </cell>
          <cell r="CP19" t="str">
            <v/>
          </cell>
          <cell r="CQ19" t="str">
            <v/>
          </cell>
          <cell r="CR19">
            <v>7.4</v>
          </cell>
          <cell r="CS19">
            <v>7.4</v>
          </cell>
          <cell r="CT19">
            <v>7.3</v>
          </cell>
          <cell r="CU19">
            <v>7.2</v>
          </cell>
          <cell r="CV19">
            <v>8</v>
          </cell>
          <cell r="CW19">
            <v>6.8</v>
          </cell>
          <cell r="CX19">
            <v>24</v>
          </cell>
          <cell r="CY19">
            <v>0</v>
          </cell>
          <cell r="CZ19">
            <v>130</v>
          </cell>
          <cell r="DA19">
            <v>2</v>
          </cell>
          <cell r="DB19">
            <v>0</v>
          </cell>
          <cell r="DC19">
            <v>132</v>
          </cell>
          <cell r="DD19">
            <v>6.9</v>
          </cell>
          <cell r="DE19">
            <v>2.8</v>
          </cell>
        </row>
        <row r="20">
          <cell r="C20">
            <v>2321729966</v>
          </cell>
          <cell r="D20" t="str">
            <v>Lê</v>
          </cell>
          <cell r="E20" t="str">
            <v>Hải</v>
          </cell>
          <cell r="F20" t="str">
            <v>Long</v>
          </cell>
          <cell r="G20">
            <v>36207</v>
          </cell>
          <cell r="H20" t="str">
            <v>Nam</v>
          </cell>
          <cell r="I20" t="str">
            <v>Đã Đăng Ký (chưa học xong)</v>
          </cell>
          <cell r="J20">
            <v>7.1</v>
          </cell>
          <cell r="K20">
            <v>6.7</v>
          </cell>
          <cell r="L20">
            <v>8.8000000000000007</v>
          </cell>
          <cell r="M20">
            <v>7.7</v>
          </cell>
          <cell r="N20">
            <v>6.4</v>
          </cell>
          <cell r="O20">
            <v>6.9</v>
          </cell>
          <cell r="P20">
            <v>6.6</v>
          </cell>
          <cell r="Q20">
            <v>7.3</v>
          </cell>
          <cell r="R20">
            <v>7.3</v>
          </cell>
          <cell r="S20" t="str">
            <v/>
          </cell>
          <cell r="T20" t="str">
            <v/>
          </cell>
          <cell r="U20" t="str">
            <v/>
          </cell>
          <cell r="V20">
            <v>8.3000000000000007</v>
          </cell>
          <cell r="W20">
            <v>7.9</v>
          </cell>
          <cell r="X20" t="str">
            <v/>
          </cell>
          <cell r="Y20">
            <v>8.6</v>
          </cell>
          <cell r="Z20">
            <v>4.2</v>
          </cell>
          <cell r="AA20">
            <v>5.7</v>
          </cell>
          <cell r="AB20">
            <v>7.3</v>
          </cell>
          <cell r="AC20">
            <v>7.7</v>
          </cell>
          <cell r="AD20">
            <v>7.6</v>
          </cell>
          <cell r="AE20">
            <v>6</v>
          </cell>
          <cell r="AF20">
            <v>6</v>
          </cell>
          <cell r="AG20">
            <v>5.9</v>
          </cell>
          <cell r="AH20">
            <v>9</v>
          </cell>
          <cell r="AI20">
            <v>5.0999999999999996</v>
          </cell>
          <cell r="AJ20">
            <v>6</v>
          </cell>
          <cell r="AK20">
            <v>6.9</v>
          </cell>
          <cell r="AL20">
            <v>8.6999999999999993</v>
          </cell>
          <cell r="AM20">
            <v>53</v>
          </cell>
          <cell r="AN20">
            <v>0</v>
          </cell>
          <cell r="AO20">
            <v>7.2</v>
          </cell>
          <cell r="AP20">
            <v>7.8</v>
          </cell>
          <cell r="AQ20" t="str">
            <v/>
          </cell>
          <cell r="AR20" t="str">
            <v/>
          </cell>
          <cell r="AS20">
            <v>8.6999999999999993</v>
          </cell>
          <cell r="AT20" t="str">
            <v/>
          </cell>
          <cell r="AU20" t="str">
            <v/>
          </cell>
          <cell r="AV20" t="str">
            <v/>
          </cell>
          <cell r="AW20" t="str">
            <v/>
          </cell>
          <cell r="AX20" t="str">
            <v/>
          </cell>
          <cell r="AY20">
            <v>9</v>
          </cell>
          <cell r="AZ20" t="str">
            <v/>
          </cell>
          <cell r="BA20" t="str">
            <v/>
          </cell>
          <cell r="BB20" t="str">
            <v/>
          </cell>
          <cell r="BC20">
            <v>7.4</v>
          </cell>
          <cell r="BD20">
            <v>5</v>
          </cell>
          <cell r="BE20">
            <v>0</v>
          </cell>
          <cell r="BF20">
            <v>4.8</v>
          </cell>
          <cell r="BG20">
            <v>6.2</v>
          </cell>
          <cell r="BH20">
            <v>6.6</v>
          </cell>
          <cell r="BI20">
            <v>8.6</v>
          </cell>
          <cell r="BJ20">
            <v>5.2</v>
          </cell>
          <cell r="BK20">
            <v>4.9000000000000004</v>
          </cell>
          <cell r="BL20">
            <v>5.7</v>
          </cell>
          <cell r="BM20">
            <v>4.5999999999999996</v>
          </cell>
          <cell r="BN20">
            <v>6.4</v>
          </cell>
          <cell r="BO20">
            <v>4.9000000000000004</v>
          </cell>
          <cell r="BP20">
            <v>7.7</v>
          </cell>
          <cell r="BQ20" t="str">
            <v/>
          </cell>
          <cell r="BR20">
            <v>7</v>
          </cell>
          <cell r="BS20">
            <v>6.3</v>
          </cell>
          <cell r="BT20">
            <v>4.9000000000000004</v>
          </cell>
          <cell r="BU20">
            <v>4.9000000000000004</v>
          </cell>
          <cell r="BV20">
            <v>6.5</v>
          </cell>
          <cell r="BW20">
            <v>7.5</v>
          </cell>
          <cell r="BX20">
            <v>6.9</v>
          </cell>
          <cell r="BY20" t="str">
            <v/>
          </cell>
          <cell r="BZ20">
            <v>9.1999999999999993</v>
          </cell>
          <cell r="CA20" t="str">
            <v/>
          </cell>
          <cell r="CB20">
            <v>7.1</v>
          </cell>
          <cell r="CC20" t="str">
            <v/>
          </cell>
          <cell r="CD20" t="str">
            <v>X</v>
          </cell>
          <cell r="CE20">
            <v>53</v>
          </cell>
          <cell r="CF20">
            <v>2</v>
          </cell>
          <cell r="CG20">
            <v>7.1</v>
          </cell>
          <cell r="CH20" t="str">
            <v/>
          </cell>
          <cell r="CI20">
            <v>6.5</v>
          </cell>
          <cell r="CJ20" t="str">
            <v/>
          </cell>
          <cell r="CK20">
            <v>7.4</v>
          </cell>
          <cell r="CL20" t="str">
            <v/>
          </cell>
          <cell r="CM20">
            <v>6.6</v>
          </cell>
          <cell r="CN20" t="str">
            <v/>
          </cell>
          <cell r="CO20" t="str">
            <v/>
          </cell>
          <cell r="CP20" t="str">
            <v/>
          </cell>
          <cell r="CQ20" t="str">
            <v/>
          </cell>
          <cell r="CR20">
            <v>8.3000000000000007</v>
          </cell>
          <cell r="CS20">
            <v>8.1</v>
          </cell>
          <cell r="CT20">
            <v>7.8</v>
          </cell>
          <cell r="CU20">
            <v>6.7</v>
          </cell>
          <cell r="CV20">
            <v>7.6</v>
          </cell>
          <cell r="CW20">
            <v>9.1</v>
          </cell>
          <cell r="CX20">
            <v>24</v>
          </cell>
          <cell r="CY20">
            <v>0</v>
          </cell>
          <cell r="CZ20">
            <v>130</v>
          </cell>
          <cell r="DA20">
            <v>2</v>
          </cell>
          <cell r="DB20">
            <v>0</v>
          </cell>
          <cell r="DC20">
            <v>132</v>
          </cell>
          <cell r="DD20">
            <v>6.64</v>
          </cell>
          <cell r="DE20">
            <v>2.67</v>
          </cell>
        </row>
        <row r="21">
          <cell r="C21">
            <v>2321310929</v>
          </cell>
          <cell r="D21" t="str">
            <v>Nguyễn</v>
          </cell>
          <cell r="E21" t="str">
            <v>Tấn</v>
          </cell>
          <cell r="F21" t="str">
            <v>Huy</v>
          </cell>
          <cell r="G21">
            <v>36293</v>
          </cell>
          <cell r="H21" t="str">
            <v>Nam</v>
          </cell>
          <cell r="I21" t="str">
            <v>Đã Đăng Ký (chưa học xong)</v>
          </cell>
          <cell r="J21">
            <v>8.8000000000000007</v>
          </cell>
          <cell r="K21">
            <v>8.6999999999999993</v>
          </cell>
          <cell r="L21">
            <v>8.1999999999999993</v>
          </cell>
          <cell r="M21">
            <v>8.1</v>
          </cell>
          <cell r="N21">
            <v>7.1</v>
          </cell>
          <cell r="O21">
            <v>9.5</v>
          </cell>
          <cell r="P21">
            <v>8.6</v>
          </cell>
          <cell r="Q21" t="str">
            <v/>
          </cell>
          <cell r="R21">
            <v>8.5</v>
          </cell>
          <cell r="S21" t="str">
            <v/>
          </cell>
          <cell r="T21" t="str">
            <v/>
          </cell>
          <cell r="U21" t="str">
            <v/>
          </cell>
          <cell r="V21" t="str">
            <v/>
          </cell>
          <cell r="W21">
            <v>8.9</v>
          </cell>
          <cell r="X21">
            <v>9</v>
          </cell>
          <cell r="Y21">
            <v>9</v>
          </cell>
          <cell r="Z21">
            <v>7.8</v>
          </cell>
          <cell r="AA21">
            <v>7.7</v>
          </cell>
          <cell r="AB21">
            <v>6.5</v>
          </cell>
          <cell r="AC21">
            <v>7.5</v>
          </cell>
          <cell r="AD21">
            <v>7.9</v>
          </cell>
          <cell r="AE21">
            <v>7.2</v>
          </cell>
          <cell r="AF21">
            <v>7.7</v>
          </cell>
          <cell r="AG21">
            <v>5.7</v>
          </cell>
          <cell r="AH21">
            <v>8.6999999999999993</v>
          </cell>
          <cell r="AI21">
            <v>6</v>
          </cell>
          <cell r="AJ21">
            <v>6.6</v>
          </cell>
          <cell r="AK21">
            <v>6.5</v>
          </cell>
          <cell r="AL21">
            <v>9.1999999999999993</v>
          </cell>
          <cell r="AM21">
            <v>51</v>
          </cell>
          <cell r="AN21">
            <v>0</v>
          </cell>
          <cell r="AO21">
            <v>5.8</v>
          </cell>
          <cell r="AP21">
            <v>7.8</v>
          </cell>
          <cell r="AQ21" t="str">
            <v/>
          </cell>
          <cell r="AR21" t="str">
            <v/>
          </cell>
          <cell r="AS21" t="str">
            <v/>
          </cell>
          <cell r="AT21" t="str">
            <v/>
          </cell>
          <cell r="AU21">
            <v>7.4</v>
          </cell>
          <cell r="AV21" t="str">
            <v/>
          </cell>
          <cell r="AW21" t="str">
            <v/>
          </cell>
          <cell r="AX21" t="str">
            <v/>
          </cell>
          <cell r="AY21" t="str">
            <v/>
          </cell>
          <cell r="AZ21" t="str">
            <v/>
          </cell>
          <cell r="BA21">
            <v>5.7</v>
          </cell>
          <cell r="BB21" t="str">
            <v/>
          </cell>
          <cell r="BC21">
            <v>5.7</v>
          </cell>
          <cell r="BD21">
            <v>5</v>
          </cell>
          <cell r="BE21">
            <v>0</v>
          </cell>
          <cell r="BF21">
            <v>9.1999999999999993</v>
          </cell>
          <cell r="BG21">
            <v>7.4</v>
          </cell>
          <cell r="BH21">
            <v>7.6</v>
          </cell>
          <cell r="BI21">
            <v>7.6</v>
          </cell>
          <cell r="BJ21">
            <v>6.5</v>
          </cell>
          <cell r="BK21">
            <v>7.9</v>
          </cell>
          <cell r="BL21">
            <v>8.1</v>
          </cell>
          <cell r="BM21">
            <v>5.8</v>
          </cell>
          <cell r="BN21">
            <v>6.9</v>
          </cell>
          <cell r="BO21">
            <v>6.1</v>
          </cell>
          <cell r="BP21">
            <v>7.3</v>
          </cell>
          <cell r="BQ21">
            <v>5.9</v>
          </cell>
          <cell r="BR21" t="str">
            <v/>
          </cell>
          <cell r="BS21">
            <v>9.6</v>
          </cell>
          <cell r="BT21">
            <v>7.6</v>
          </cell>
          <cell r="BU21">
            <v>6.9</v>
          </cell>
          <cell r="BV21">
            <v>8.6</v>
          </cell>
          <cell r="BW21">
            <v>8.3000000000000007</v>
          </cell>
          <cell r="BX21">
            <v>7.3</v>
          </cell>
          <cell r="BY21" t="str">
            <v/>
          </cell>
          <cell r="BZ21">
            <v>9.6</v>
          </cell>
          <cell r="CA21" t="str">
            <v/>
          </cell>
          <cell r="CB21">
            <v>7.9</v>
          </cell>
          <cell r="CC21" t="str">
            <v/>
          </cell>
          <cell r="CD21" t="str">
            <v>X</v>
          </cell>
          <cell r="CE21">
            <v>53</v>
          </cell>
          <cell r="CF21">
            <v>2</v>
          </cell>
          <cell r="CG21">
            <v>7.5</v>
          </cell>
          <cell r="CH21" t="str">
            <v/>
          </cell>
          <cell r="CI21">
            <v>8.1</v>
          </cell>
          <cell r="CJ21" t="str">
            <v/>
          </cell>
          <cell r="CK21">
            <v>7.9</v>
          </cell>
          <cell r="CL21">
            <v>6.4</v>
          </cell>
          <cell r="CM21" t="str">
            <v/>
          </cell>
          <cell r="CN21" t="str">
            <v/>
          </cell>
          <cell r="CO21" t="str">
            <v/>
          </cell>
          <cell r="CP21" t="str">
            <v/>
          </cell>
          <cell r="CQ21" t="str">
            <v/>
          </cell>
          <cell r="CR21">
            <v>9</v>
          </cell>
          <cell r="CS21">
            <v>7.9</v>
          </cell>
          <cell r="CT21">
            <v>7.5</v>
          </cell>
          <cell r="CU21">
            <v>6.8</v>
          </cell>
          <cell r="CV21">
            <v>8.6999999999999993</v>
          </cell>
          <cell r="CW21">
            <v>4.5999999999999996</v>
          </cell>
          <cell r="CX21">
            <v>24</v>
          </cell>
          <cell r="CY21">
            <v>0</v>
          </cell>
          <cell r="CZ21">
            <v>128</v>
          </cell>
          <cell r="DA21">
            <v>2</v>
          </cell>
          <cell r="DB21">
            <v>0</v>
          </cell>
          <cell r="DC21">
            <v>130</v>
          </cell>
          <cell r="DD21">
            <v>7.58</v>
          </cell>
          <cell r="DE21">
            <v>3.22</v>
          </cell>
        </row>
        <row r="22">
          <cell r="C22">
            <v>2320716930</v>
          </cell>
          <cell r="D22" t="str">
            <v>Đặng</v>
          </cell>
          <cell r="E22" t="str">
            <v>Thị Diệu</v>
          </cell>
          <cell r="F22" t="str">
            <v>Thuần</v>
          </cell>
          <cell r="G22">
            <v>36187</v>
          </cell>
          <cell r="H22" t="str">
            <v>Nữ</v>
          </cell>
          <cell r="I22" t="str">
            <v>Đã Đăng Ký (chưa học xong)</v>
          </cell>
          <cell r="J22">
            <v>8</v>
          </cell>
          <cell r="K22">
            <v>8.6</v>
          </cell>
          <cell r="L22">
            <v>8.6</v>
          </cell>
          <cell r="M22">
            <v>8.8000000000000007</v>
          </cell>
          <cell r="N22">
            <v>7.7</v>
          </cell>
          <cell r="O22">
            <v>10</v>
          </cell>
          <cell r="P22">
            <v>7.6</v>
          </cell>
          <cell r="Q22" t="str">
            <v/>
          </cell>
          <cell r="R22">
            <v>7.5</v>
          </cell>
          <cell r="S22" t="str">
            <v/>
          </cell>
          <cell r="T22" t="str">
            <v/>
          </cell>
          <cell r="U22" t="str">
            <v/>
          </cell>
          <cell r="V22">
            <v>7</v>
          </cell>
          <cell r="W22">
            <v>8.9</v>
          </cell>
          <cell r="X22" t="str">
            <v/>
          </cell>
          <cell r="Y22">
            <v>9.1999999999999993</v>
          </cell>
          <cell r="Z22">
            <v>7.4</v>
          </cell>
          <cell r="AA22">
            <v>8.1999999999999993</v>
          </cell>
          <cell r="AB22">
            <v>6.1</v>
          </cell>
          <cell r="AC22">
            <v>7.8</v>
          </cell>
          <cell r="AD22">
            <v>9.1999999999999993</v>
          </cell>
          <cell r="AE22">
            <v>7</v>
          </cell>
          <cell r="AF22">
            <v>6.9</v>
          </cell>
          <cell r="AG22">
            <v>6.1</v>
          </cell>
          <cell r="AH22">
            <v>4.9000000000000004</v>
          </cell>
          <cell r="AI22">
            <v>6.4</v>
          </cell>
          <cell r="AJ22">
            <v>7.5</v>
          </cell>
          <cell r="AK22">
            <v>5.9</v>
          </cell>
          <cell r="AL22">
            <v>8.1999999999999993</v>
          </cell>
          <cell r="AM22">
            <v>51</v>
          </cell>
          <cell r="AN22">
            <v>0</v>
          </cell>
          <cell r="AO22">
            <v>7.3</v>
          </cell>
          <cell r="AP22">
            <v>7.8</v>
          </cell>
          <cell r="AQ22">
            <v>8.6999999999999993</v>
          </cell>
          <cell r="AR22" t="str">
            <v/>
          </cell>
          <cell r="AS22" t="str">
            <v/>
          </cell>
          <cell r="AT22" t="str">
            <v/>
          </cell>
          <cell r="AU22" t="str">
            <v/>
          </cell>
          <cell r="AV22" t="str">
            <v/>
          </cell>
          <cell r="AW22">
            <v>8.6999999999999993</v>
          </cell>
          <cell r="AX22" t="str">
            <v/>
          </cell>
          <cell r="AY22" t="str">
            <v/>
          </cell>
          <cell r="AZ22" t="str">
            <v/>
          </cell>
          <cell r="BA22" t="str">
            <v/>
          </cell>
          <cell r="BB22" t="str">
            <v/>
          </cell>
          <cell r="BC22">
            <v>6.7</v>
          </cell>
          <cell r="BD22">
            <v>5</v>
          </cell>
          <cell r="BE22">
            <v>0</v>
          </cell>
          <cell r="BF22">
            <v>6.8</v>
          </cell>
          <cell r="BG22">
            <v>5.9</v>
          </cell>
          <cell r="BH22">
            <v>7.3</v>
          </cell>
          <cell r="BI22">
            <v>8.1999999999999993</v>
          </cell>
          <cell r="BJ22">
            <v>6.7</v>
          </cell>
          <cell r="BK22">
            <v>7.2</v>
          </cell>
          <cell r="BL22">
            <v>8.4</v>
          </cell>
          <cell r="BM22">
            <v>6.4</v>
          </cell>
          <cell r="BN22">
            <v>6.3</v>
          </cell>
          <cell r="BO22">
            <v>6.2</v>
          </cell>
          <cell r="BP22">
            <v>8.6</v>
          </cell>
          <cell r="BQ22" t="str">
            <v/>
          </cell>
          <cell r="BR22">
            <v>7.8</v>
          </cell>
          <cell r="BS22">
            <v>8.4</v>
          </cell>
          <cell r="BT22">
            <v>6.4</v>
          </cell>
          <cell r="BU22">
            <v>6.8</v>
          </cell>
          <cell r="BV22">
            <v>5</v>
          </cell>
          <cell r="BW22">
            <v>8.1999999999999993</v>
          </cell>
          <cell r="BX22">
            <v>7.4</v>
          </cell>
          <cell r="BY22" t="str">
            <v/>
          </cell>
          <cell r="BZ22">
            <v>7</v>
          </cell>
          <cell r="CA22" t="str">
            <v/>
          </cell>
          <cell r="CB22">
            <v>8.1999999999999993</v>
          </cell>
          <cell r="CC22" t="str">
            <v/>
          </cell>
          <cell r="CD22">
            <v>7.4</v>
          </cell>
          <cell r="CE22">
            <v>55</v>
          </cell>
          <cell r="CF22">
            <v>0</v>
          </cell>
          <cell r="CG22">
            <v>7.9</v>
          </cell>
          <cell r="CH22" t="str">
            <v/>
          </cell>
          <cell r="CI22">
            <v>8.1</v>
          </cell>
          <cell r="CJ22" t="str">
            <v/>
          </cell>
          <cell r="CK22" t="str">
            <v>X</v>
          </cell>
          <cell r="CL22" t="str">
            <v/>
          </cell>
          <cell r="CM22" t="str">
            <v/>
          </cell>
          <cell r="CN22" t="str">
            <v/>
          </cell>
          <cell r="CO22" t="str">
            <v/>
          </cell>
          <cell r="CP22" t="str">
            <v/>
          </cell>
          <cell r="CQ22">
            <v>8.3000000000000007</v>
          </cell>
          <cell r="CR22">
            <v>6.6</v>
          </cell>
          <cell r="CS22">
            <v>7.3</v>
          </cell>
          <cell r="CT22">
            <v>8</v>
          </cell>
          <cell r="CU22">
            <v>6.4</v>
          </cell>
          <cell r="CV22">
            <v>9.6</v>
          </cell>
          <cell r="CW22">
            <v>4.8</v>
          </cell>
          <cell r="CX22">
            <v>21</v>
          </cell>
          <cell r="CY22">
            <v>3</v>
          </cell>
          <cell r="CZ22">
            <v>127</v>
          </cell>
          <cell r="DA22">
            <v>3</v>
          </cell>
          <cell r="DB22">
            <v>0</v>
          </cell>
          <cell r="DC22">
            <v>130</v>
          </cell>
          <cell r="DD22">
            <v>7.24</v>
          </cell>
          <cell r="DE22">
            <v>3.02</v>
          </cell>
        </row>
        <row r="23">
          <cell r="C23">
            <v>2320716571</v>
          </cell>
          <cell r="D23" t="str">
            <v>Huỳnh</v>
          </cell>
          <cell r="E23" t="str">
            <v>Thị Mỹ</v>
          </cell>
          <cell r="F23" t="str">
            <v>Quyên</v>
          </cell>
          <cell r="G23">
            <v>36416</v>
          </cell>
          <cell r="H23" t="str">
            <v>Nữ</v>
          </cell>
          <cell r="I23" t="str">
            <v>Đã Đăng Ký (chưa học xong)</v>
          </cell>
          <cell r="J23">
            <v>8.8000000000000007</v>
          </cell>
          <cell r="K23">
            <v>7.4</v>
          </cell>
          <cell r="L23">
            <v>6.3</v>
          </cell>
          <cell r="M23">
            <v>7.5</v>
          </cell>
          <cell r="N23">
            <v>7.3</v>
          </cell>
          <cell r="O23">
            <v>8.1999999999999993</v>
          </cell>
          <cell r="P23">
            <v>8.9</v>
          </cell>
          <cell r="Q23">
            <v>7.6</v>
          </cell>
          <cell r="R23" t="str">
            <v/>
          </cell>
          <cell r="S23" t="str">
            <v/>
          </cell>
          <cell r="T23" t="str">
            <v/>
          </cell>
          <cell r="U23" t="str">
            <v/>
          </cell>
          <cell r="V23" t="str">
            <v/>
          </cell>
          <cell r="W23">
            <v>6.6</v>
          </cell>
          <cell r="X23">
            <v>6.8</v>
          </cell>
          <cell r="Y23">
            <v>9</v>
          </cell>
          <cell r="Z23">
            <v>7.3</v>
          </cell>
          <cell r="AA23">
            <v>7.1</v>
          </cell>
          <cell r="AB23">
            <v>9.1999999999999993</v>
          </cell>
          <cell r="AC23">
            <v>5.2</v>
          </cell>
          <cell r="AD23">
            <v>8.8000000000000007</v>
          </cell>
          <cell r="AE23">
            <v>6.5</v>
          </cell>
          <cell r="AF23">
            <v>7.1</v>
          </cell>
          <cell r="AG23">
            <v>4.9000000000000004</v>
          </cell>
          <cell r="AH23">
            <v>5.9</v>
          </cell>
          <cell r="AI23">
            <v>5.3</v>
          </cell>
          <cell r="AJ23">
            <v>7</v>
          </cell>
          <cell r="AK23">
            <v>5</v>
          </cell>
          <cell r="AL23">
            <v>6.7</v>
          </cell>
          <cell r="AM23">
            <v>51</v>
          </cell>
          <cell r="AN23">
            <v>0</v>
          </cell>
          <cell r="AO23">
            <v>6.5</v>
          </cell>
          <cell r="AP23">
            <v>6</v>
          </cell>
          <cell r="AQ23" t="str">
            <v/>
          </cell>
          <cell r="AR23" t="str">
            <v/>
          </cell>
          <cell r="AS23">
            <v>7.9</v>
          </cell>
          <cell r="AT23" t="str">
            <v/>
          </cell>
          <cell r="AU23" t="str">
            <v/>
          </cell>
          <cell r="AV23" t="str">
            <v/>
          </cell>
          <cell r="AW23">
            <v>7.3</v>
          </cell>
          <cell r="AX23" t="str">
            <v/>
          </cell>
          <cell r="AY23" t="str">
            <v/>
          </cell>
          <cell r="AZ23" t="str">
            <v/>
          </cell>
          <cell r="BA23" t="str">
            <v/>
          </cell>
          <cell r="BB23" t="str">
            <v/>
          </cell>
          <cell r="BC23">
            <v>6.7</v>
          </cell>
          <cell r="BD23">
            <v>5</v>
          </cell>
          <cell r="BE23">
            <v>0</v>
          </cell>
          <cell r="BF23">
            <v>7.2</v>
          </cell>
          <cell r="BG23">
            <v>6.9</v>
          </cell>
          <cell r="BH23">
            <v>6.5</v>
          </cell>
          <cell r="BI23">
            <v>7.9</v>
          </cell>
          <cell r="BJ23">
            <v>7.1</v>
          </cell>
          <cell r="BK23">
            <v>9</v>
          </cell>
          <cell r="BL23">
            <v>8.9</v>
          </cell>
          <cell r="BM23">
            <v>6.5</v>
          </cell>
          <cell r="BN23">
            <v>8.6</v>
          </cell>
          <cell r="BO23">
            <v>6.4</v>
          </cell>
          <cell r="BP23">
            <v>7.3</v>
          </cell>
          <cell r="BQ23" t="str">
            <v/>
          </cell>
          <cell r="BR23">
            <v>7.4</v>
          </cell>
          <cell r="BS23">
            <v>8.1</v>
          </cell>
          <cell r="BT23">
            <v>7</v>
          </cell>
          <cell r="BU23">
            <v>7.8</v>
          </cell>
          <cell r="BV23">
            <v>7</v>
          </cell>
          <cell r="BW23">
            <v>8.6</v>
          </cell>
          <cell r="BX23">
            <v>8</v>
          </cell>
          <cell r="BY23" t="str">
            <v/>
          </cell>
          <cell r="BZ23">
            <v>9.4</v>
          </cell>
          <cell r="CA23" t="str">
            <v/>
          </cell>
          <cell r="CB23">
            <v>5.6</v>
          </cell>
          <cell r="CC23" t="str">
            <v/>
          </cell>
          <cell r="CD23">
            <v>7.2</v>
          </cell>
          <cell r="CE23">
            <v>55</v>
          </cell>
          <cell r="CF23">
            <v>0</v>
          </cell>
          <cell r="CG23">
            <v>7.9</v>
          </cell>
          <cell r="CH23" t="str">
            <v/>
          </cell>
          <cell r="CI23" t="str">
            <v/>
          </cell>
          <cell r="CJ23">
            <v>8.3000000000000007</v>
          </cell>
          <cell r="CK23" t="str">
            <v>X</v>
          </cell>
          <cell r="CL23">
            <v>7.3</v>
          </cell>
          <cell r="CM23" t="str">
            <v/>
          </cell>
          <cell r="CN23" t="str">
            <v/>
          </cell>
          <cell r="CO23" t="str">
            <v/>
          </cell>
          <cell r="CP23" t="str">
            <v/>
          </cell>
          <cell r="CQ23" t="str">
            <v/>
          </cell>
          <cell r="CR23">
            <v>8.1</v>
          </cell>
          <cell r="CS23">
            <v>7.2</v>
          </cell>
          <cell r="CT23">
            <v>7</v>
          </cell>
          <cell r="CU23">
            <v>6.8</v>
          </cell>
          <cell r="CV23">
            <v>8.5</v>
          </cell>
          <cell r="CW23">
            <v>6.4</v>
          </cell>
          <cell r="CX23">
            <v>21</v>
          </cell>
          <cell r="CY23">
            <v>3</v>
          </cell>
          <cell r="CZ23">
            <v>127</v>
          </cell>
          <cell r="DA23">
            <v>3</v>
          </cell>
          <cell r="DB23">
            <v>0</v>
          </cell>
          <cell r="DC23">
            <v>130</v>
          </cell>
          <cell r="DD23">
            <v>7.15</v>
          </cell>
          <cell r="DE23">
            <v>2.99</v>
          </cell>
        </row>
        <row r="24">
          <cell r="C24">
            <v>23217212440</v>
          </cell>
          <cell r="D24" t="str">
            <v>Nguyễn</v>
          </cell>
          <cell r="E24" t="str">
            <v>Trần Anh</v>
          </cell>
          <cell r="F24" t="str">
            <v>Khoa</v>
          </cell>
          <cell r="G24">
            <v>35118</v>
          </cell>
          <cell r="H24" t="str">
            <v>Nam</v>
          </cell>
          <cell r="I24" t="str">
            <v>Đã Đăng Ký (chưa học xong)</v>
          </cell>
          <cell r="J24">
            <v>7.9</v>
          </cell>
          <cell r="K24">
            <v>7.2</v>
          </cell>
          <cell r="L24">
            <v>8.3000000000000007</v>
          </cell>
          <cell r="M24">
            <v>9.1</v>
          </cell>
          <cell r="N24">
            <v>8.3000000000000007</v>
          </cell>
          <cell r="O24">
            <v>6.4</v>
          </cell>
          <cell r="P24">
            <v>5.7</v>
          </cell>
          <cell r="Q24" t="str">
            <v/>
          </cell>
          <cell r="R24">
            <v>7.7</v>
          </cell>
          <cell r="S24" t="str">
            <v/>
          </cell>
          <cell r="T24" t="str">
            <v/>
          </cell>
          <cell r="U24" t="str">
            <v/>
          </cell>
          <cell r="V24" t="str">
            <v/>
          </cell>
          <cell r="W24">
            <v>7.2</v>
          </cell>
          <cell r="X24">
            <v>7.3</v>
          </cell>
          <cell r="Y24">
            <v>8.6999999999999993</v>
          </cell>
          <cell r="Z24">
            <v>7.6</v>
          </cell>
          <cell r="AA24">
            <v>4.5</v>
          </cell>
          <cell r="AB24">
            <v>5.9</v>
          </cell>
          <cell r="AC24">
            <v>5.4</v>
          </cell>
          <cell r="AD24">
            <v>5.3</v>
          </cell>
          <cell r="AE24">
            <v>6.9</v>
          </cell>
          <cell r="AF24">
            <v>7</v>
          </cell>
          <cell r="AG24">
            <v>6.6</v>
          </cell>
          <cell r="AH24">
            <v>8.1</v>
          </cell>
          <cell r="AI24">
            <v>7.8</v>
          </cell>
          <cell r="AJ24">
            <v>7</v>
          </cell>
          <cell r="AK24">
            <v>6.9</v>
          </cell>
          <cell r="AL24">
            <v>7.9</v>
          </cell>
          <cell r="AM24">
            <v>51</v>
          </cell>
          <cell r="AN24">
            <v>0</v>
          </cell>
          <cell r="AO24">
            <v>6.3</v>
          </cell>
          <cell r="AP24" t="str">
            <v/>
          </cell>
          <cell r="AQ24" t="str">
            <v/>
          </cell>
          <cell r="AR24" t="str">
            <v/>
          </cell>
          <cell r="AS24" t="str">
            <v/>
          </cell>
          <cell r="AT24" t="str">
            <v/>
          </cell>
          <cell r="AU24" t="str">
            <v/>
          </cell>
          <cell r="AV24" t="str">
            <v/>
          </cell>
          <cell r="AW24" t="str">
            <v/>
          </cell>
          <cell r="AX24" t="str">
            <v/>
          </cell>
          <cell r="AY24" t="str">
            <v/>
          </cell>
          <cell r="AZ24" t="str">
            <v/>
          </cell>
          <cell r="BA24" t="str">
            <v/>
          </cell>
          <cell r="BB24" t="str">
            <v/>
          </cell>
          <cell r="BC24" t="str">
            <v/>
          </cell>
          <cell r="BD24">
            <v>1</v>
          </cell>
          <cell r="BE24">
            <v>4</v>
          </cell>
          <cell r="BF24">
            <v>6.3</v>
          </cell>
          <cell r="BG24">
            <v>7.1</v>
          </cell>
          <cell r="BH24">
            <v>7.5</v>
          </cell>
          <cell r="BI24">
            <v>7.5</v>
          </cell>
          <cell r="BJ24">
            <v>6.6</v>
          </cell>
          <cell r="BK24">
            <v>7.1</v>
          </cell>
          <cell r="BL24">
            <v>7.2</v>
          </cell>
          <cell r="BM24">
            <v>7.1</v>
          </cell>
          <cell r="BN24">
            <v>5.9</v>
          </cell>
          <cell r="BO24">
            <v>5.7</v>
          </cell>
          <cell r="BP24">
            <v>7.4</v>
          </cell>
          <cell r="BQ24" t="str">
            <v/>
          </cell>
          <cell r="BR24">
            <v>8.8000000000000007</v>
          </cell>
          <cell r="BS24">
            <v>8.8000000000000007</v>
          </cell>
          <cell r="BT24">
            <v>7.4</v>
          </cell>
          <cell r="BU24">
            <v>5.5</v>
          </cell>
          <cell r="BV24">
            <v>8.1999999999999993</v>
          </cell>
          <cell r="BW24">
            <v>8.4</v>
          </cell>
          <cell r="BX24">
            <v>6.1</v>
          </cell>
          <cell r="BY24" t="str">
            <v/>
          </cell>
          <cell r="BZ24">
            <v>8.3000000000000007</v>
          </cell>
          <cell r="CA24" t="str">
            <v/>
          </cell>
          <cell r="CB24">
            <v>8</v>
          </cell>
          <cell r="CC24" t="str">
            <v/>
          </cell>
          <cell r="CD24">
            <v>8.8000000000000007</v>
          </cell>
          <cell r="CE24">
            <v>55</v>
          </cell>
          <cell r="CF24">
            <v>0</v>
          </cell>
          <cell r="CG24">
            <v>8.4</v>
          </cell>
          <cell r="CH24" t="str">
            <v/>
          </cell>
          <cell r="CI24">
            <v>5.9</v>
          </cell>
          <cell r="CJ24" t="str">
            <v/>
          </cell>
          <cell r="CK24" t="str">
            <v>X</v>
          </cell>
          <cell r="CL24" t="str">
            <v/>
          </cell>
          <cell r="CM24">
            <v>6.4</v>
          </cell>
          <cell r="CN24" t="str">
            <v/>
          </cell>
          <cell r="CO24" t="str">
            <v/>
          </cell>
          <cell r="CP24" t="str">
            <v/>
          </cell>
          <cell r="CQ24" t="str">
            <v/>
          </cell>
          <cell r="CR24">
            <v>5.4</v>
          </cell>
          <cell r="CS24">
            <v>7.4</v>
          </cell>
          <cell r="CT24">
            <v>6.5</v>
          </cell>
          <cell r="CU24">
            <v>6.8</v>
          </cell>
          <cell r="CV24">
            <v>8.9</v>
          </cell>
          <cell r="CW24">
            <v>6.3</v>
          </cell>
          <cell r="CX24">
            <v>21</v>
          </cell>
          <cell r="CY24">
            <v>3</v>
          </cell>
          <cell r="CZ24">
            <v>127</v>
          </cell>
          <cell r="DA24">
            <v>3</v>
          </cell>
          <cell r="DB24">
            <v>0</v>
          </cell>
          <cell r="DC24">
            <v>130</v>
          </cell>
          <cell r="DD24">
            <v>6.91</v>
          </cell>
          <cell r="DE24">
            <v>2.82</v>
          </cell>
        </row>
        <row r="25">
          <cell r="C25">
            <v>23207210276</v>
          </cell>
          <cell r="D25" t="str">
            <v>Phan</v>
          </cell>
          <cell r="E25" t="str">
            <v>Hoàng Hà</v>
          </cell>
          <cell r="F25" t="str">
            <v>My</v>
          </cell>
          <cell r="G25">
            <v>36436</v>
          </cell>
          <cell r="H25" t="str">
            <v>Nữ</v>
          </cell>
          <cell r="I25" t="str">
            <v>Đã Đăng Ký (chưa học xong)</v>
          </cell>
          <cell r="J25">
            <v>8</v>
          </cell>
          <cell r="K25">
            <v>8.6</v>
          </cell>
          <cell r="L25">
            <v>7.9</v>
          </cell>
          <cell r="M25">
            <v>8.1999999999999993</v>
          </cell>
          <cell r="N25">
            <v>9.9</v>
          </cell>
          <cell r="O25">
            <v>9.5</v>
          </cell>
          <cell r="P25">
            <v>8</v>
          </cell>
          <cell r="Q25" t="str">
            <v/>
          </cell>
          <cell r="R25">
            <v>7.8</v>
          </cell>
          <cell r="S25" t="str">
            <v/>
          </cell>
          <cell r="T25" t="str">
            <v/>
          </cell>
          <cell r="U25" t="str">
            <v/>
          </cell>
          <cell r="V25" t="str">
            <v/>
          </cell>
          <cell r="W25">
            <v>8.5</v>
          </cell>
          <cell r="X25">
            <v>6.8</v>
          </cell>
          <cell r="Y25">
            <v>8.1999999999999993</v>
          </cell>
          <cell r="Z25">
            <v>10</v>
          </cell>
          <cell r="AA25">
            <v>8.1999999999999993</v>
          </cell>
          <cell r="AB25">
            <v>6.4</v>
          </cell>
          <cell r="AC25">
            <v>7</v>
          </cell>
          <cell r="AD25">
            <v>6.2</v>
          </cell>
          <cell r="AE25">
            <v>9.6</v>
          </cell>
          <cell r="AF25">
            <v>9.1</v>
          </cell>
          <cell r="AG25">
            <v>7.1</v>
          </cell>
          <cell r="AH25">
            <v>8.6</v>
          </cell>
          <cell r="AI25">
            <v>8.1</v>
          </cell>
          <cell r="AJ25">
            <v>9.6</v>
          </cell>
          <cell r="AK25">
            <v>7.6</v>
          </cell>
          <cell r="AL25">
            <v>8.4</v>
          </cell>
          <cell r="AM25">
            <v>51</v>
          </cell>
          <cell r="AN25">
            <v>0</v>
          </cell>
          <cell r="AO25">
            <v>7.9</v>
          </cell>
          <cell r="AP25">
            <v>8.3000000000000007</v>
          </cell>
          <cell r="AQ25" t="str">
            <v/>
          </cell>
          <cell r="AR25" t="str">
            <v/>
          </cell>
          <cell r="AS25">
            <v>8</v>
          </cell>
          <cell r="AT25" t="str">
            <v/>
          </cell>
          <cell r="AU25" t="str">
            <v/>
          </cell>
          <cell r="AV25" t="str">
            <v/>
          </cell>
          <cell r="AW25" t="str">
            <v/>
          </cell>
          <cell r="AX25" t="str">
            <v/>
          </cell>
          <cell r="AY25">
            <v>9.3000000000000007</v>
          </cell>
          <cell r="AZ25" t="str">
            <v/>
          </cell>
          <cell r="BA25" t="str">
            <v/>
          </cell>
          <cell r="BB25" t="str">
            <v/>
          </cell>
          <cell r="BC25">
            <v>8.1999999999999993</v>
          </cell>
          <cell r="BD25">
            <v>5</v>
          </cell>
          <cell r="BE25">
            <v>0</v>
          </cell>
          <cell r="BF25">
            <v>7.3</v>
          </cell>
          <cell r="BG25">
            <v>8.1999999999999993</v>
          </cell>
          <cell r="BH25">
            <v>7.1</v>
          </cell>
          <cell r="BI25">
            <v>7.5</v>
          </cell>
          <cell r="BJ25">
            <v>8.1999999999999993</v>
          </cell>
          <cell r="BK25">
            <v>8.1999999999999993</v>
          </cell>
          <cell r="BL25">
            <v>6.6</v>
          </cell>
          <cell r="BM25">
            <v>7.6</v>
          </cell>
          <cell r="BN25">
            <v>8</v>
          </cell>
          <cell r="BO25">
            <v>8.1999999999999993</v>
          </cell>
          <cell r="BP25">
            <v>8.4</v>
          </cell>
          <cell r="BQ25" t="str">
            <v/>
          </cell>
          <cell r="BR25">
            <v>8.6</v>
          </cell>
          <cell r="BS25">
            <v>8.6999999999999993</v>
          </cell>
          <cell r="BT25">
            <v>7.9</v>
          </cell>
          <cell r="BU25">
            <v>5.7</v>
          </cell>
          <cell r="BV25">
            <v>8.9</v>
          </cell>
          <cell r="BW25">
            <v>9.5</v>
          </cell>
          <cell r="BX25">
            <v>7.5</v>
          </cell>
          <cell r="BY25" t="str">
            <v/>
          </cell>
          <cell r="BZ25">
            <v>8.4</v>
          </cell>
          <cell r="CA25" t="str">
            <v/>
          </cell>
          <cell r="CB25">
            <v>8.1999999999999993</v>
          </cell>
          <cell r="CC25" t="str">
            <v/>
          </cell>
          <cell r="CD25" t="str">
            <v>X</v>
          </cell>
          <cell r="CE25">
            <v>53</v>
          </cell>
          <cell r="CF25">
            <v>2</v>
          </cell>
          <cell r="CG25" t="str">
            <v>X</v>
          </cell>
          <cell r="CH25" t="str">
            <v/>
          </cell>
          <cell r="CI25" t="str">
            <v/>
          </cell>
          <cell r="CJ25">
            <v>9.1999999999999993</v>
          </cell>
          <cell r="CK25">
            <v>7.6</v>
          </cell>
          <cell r="CL25" t="str">
            <v/>
          </cell>
          <cell r="CM25">
            <v>8.6</v>
          </cell>
          <cell r="CN25" t="str">
            <v/>
          </cell>
          <cell r="CO25" t="str">
            <v/>
          </cell>
          <cell r="CP25" t="str">
            <v/>
          </cell>
          <cell r="CQ25" t="str">
            <v/>
          </cell>
          <cell r="CR25">
            <v>9</v>
          </cell>
          <cell r="CS25">
            <v>8.1</v>
          </cell>
          <cell r="CT25">
            <v>7.9</v>
          </cell>
          <cell r="CU25">
            <v>7.7</v>
          </cell>
          <cell r="CV25">
            <v>9.9</v>
          </cell>
          <cell r="CW25">
            <v>7.8</v>
          </cell>
          <cell r="CX25">
            <v>22</v>
          </cell>
          <cell r="CY25">
            <v>2</v>
          </cell>
          <cell r="CZ25">
            <v>126</v>
          </cell>
          <cell r="DA25">
            <v>4</v>
          </cell>
          <cell r="DB25">
            <v>0</v>
          </cell>
          <cell r="DC25">
            <v>130</v>
          </cell>
          <cell r="DD25">
            <v>7.84</v>
          </cell>
          <cell r="DE25">
            <v>3.4</v>
          </cell>
        </row>
        <row r="26">
          <cell r="C26">
            <v>2320716898</v>
          </cell>
          <cell r="D26" t="str">
            <v>Nguyễn</v>
          </cell>
          <cell r="E26" t="str">
            <v>Quang Thảo</v>
          </cell>
          <cell r="F26" t="str">
            <v>Vy</v>
          </cell>
          <cell r="G26">
            <v>36368</v>
          </cell>
          <cell r="H26" t="str">
            <v>Nữ</v>
          </cell>
          <cell r="I26" t="str">
            <v>Đã Đăng Ký (chưa học xong)</v>
          </cell>
          <cell r="J26">
            <v>8.1999999999999993</v>
          </cell>
          <cell r="K26">
            <v>8.3000000000000007</v>
          </cell>
          <cell r="L26">
            <v>8.8000000000000007</v>
          </cell>
          <cell r="M26">
            <v>9.1999999999999993</v>
          </cell>
          <cell r="N26">
            <v>7.9</v>
          </cell>
          <cell r="O26">
            <v>10</v>
          </cell>
          <cell r="P26">
            <v>7.8</v>
          </cell>
          <cell r="Q26" t="str">
            <v/>
          </cell>
          <cell r="R26">
            <v>8.6999999999999993</v>
          </cell>
          <cell r="S26" t="str">
            <v/>
          </cell>
          <cell r="T26" t="str">
            <v/>
          </cell>
          <cell r="U26" t="str">
            <v/>
          </cell>
          <cell r="V26" t="str">
            <v/>
          </cell>
          <cell r="W26">
            <v>7.1</v>
          </cell>
          <cell r="X26">
            <v>8</v>
          </cell>
          <cell r="Y26">
            <v>9.8000000000000007</v>
          </cell>
          <cell r="Z26">
            <v>9</v>
          </cell>
          <cell r="AA26">
            <v>7.5</v>
          </cell>
          <cell r="AB26">
            <v>5.8</v>
          </cell>
          <cell r="AC26">
            <v>8</v>
          </cell>
          <cell r="AD26">
            <v>8.1</v>
          </cell>
          <cell r="AE26">
            <v>6.8</v>
          </cell>
          <cell r="AF26">
            <v>9.1</v>
          </cell>
          <cell r="AG26">
            <v>6.4</v>
          </cell>
          <cell r="AH26">
            <v>8.4</v>
          </cell>
          <cell r="AI26">
            <v>6.6</v>
          </cell>
          <cell r="AJ26">
            <v>8</v>
          </cell>
          <cell r="AK26">
            <v>6.4</v>
          </cell>
          <cell r="AL26">
            <v>8.6999999999999993</v>
          </cell>
          <cell r="AM26">
            <v>51</v>
          </cell>
          <cell r="AN26">
            <v>0</v>
          </cell>
          <cell r="AO26">
            <v>4.2</v>
          </cell>
          <cell r="AP26">
            <v>4.8</v>
          </cell>
          <cell r="AQ26">
            <v>6.7</v>
          </cell>
          <cell r="AR26" t="str">
            <v/>
          </cell>
          <cell r="AS26" t="str">
            <v/>
          </cell>
          <cell r="AT26" t="str">
            <v/>
          </cell>
          <cell r="AU26" t="str">
            <v/>
          </cell>
          <cell r="AV26" t="str">
            <v/>
          </cell>
          <cell r="AW26">
            <v>9.3000000000000007</v>
          </cell>
          <cell r="AX26" t="str">
            <v/>
          </cell>
          <cell r="AY26" t="str">
            <v/>
          </cell>
          <cell r="AZ26" t="str">
            <v/>
          </cell>
          <cell r="BA26" t="str">
            <v/>
          </cell>
          <cell r="BB26" t="str">
            <v/>
          </cell>
          <cell r="BC26">
            <v>8.1999999999999993</v>
          </cell>
          <cell r="BD26">
            <v>5</v>
          </cell>
          <cell r="BE26">
            <v>0</v>
          </cell>
          <cell r="BF26">
            <v>7.4</v>
          </cell>
          <cell r="BG26">
            <v>6.4</v>
          </cell>
          <cell r="BH26">
            <v>8</v>
          </cell>
          <cell r="BI26">
            <v>5.4</v>
          </cell>
          <cell r="BJ26">
            <v>7.3</v>
          </cell>
          <cell r="BK26">
            <v>8.5</v>
          </cell>
          <cell r="BL26">
            <v>7.7</v>
          </cell>
          <cell r="BM26">
            <v>6.6</v>
          </cell>
          <cell r="BN26">
            <v>7.3</v>
          </cell>
          <cell r="BO26">
            <v>6.4</v>
          </cell>
          <cell r="BP26">
            <v>7.1</v>
          </cell>
          <cell r="BQ26" t="str">
            <v/>
          </cell>
          <cell r="BR26">
            <v>8.3000000000000007</v>
          </cell>
          <cell r="BS26">
            <v>8.1</v>
          </cell>
          <cell r="BT26">
            <v>6.7</v>
          </cell>
          <cell r="BU26">
            <v>5.8</v>
          </cell>
          <cell r="BV26">
            <v>5.3</v>
          </cell>
          <cell r="BW26">
            <v>8.6999999999999993</v>
          </cell>
          <cell r="BX26">
            <v>7.8</v>
          </cell>
          <cell r="BY26" t="str">
            <v/>
          </cell>
          <cell r="BZ26">
            <v>7.4</v>
          </cell>
          <cell r="CA26" t="str">
            <v/>
          </cell>
          <cell r="CB26">
            <v>8.9</v>
          </cell>
          <cell r="CC26" t="str">
            <v/>
          </cell>
          <cell r="CD26">
            <v>8.1999999999999993</v>
          </cell>
          <cell r="CE26">
            <v>55</v>
          </cell>
          <cell r="CF26">
            <v>0</v>
          </cell>
          <cell r="CG26">
            <v>7.3</v>
          </cell>
          <cell r="CH26" t="str">
            <v/>
          </cell>
          <cell r="CI26">
            <v>8.9</v>
          </cell>
          <cell r="CJ26" t="str">
            <v/>
          </cell>
          <cell r="CK26" t="str">
            <v>X</v>
          </cell>
          <cell r="CL26" t="str">
            <v/>
          </cell>
          <cell r="CM26" t="str">
            <v/>
          </cell>
          <cell r="CN26" t="str">
            <v/>
          </cell>
          <cell r="CO26" t="str">
            <v/>
          </cell>
          <cell r="CP26" t="str">
            <v/>
          </cell>
          <cell r="CQ26">
            <v>9.1</v>
          </cell>
          <cell r="CR26">
            <v>6.7</v>
          </cell>
          <cell r="CS26">
            <v>7.6</v>
          </cell>
          <cell r="CT26">
            <v>7.6</v>
          </cell>
          <cell r="CU26">
            <v>7</v>
          </cell>
          <cell r="CV26">
            <v>10</v>
          </cell>
          <cell r="CW26">
            <v>0</v>
          </cell>
          <cell r="CX26">
            <v>20</v>
          </cell>
          <cell r="CY26">
            <v>4</v>
          </cell>
          <cell r="CZ26">
            <v>126</v>
          </cell>
          <cell r="DA26">
            <v>4</v>
          </cell>
          <cell r="DB26">
            <v>0</v>
          </cell>
          <cell r="DC26">
            <v>130</v>
          </cell>
          <cell r="DD26">
            <v>7.42</v>
          </cell>
          <cell r="DE26">
            <v>3.13</v>
          </cell>
        </row>
        <row r="27">
          <cell r="C27">
            <v>23207211861</v>
          </cell>
          <cell r="D27" t="str">
            <v>Nguyễn</v>
          </cell>
          <cell r="E27" t="str">
            <v>Thị Phương</v>
          </cell>
          <cell r="F27" t="str">
            <v>Linh</v>
          </cell>
          <cell r="G27">
            <v>36347</v>
          </cell>
          <cell r="H27" t="str">
            <v>Nữ</v>
          </cell>
          <cell r="I27" t="str">
            <v>Đã Đăng Ký (chưa học xong)</v>
          </cell>
          <cell r="J27">
            <v>7.1</v>
          </cell>
          <cell r="K27">
            <v>8.6999999999999993</v>
          </cell>
          <cell r="L27">
            <v>7.8</v>
          </cell>
          <cell r="M27">
            <v>7.5</v>
          </cell>
          <cell r="N27">
            <v>8.5</v>
          </cell>
          <cell r="O27">
            <v>7.7</v>
          </cell>
          <cell r="P27">
            <v>8</v>
          </cell>
          <cell r="Q27">
            <v>9.6</v>
          </cell>
          <cell r="R27" t="str">
            <v/>
          </cell>
          <cell r="S27" t="str">
            <v/>
          </cell>
          <cell r="T27" t="str">
            <v/>
          </cell>
          <cell r="U27" t="str">
            <v/>
          </cell>
          <cell r="V27" t="str">
            <v/>
          </cell>
          <cell r="W27">
            <v>7.8</v>
          </cell>
          <cell r="X27">
            <v>6.1</v>
          </cell>
          <cell r="Y27">
            <v>7.6</v>
          </cell>
          <cell r="Z27">
            <v>7.7</v>
          </cell>
          <cell r="AA27">
            <v>6</v>
          </cell>
          <cell r="AB27">
            <v>6.2</v>
          </cell>
          <cell r="AC27">
            <v>7.8</v>
          </cell>
          <cell r="AD27">
            <v>8.6</v>
          </cell>
          <cell r="AE27">
            <v>6.6</v>
          </cell>
          <cell r="AF27">
            <v>5.6</v>
          </cell>
          <cell r="AG27">
            <v>7.9</v>
          </cell>
          <cell r="AH27">
            <v>8.5</v>
          </cell>
          <cell r="AI27">
            <v>6.3</v>
          </cell>
          <cell r="AJ27">
            <v>7</v>
          </cell>
          <cell r="AK27">
            <v>5.9</v>
          </cell>
          <cell r="AL27">
            <v>7.2</v>
          </cell>
          <cell r="AM27">
            <v>51</v>
          </cell>
          <cell r="AN27">
            <v>0</v>
          </cell>
          <cell r="AO27">
            <v>5.7</v>
          </cell>
          <cell r="AP27">
            <v>7.1</v>
          </cell>
          <cell r="AQ27" t="str">
            <v/>
          </cell>
          <cell r="AR27" t="str">
            <v/>
          </cell>
          <cell r="AS27" t="str">
            <v/>
          </cell>
          <cell r="AT27" t="str">
            <v/>
          </cell>
          <cell r="AU27">
            <v>6.2</v>
          </cell>
          <cell r="AV27" t="str">
            <v/>
          </cell>
          <cell r="AW27" t="str">
            <v/>
          </cell>
          <cell r="AX27" t="str">
            <v/>
          </cell>
          <cell r="AY27" t="str">
            <v/>
          </cell>
          <cell r="AZ27" t="str">
            <v/>
          </cell>
          <cell r="BA27">
            <v>7.8</v>
          </cell>
          <cell r="BB27" t="str">
            <v/>
          </cell>
          <cell r="BC27">
            <v>6.6</v>
          </cell>
          <cell r="BD27">
            <v>5</v>
          </cell>
          <cell r="BE27">
            <v>0</v>
          </cell>
          <cell r="BF27">
            <v>5.6</v>
          </cell>
          <cell r="BG27">
            <v>6</v>
          </cell>
          <cell r="BH27">
            <v>6.9</v>
          </cell>
          <cell r="BI27">
            <v>5.6</v>
          </cell>
          <cell r="BJ27">
            <v>6.6</v>
          </cell>
          <cell r="BK27">
            <v>5.9</v>
          </cell>
          <cell r="BL27">
            <v>7.4</v>
          </cell>
          <cell r="BM27">
            <v>6.9</v>
          </cell>
          <cell r="BN27">
            <v>6.4</v>
          </cell>
          <cell r="BO27">
            <v>6</v>
          </cell>
          <cell r="BP27">
            <v>8</v>
          </cell>
          <cell r="BQ27" t="str">
            <v/>
          </cell>
          <cell r="BR27">
            <v>7.6</v>
          </cell>
          <cell r="BS27">
            <v>9.3000000000000007</v>
          </cell>
          <cell r="BT27">
            <v>6.3</v>
          </cell>
          <cell r="BU27">
            <v>5.9</v>
          </cell>
          <cell r="BV27">
            <v>6.4</v>
          </cell>
          <cell r="BW27">
            <v>8.9</v>
          </cell>
          <cell r="BX27">
            <v>7.1</v>
          </cell>
          <cell r="BY27" t="str">
            <v/>
          </cell>
          <cell r="BZ27">
            <v>7.5</v>
          </cell>
          <cell r="CA27" t="str">
            <v/>
          </cell>
          <cell r="CB27">
            <v>8.6</v>
          </cell>
          <cell r="CC27" t="str">
            <v/>
          </cell>
          <cell r="CD27" t="str">
            <v>X</v>
          </cell>
          <cell r="CE27">
            <v>53</v>
          </cell>
          <cell r="CF27">
            <v>2</v>
          </cell>
          <cell r="CG27" t="str">
            <v>X</v>
          </cell>
          <cell r="CH27" t="str">
            <v/>
          </cell>
          <cell r="CI27" t="str">
            <v/>
          </cell>
          <cell r="CJ27">
            <v>9.3000000000000007</v>
          </cell>
          <cell r="CK27">
            <v>7.3</v>
          </cell>
          <cell r="CL27" t="str">
            <v/>
          </cell>
          <cell r="CM27">
            <v>7.8</v>
          </cell>
          <cell r="CN27" t="str">
            <v/>
          </cell>
          <cell r="CO27" t="str">
            <v/>
          </cell>
          <cell r="CP27" t="str">
            <v/>
          </cell>
          <cell r="CQ27" t="str">
            <v/>
          </cell>
          <cell r="CR27">
            <v>8.3000000000000007</v>
          </cell>
          <cell r="CS27">
            <v>8.6</v>
          </cell>
          <cell r="CT27">
            <v>8</v>
          </cell>
          <cell r="CU27">
            <v>5.8</v>
          </cell>
          <cell r="CV27">
            <v>7.2</v>
          </cell>
          <cell r="CW27">
            <v>8.1999999999999993</v>
          </cell>
          <cell r="CX27">
            <v>22</v>
          </cell>
          <cell r="CY27">
            <v>2</v>
          </cell>
          <cell r="CZ27">
            <v>126</v>
          </cell>
          <cell r="DA27">
            <v>4</v>
          </cell>
          <cell r="DB27">
            <v>0</v>
          </cell>
          <cell r="DC27">
            <v>130</v>
          </cell>
          <cell r="DD27">
            <v>7.04</v>
          </cell>
          <cell r="DE27">
            <v>2.92</v>
          </cell>
        </row>
        <row r="28">
          <cell r="C28">
            <v>23207211424</v>
          </cell>
          <cell r="D28" t="str">
            <v>Phan</v>
          </cell>
          <cell r="E28" t="str">
            <v>Thị Hoàng</v>
          </cell>
          <cell r="F28" t="str">
            <v>Ny</v>
          </cell>
          <cell r="G28">
            <v>36242</v>
          </cell>
          <cell r="H28" t="str">
            <v>Nữ</v>
          </cell>
          <cell r="I28" t="str">
            <v>Đã Đăng Ký (chưa học xong)</v>
          </cell>
          <cell r="J28">
            <v>7.1</v>
          </cell>
          <cell r="K28">
            <v>7.1</v>
          </cell>
          <cell r="L28">
            <v>7.7</v>
          </cell>
          <cell r="M28">
            <v>6.6</v>
          </cell>
          <cell r="N28">
            <v>6.7</v>
          </cell>
          <cell r="O28">
            <v>7.8</v>
          </cell>
          <cell r="P28">
            <v>7.6</v>
          </cell>
          <cell r="Q28">
            <v>9.4</v>
          </cell>
          <cell r="R28">
            <v>0</v>
          </cell>
          <cell r="S28" t="str">
            <v/>
          </cell>
          <cell r="T28" t="str">
            <v/>
          </cell>
          <cell r="U28" t="str">
            <v/>
          </cell>
          <cell r="V28" t="str">
            <v/>
          </cell>
          <cell r="W28">
            <v>6.1</v>
          </cell>
          <cell r="X28">
            <v>6.4</v>
          </cell>
          <cell r="Y28">
            <v>7.8</v>
          </cell>
          <cell r="Z28">
            <v>7.5</v>
          </cell>
          <cell r="AA28">
            <v>6</v>
          </cell>
          <cell r="AB28">
            <v>5.2</v>
          </cell>
          <cell r="AC28">
            <v>7</v>
          </cell>
          <cell r="AD28">
            <v>6.7</v>
          </cell>
          <cell r="AE28">
            <v>4.8</v>
          </cell>
          <cell r="AF28">
            <v>4.9000000000000004</v>
          </cell>
          <cell r="AG28">
            <v>4.9000000000000004</v>
          </cell>
          <cell r="AH28">
            <v>6.2</v>
          </cell>
          <cell r="AI28">
            <v>6</v>
          </cell>
          <cell r="AJ28">
            <v>4.9000000000000004</v>
          </cell>
          <cell r="AK28">
            <v>4.9000000000000004</v>
          </cell>
          <cell r="AL28">
            <v>6.2</v>
          </cell>
          <cell r="AM28">
            <v>51</v>
          </cell>
          <cell r="AN28">
            <v>0</v>
          </cell>
          <cell r="AO28">
            <v>5.9</v>
          </cell>
          <cell r="AP28">
            <v>7.2</v>
          </cell>
          <cell r="AQ28" t="str">
            <v/>
          </cell>
          <cell r="AR28" t="str">
            <v/>
          </cell>
          <cell r="AS28" t="str">
            <v/>
          </cell>
          <cell r="AT28" t="str">
            <v/>
          </cell>
          <cell r="AU28">
            <v>6.9</v>
          </cell>
          <cell r="AV28" t="str">
            <v/>
          </cell>
          <cell r="AW28" t="str">
            <v/>
          </cell>
          <cell r="AX28" t="str">
            <v/>
          </cell>
          <cell r="AY28" t="str">
            <v/>
          </cell>
          <cell r="AZ28" t="str">
            <v/>
          </cell>
          <cell r="BA28">
            <v>0</v>
          </cell>
          <cell r="BB28" t="str">
            <v>X</v>
          </cell>
          <cell r="BC28">
            <v>8.9</v>
          </cell>
          <cell r="BD28">
            <v>4</v>
          </cell>
          <cell r="BE28">
            <v>1</v>
          </cell>
          <cell r="BF28">
            <v>5.8</v>
          </cell>
          <cell r="BG28">
            <v>5.4</v>
          </cell>
          <cell r="BH28">
            <v>6.2</v>
          </cell>
          <cell r="BI28">
            <v>4.4000000000000004</v>
          </cell>
          <cell r="BJ28">
            <v>5.3</v>
          </cell>
          <cell r="BK28">
            <v>6.2</v>
          </cell>
          <cell r="BL28">
            <v>4.2</v>
          </cell>
          <cell r="BM28">
            <v>5.5</v>
          </cell>
          <cell r="BN28">
            <v>6.3</v>
          </cell>
          <cell r="BO28">
            <v>4</v>
          </cell>
          <cell r="BP28">
            <v>4.2</v>
          </cell>
          <cell r="BQ28" t="str">
            <v/>
          </cell>
          <cell r="BR28">
            <v>7.4</v>
          </cell>
          <cell r="BS28">
            <v>6.9</v>
          </cell>
          <cell r="BT28">
            <v>6.3</v>
          </cell>
          <cell r="BU28">
            <v>4.5999999999999996</v>
          </cell>
          <cell r="BV28">
            <v>8.3000000000000007</v>
          </cell>
          <cell r="BW28">
            <v>8.6</v>
          </cell>
          <cell r="BX28">
            <v>7.1</v>
          </cell>
          <cell r="BY28" t="str">
            <v/>
          </cell>
          <cell r="BZ28">
            <v>6.9</v>
          </cell>
          <cell r="CA28" t="str">
            <v/>
          </cell>
          <cell r="CB28">
            <v>7.1</v>
          </cell>
          <cell r="CC28" t="str">
            <v/>
          </cell>
          <cell r="CD28" t="str">
            <v>X</v>
          </cell>
          <cell r="CE28">
            <v>53</v>
          </cell>
          <cell r="CF28">
            <v>2</v>
          </cell>
          <cell r="CG28" t="str">
            <v>X</v>
          </cell>
          <cell r="CH28" t="str">
            <v/>
          </cell>
          <cell r="CI28" t="str">
            <v/>
          </cell>
          <cell r="CJ28">
            <v>8.4</v>
          </cell>
          <cell r="CK28">
            <v>6.5</v>
          </cell>
          <cell r="CL28" t="str">
            <v/>
          </cell>
          <cell r="CM28">
            <v>6.9</v>
          </cell>
          <cell r="CN28" t="str">
            <v/>
          </cell>
          <cell r="CO28" t="str">
            <v/>
          </cell>
          <cell r="CP28" t="str">
            <v/>
          </cell>
          <cell r="CQ28" t="str">
            <v/>
          </cell>
          <cell r="CR28">
            <v>8.1999999999999993</v>
          </cell>
          <cell r="CS28">
            <v>6.6</v>
          </cell>
          <cell r="CT28">
            <v>6.6</v>
          </cell>
          <cell r="CU28">
            <v>6.8</v>
          </cell>
          <cell r="CV28">
            <v>7.2</v>
          </cell>
          <cell r="CW28">
            <v>7.5</v>
          </cell>
          <cell r="CX28">
            <v>22</v>
          </cell>
          <cell r="CY28">
            <v>2</v>
          </cell>
          <cell r="CZ28">
            <v>126</v>
          </cell>
          <cell r="DA28">
            <v>4</v>
          </cell>
          <cell r="DB28">
            <v>0</v>
          </cell>
          <cell r="DC28">
            <v>130</v>
          </cell>
          <cell r="DD28">
            <v>6.17</v>
          </cell>
          <cell r="DE28">
            <v>2.38</v>
          </cell>
        </row>
        <row r="29">
          <cell r="C29">
            <v>2320716417</v>
          </cell>
          <cell r="D29" t="str">
            <v>Nguyễn</v>
          </cell>
          <cell r="E29" t="str">
            <v>Thị Kiều</v>
          </cell>
          <cell r="F29" t="str">
            <v>Linh</v>
          </cell>
          <cell r="G29">
            <v>36512</v>
          </cell>
          <cell r="H29" t="str">
            <v>Nữ</v>
          </cell>
          <cell r="I29" t="str">
            <v>Đã Đăng Ký (chưa học xong)</v>
          </cell>
          <cell r="J29">
            <v>8.4</v>
          </cell>
          <cell r="K29">
            <v>8</v>
          </cell>
          <cell r="L29">
            <v>6.1</v>
          </cell>
          <cell r="M29">
            <v>8.6999999999999993</v>
          </cell>
          <cell r="N29">
            <v>8</v>
          </cell>
          <cell r="O29">
            <v>6.7</v>
          </cell>
          <cell r="P29">
            <v>7</v>
          </cell>
          <cell r="Q29">
            <v>7.9</v>
          </cell>
          <cell r="R29" t="str">
            <v/>
          </cell>
          <cell r="S29" t="str">
            <v/>
          </cell>
          <cell r="T29" t="str">
            <v/>
          </cell>
          <cell r="U29" t="str">
            <v/>
          </cell>
          <cell r="V29" t="str">
            <v/>
          </cell>
          <cell r="W29">
            <v>8.5</v>
          </cell>
          <cell r="X29">
            <v>9.4</v>
          </cell>
          <cell r="Y29">
            <v>8.8000000000000007</v>
          </cell>
          <cell r="Z29">
            <v>8.6</v>
          </cell>
          <cell r="AA29">
            <v>6.1</v>
          </cell>
          <cell r="AB29">
            <v>7.9</v>
          </cell>
          <cell r="AC29">
            <v>6.5</v>
          </cell>
          <cell r="AD29">
            <v>9.3000000000000007</v>
          </cell>
          <cell r="AE29">
            <v>5.8</v>
          </cell>
          <cell r="AF29">
            <v>5.8</v>
          </cell>
          <cell r="AG29">
            <v>4.8</v>
          </cell>
          <cell r="AH29">
            <v>7</v>
          </cell>
          <cell r="AI29">
            <v>6.4</v>
          </cell>
          <cell r="AJ29">
            <v>5.3</v>
          </cell>
          <cell r="AK29">
            <v>5.0999999999999996</v>
          </cell>
          <cell r="AL29">
            <v>4.9000000000000004</v>
          </cell>
          <cell r="AM29">
            <v>51</v>
          </cell>
          <cell r="AN29">
            <v>0</v>
          </cell>
          <cell r="AO29">
            <v>6.4</v>
          </cell>
          <cell r="AP29">
            <v>9.5</v>
          </cell>
          <cell r="AQ29">
            <v>9.1999999999999993</v>
          </cell>
          <cell r="AR29" t="str">
            <v/>
          </cell>
          <cell r="AS29" t="str">
            <v/>
          </cell>
          <cell r="AT29" t="str">
            <v/>
          </cell>
          <cell r="AU29" t="str">
            <v/>
          </cell>
          <cell r="AV29" t="str">
            <v/>
          </cell>
          <cell r="AW29" t="str">
            <v/>
          </cell>
          <cell r="AX29" t="str">
            <v/>
          </cell>
          <cell r="AY29" t="str">
            <v/>
          </cell>
          <cell r="AZ29" t="str">
            <v/>
          </cell>
          <cell r="BA29" t="str">
            <v/>
          </cell>
          <cell r="BB29">
            <v>5.6</v>
          </cell>
          <cell r="BC29">
            <v>7.9</v>
          </cell>
          <cell r="BD29">
            <v>5</v>
          </cell>
          <cell r="BE29">
            <v>0</v>
          </cell>
          <cell r="BF29">
            <v>6.1</v>
          </cell>
          <cell r="BG29">
            <v>5.0999999999999996</v>
          </cell>
          <cell r="BH29">
            <v>7.4</v>
          </cell>
          <cell r="BI29">
            <v>4.9000000000000004</v>
          </cell>
          <cell r="BJ29">
            <v>6.3</v>
          </cell>
          <cell r="BK29">
            <v>6.9</v>
          </cell>
          <cell r="BL29">
            <v>7.7</v>
          </cell>
          <cell r="BM29">
            <v>5.0999999999999996</v>
          </cell>
          <cell r="BN29">
            <v>5</v>
          </cell>
          <cell r="BO29">
            <v>5.3</v>
          </cell>
          <cell r="BP29">
            <v>8.6</v>
          </cell>
          <cell r="BQ29" t="str">
            <v/>
          </cell>
          <cell r="BR29">
            <v>8.8000000000000007</v>
          </cell>
          <cell r="BS29">
            <v>7</v>
          </cell>
          <cell r="BT29">
            <v>5.3</v>
          </cell>
          <cell r="BU29">
            <v>5.5</v>
          </cell>
          <cell r="BV29">
            <v>5.5</v>
          </cell>
          <cell r="BW29">
            <v>8.6</v>
          </cell>
          <cell r="BX29">
            <v>6.7</v>
          </cell>
          <cell r="BY29" t="str">
            <v/>
          </cell>
          <cell r="BZ29">
            <v>7.8</v>
          </cell>
          <cell r="CA29" t="str">
            <v/>
          </cell>
          <cell r="CB29">
            <v>5.7</v>
          </cell>
          <cell r="CC29" t="str">
            <v/>
          </cell>
          <cell r="CD29" t="str">
            <v>X</v>
          </cell>
          <cell r="CE29">
            <v>53</v>
          </cell>
          <cell r="CF29">
            <v>2</v>
          </cell>
          <cell r="CG29" t="str">
            <v/>
          </cell>
          <cell r="CH29" t="str">
            <v/>
          </cell>
          <cell r="CI29">
            <v>6.9</v>
          </cell>
          <cell r="CJ29">
            <v>7.4</v>
          </cell>
          <cell r="CK29" t="str">
            <v>X</v>
          </cell>
          <cell r="CL29" t="str">
            <v/>
          </cell>
          <cell r="CM29">
            <v>8.1999999999999993</v>
          </cell>
          <cell r="CN29" t="str">
            <v/>
          </cell>
          <cell r="CO29" t="str">
            <v/>
          </cell>
          <cell r="CP29" t="str">
            <v/>
          </cell>
          <cell r="CQ29" t="str">
            <v/>
          </cell>
          <cell r="CR29">
            <v>8.8000000000000007</v>
          </cell>
          <cell r="CS29">
            <v>8.1</v>
          </cell>
          <cell r="CT29">
            <v>6.1</v>
          </cell>
          <cell r="CU29">
            <v>5.5</v>
          </cell>
          <cell r="CV29">
            <v>7.6</v>
          </cell>
          <cell r="CW29">
            <v>6.8</v>
          </cell>
          <cell r="CX29">
            <v>22</v>
          </cell>
          <cell r="CY29">
            <v>3</v>
          </cell>
          <cell r="CZ29">
            <v>126</v>
          </cell>
          <cell r="DA29">
            <v>5</v>
          </cell>
          <cell r="DB29">
            <v>0</v>
          </cell>
          <cell r="DC29">
            <v>131</v>
          </cell>
          <cell r="DD29">
            <v>6.58</v>
          </cell>
          <cell r="DE29">
            <v>2.65</v>
          </cell>
        </row>
        <row r="30">
          <cell r="C30">
            <v>2320722673</v>
          </cell>
          <cell r="D30" t="str">
            <v>Võ</v>
          </cell>
          <cell r="E30" t="str">
            <v>Thị</v>
          </cell>
          <cell r="F30" t="str">
            <v>Oanh</v>
          </cell>
          <cell r="G30">
            <v>36335</v>
          </cell>
          <cell r="H30" t="str">
            <v>Nữ</v>
          </cell>
          <cell r="I30" t="str">
            <v>Đã Đăng Ký (chưa học xong)</v>
          </cell>
          <cell r="J30">
            <v>8.9</v>
          </cell>
          <cell r="K30">
            <v>8.6999999999999993</v>
          </cell>
          <cell r="L30">
            <v>7</v>
          </cell>
          <cell r="M30">
            <v>7.7</v>
          </cell>
          <cell r="N30">
            <v>7.3</v>
          </cell>
          <cell r="O30">
            <v>8.8000000000000007</v>
          </cell>
          <cell r="P30">
            <v>6</v>
          </cell>
          <cell r="Q30" t="str">
            <v/>
          </cell>
          <cell r="R30">
            <v>8.1</v>
          </cell>
          <cell r="S30" t="str">
            <v/>
          </cell>
          <cell r="T30" t="str">
            <v/>
          </cell>
          <cell r="U30" t="str">
            <v/>
          </cell>
          <cell r="V30">
            <v>7</v>
          </cell>
          <cell r="W30">
            <v>9.6999999999999993</v>
          </cell>
          <cell r="X30" t="str">
            <v/>
          </cell>
          <cell r="Y30">
            <v>7.9</v>
          </cell>
          <cell r="Z30">
            <v>8.5</v>
          </cell>
          <cell r="AA30">
            <v>7.2</v>
          </cell>
          <cell r="AB30">
            <v>9.1999999999999993</v>
          </cell>
          <cell r="AC30">
            <v>8.5</v>
          </cell>
          <cell r="AD30">
            <v>9.1999999999999993</v>
          </cell>
          <cell r="AE30">
            <v>6.3</v>
          </cell>
          <cell r="AF30">
            <v>6.7</v>
          </cell>
          <cell r="AG30">
            <v>5.6</v>
          </cell>
          <cell r="AH30">
            <v>7.9</v>
          </cell>
          <cell r="AI30">
            <v>6.8</v>
          </cell>
          <cell r="AJ30">
            <v>6.6</v>
          </cell>
          <cell r="AK30">
            <v>6.5</v>
          </cell>
          <cell r="AL30">
            <v>8.8000000000000007</v>
          </cell>
          <cell r="AM30">
            <v>51</v>
          </cell>
          <cell r="AN30">
            <v>0</v>
          </cell>
          <cell r="AO30">
            <v>6.6</v>
          </cell>
          <cell r="AP30">
            <v>9</v>
          </cell>
          <cell r="AQ30">
            <v>7.4</v>
          </cell>
          <cell r="AR30" t="str">
            <v/>
          </cell>
          <cell r="AS30" t="str">
            <v/>
          </cell>
          <cell r="AT30" t="str">
            <v/>
          </cell>
          <cell r="AU30" t="str">
            <v/>
          </cell>
          <cell r="AV30" t="str">
            <v/>
          </cell>
          <cell r="AW30">
            <v>8.6999999999999993</v>
          </cell>
          <cell r="AX30" t="str">
            <v/>
          </cell>
          <cell r="AY30" t="str">
            <v/>
          </cell>
          <cell r="AZ30" t="str">
            <v/>
          </cell>
          <cell r="BA30" t="str">
            <v/>
          </cell>
          <cell r="BB30" t="str">
            <v/>
          </cell>
          <cell r="BC30">
            <v>7.4</v>
          </cell>
          <cell r="BD30">
            <v>5</v>
          </cell>
          <cell r="BE30">
            <v>0</v>
          </cell>
          <cell r="BF30">
            <v>8.3000000000000007</v>
          </cell>
          <cell r="BG30">
            <v>5.6</v>
          </cell>
          <cell r="BH30" t="str">
            <v>X</v>
          </cell>
          <cell r="BI30">
            <v>7.8</v>
          </cell>
          <cell r="BJ30">
            <v>7.1</v>
          </cell>
          <cell r="BK30">
            <v>6.9</v>
          </cell>
          <cell r="BL30">
            <v>6.8</v>
          </cell>
          <cell r="BM30">
            <v>7.7</v>
          </cell>
          <cell r="BN30">
            <v>8.4</v>
          </cell>
          <cell r="BO30">
            <v>7.9</v>
          </cell>
          <cell r="BP30">
            <v>8.1999999999999993</v>
          </cell>
          <cell r="BQ30" t="str">
            <v/>
          </cell>
          <cell r="BR30">
            <v>9.6</v>
          </cell>
          <cell r="BS30">
            <v>9.6</v>
          </cell>
          <cell r="BT30">
            <v>8.1999999999999993</v>
          </cell>
          <cell r="BU30">
            <v>6.2</v>
          </cell>
          <cell r="BV30">
            <v>5.4</v>
          </cell>
          <cell r="BW30">
            <v>9.5</v>
          </cell>
          <cell r="BX30">
            <v>6.9</v>
          </cell>
          <cell r="BY30" t="str">
            <v/>
          </cell>
          <cell r="BZ30">
            <v>7.7</v>
          </cell>
          <cell r="CA30" t="str">
            <v/>
          </cell>
          <cell r="CB30">
            <v>8.6999999999999993</v>
          </cell>
          <cell r="CC30" t="str">
            <v/>
          </cell>
          <cell r="CD30" t="str">
            <v>X</v>
          </cell>
          <cell r="CE30">
            <v>50</v>
          </cell>
          <cell r="CF30">
            <v>5</v>
          </cell>
          <cell r="CG30">
            <v>8</v>
          </cell>
          <cell r="CH30" t="str">
            <v/>
          </cell>
          <cell r="CI30">
            <v>7.9</v>
          </cell>
          <cell r="CJ30" t="str">
            <v/>
          </cell>
          <cell r="CK30">
            <v>6.8</v>
          </cell>
          <cell r="CL30">
            <v>6.9</v>
          </cell>
          <cell r="CM30" t="str">
            <v>X</v>
          </cell>
          <cell r="CN30" t="str">
            <v/>
          </cell>
          <cell r="CO30" t="str">
            <v/>
          </cell>
          <cell r="CP30" t="str">
            <v/>
          </cell>
          <cell r="CQ30" t="str">
            <v/>
          </cell>
          <cell r="CR30">
            <v>7.6</v>
          </cell>
          <cell r="CS30">
            <v>7.7</v>
          </cell>
          <cell r="CT30">
            <v>7.9</v>
          </cell>
          <cell r="CU30">
            <v>6.9</v>
          </cell>
          <cell r="CV30">
            <v>9.1</v>
          </cell>
          <cell r="CW30">
            <v>7.8</v>
          </cell>
          <cell r="CX30">
            <v>24</v>
          </cell>
          <cell r="CY30">
            <v>0</v>
          </cell>
          <cell r="CZ30">
            <v>125</v>
          </cell>
          <cell r="DA30">
            <v>5</v>
          </cell>
          <cell r="DB30">
            <v>0</v>
          </cell>
          <cell r="DC30">
            <v>130</v>
          </cell>
          <cell r="DD30">
            <v>7.36</v>
          </cell>
          <cell r="DE30">
            <v>3.09</v>
          </cell>
        </row>
        <row r="31">
          <cell r="C31">
            <v>2320713573</v>
          </cell>
          <cell r="D31" t="str">
            <v>Nguyễn</v>
          </cell>
          <cell r="E31" t="str">
            <v>Thị Ly</v>
          </cell>
          <cell r="F31" t="str">
            <v>Na</v>
          </cell>
          <cell r="G31">
            <v>36333</v>
          </cell>
          <cell r="H31" t="str">
            <v>Nữ</v>
          </cell>
          <cell r="I31" t="str">
            <v>Đã Đăng Ký (chưa học xong)</v>
          </cell>
          <cell r="J31">
            <v>8.1</v>
          </cell>
          <cell r="K31">
            <v>7.9</v>
          </cell>
          <cell r="L31">
            <v>4.0999999999999996</v>
          </cell>
          <cell r="M31">
            <v>6</v>
          </cell>
          <cell r="N31">
            <v>6.9</v>
          </cell>
          <cell r="O31">
            <v>6.6</v>
          </cell>
          <cell r="P31">
            <v>4.5</v>
          </cell>
          <cell r="Q31" t="str">
            <v/>
          </cell>
          <cell r="R31">
            <v>7.4</v>
          </cell>
          <cell r="S31" t="str">
            <v/>
          </cell>
          <cell r="T31" t="str">
            <v/>
          </cell>
          <cell r="U31" t="str">
            <v/>
          </cell>
          <cell r="V31">
            <v>8.4</v>
          </cell>
          <cell r="W31">
            <v>7.4</v>
          </cell>
          <cell r="X31" t="str">
            <v/>
          </cell>
          <cell r="Y31">
            <v>8.8000000000000007</v>
          </cell>
          <cell r="Z31">
            <v>7.2</v>
          </cell>
          <cell r="AA31">
            <v>7.7</v>
          </cell>
          <cell r="AB31">
            <v>7.1</v>
          </cell>
          <cell r="AC31">
            <v>6.5</v>
          </cell>
          <cell r="AD31">
            <v>7.3</v>
          </cell>
          <cell r="AE31">
            <v>6.6</v>
          </cell>
          <cell r="AF31">
            <v>7.4</v>
          </cell>
          <cell r="AG31">
            <v>7.1</v>
          </cell>
          <cell r="AH31">
            <v>8.9</v>
          </cell>
          <cell r="AI31">
            <v>7.5</v>
          </cell>
          <cell r="AJ31">
            <v>7.2</v>
          </cell>
          <cell r="AK31">
            <v>8.5</v>
          </cell>
          <cell r="AL31">
            <v>8.9</v>
          </cell>
          <cell r="AM31">
            <v>51</v>
          </cell>
          <cell r="AN31">
            <v>0</v>
          </cell>
          <cell r="AO31">
            <v>5.4</v>
          </cell>
          <cell r="AP31">
            <v>5</v>
          </cell>
          <cell r="AQ31" t="str">
            <v/>
          </cell>
          <cell r="AR31" t="str">
            <v/>
          </cell>
          <cell r="AS31" t="str">
            <v/>
          </cell>
          <cell r="AT31" t="str">
            <v/>
          </cell>
          <cell r="AU31" t="str">
            <v/>
          </cell>
          <cell r="AV31">
            <v>4.9000000000000004</v>
          </cell>
          <cell r="AW31" t="str">
            <v/>
          </cell>
          <cell r="AX31" t="str">
            <v/>
          </cell>
          <cell r="AY31" t="str">
            <v/>
          </cell>
          <cell r="AZ31" t="str">
            <v/>
          </cell>
          <cell r="BA31" t="str">
            <v/>
          </cell>
          <cell r="BB31">
            <v>6.3</v>
          </cell>
          <cell r="BC31">
            <v>7.9</v>
          </cell>
          <cell r="BD31">
            <v>5</v>
          </cell>
          <cell r="BE31">
            <v>0</v>
          </cell>
          <cell r="BF31">
            <v>4.7</v>
          </cell>
          <cell r="BG31">
            <v>6.8</v>
          </cell>
          <cell r="BH31">
            <v>7.8</v>
          </cell>
          <cell r="BI31">
            <v>5.8</v>
          </cell>
          <cell r="BJ31">
            <v>6.4</v>
          </cell>
          <cell r="BK31">
            <v>6.3</v>
          </cell>
          <cell r="BL31">
            <v>6.3</v>
          </cell>
          <cell r="BM31">
            <v>7.2</v>
          </cell>
          <cell r="BN31">
            <v>6.8</v>
          </cell>
          <cell r="BO31">
            <v>6.2</v>
          </cell>
          <cell r="BP31">
            <v>7.2</v>
          </cell>
          <cell r="BQ31" t="str">
            <v/>
          </cell>
          <cell r="BR31">
            <v>7.6</v>
          </cell>
          <cell r="BS31">
            <v>6.8</v>
          </cell>
          <cell r="BT31">
            <v>6.7</v>
          </cell>
          <cell r="BU31">
            <v>8.1</v>
          </cell>
          <cell r="BV31">
            <v>6.2</v>
          </cell>
          <cell r="BW31">
            <v>7.9</v>
          </cell>
          <cell r="BX31">
            <v>7.4</v>
          </cell>
          <cell r="BY31" t="str">
            <v/>
          </cell>
          <cell r="BZ31">
            <v>8.8000000000000007</v>
          </cell>
          <cell r="CA31" t="str">
            <v/>
          </cell>
          <cell r="CB31">
            <v>8.5</v>
          </cell>
          <cell r="CC31" t="str">
            <v/>
          </cell>
          <cell r="CD31" t="str">
            <v>X</v>
          </cell>
          <cell r="CE31">
            <v>53</v>
          </cell>
          <cell r="CF31">
            <v>2</v>
          </cell>
          <cell r="CG31">
            <v>6.4</v>
          </cell>
          <cell r="CH31" t="str">
            <v/>
          </cell>
          <cell r="CI31">
            <v>7.6</v>
          </cell>
          <cell r="CJ31" t="str">
            <v/>
          </cell>
          <cell r="CK31" t="str">
            <v>X</v>
          </cell>
          <cell r="CL31" t="str">
            <v/>
          </cell>
          <cell r="CM31" t="str">
            <v/>
          </cell>
          <cell r="CN31" t="str">
            <v/>
          </cell>
          <cell r="CO31" t="str">
            <v/>
          </cell>
          <cell r="CP31" t="str">
            <v/>
          </cell>
          <cell r="CQ31">
            <v>8.6</v>
          </cell>
          <cell r="CR31">
            <v>5.5</v>
          </cell>
          <cell r="CS31">
            <v>7.2</v>
          </cell>
          <cell r="CT31">
            <v>7.5</v>
          </cell>
          <cell r="CU31">
            <v>6.9</v>
          </cell>
          <cell r="CV31">
            <v>8.5</v>
          </cell>
          <cell r="CW31">
            <v>9.1</v>
          </cell>
          <cell r="CX31">
            <v>21</v>
          </cell>
          <cell r="CY31">
            <v>3</v>
          </cell>
          <cell r="CZ31">
            <v>125</v>
          </cell>
          <cell r="DA31">
            <v>5</v>
          </cell>
          <cell r="DB31">
            <v>0</v>
          </cell>
          <cell r="DC31">
            <v>130</v>
          </cell>
          <cell r="DD31">
            <v>6.8</v>
          </cell>
          <cell r="DE31">
            <v>2.8</v>
          </cell>
        </row>
        <row r="32">
          <cell r="C32">
            <v>2320710570</v>
          </cell>
          <cell r="D32" t="str">
            <v>Phạm</v>
          </cell>
          <cell r="E32" t="str">
            <v>Ngọc Yến</v>
          </cell>
          <cell r="F32" t="str">
            <v>Linh</v>
          </cell>
          <cell r="G32">
            <v>36510</v>
          </cell>
          <cell r="H32" t="str">
            <v>Nữ</v>
          </cell>
          <cell r="I32" t="str">
            <v>Đã Đăng Ký (chưa học xong)</v>
          </cell>
          <cell r="J32">
            <v>9.6999999999999993</v>
          </cell>
          <cell r="K32">
            <v>7.4</v>
          </cell>
          <cell r="L32">
            <v>8.3000000000000007</v>
          </cell>
          <cell r="M32">
            <v>7</v>
          </cell>
          <cell r="N32">
            <v>5.7</v>
          </cell>
          <cell r="O32">
            <v>7</v>
          </cell>
          <cell r="P32">
            <v>5.5</v>
          </cell>
          <cell r="Q32">
            <v>9.3000000000000007</v>
          </cell>
          <cell r="R32" t="str">
            <v/>
          </cell>
          <cell r="S32" t="str">
            <v/>
          </cell>
          <cell r="T32" t="str">
            <v/>
          </cell>
          <cell r="U32" t="str">
            <v/>
          </cell>
          <cell r="V32" t="str">
            <v/>
          </cell>
          <cell r="W32">
            <v>6.6</v>
          </cell>
          <cell r="X32">
            <v>8.5</v>
          </cell>
          <cell r="Y32">
            <v>6.9</v>
          </cell>
          <cell r="Z32">
            <v>7.5</v>
          </cell>
          <cell r="AA32">
            <v>6.9</v>
          </cell>
          <cell r="AB32">
            <v>7.8</v>
          </cell>
          <cell r="AC32">
            <v>5.9</v>
          </cell>
          <cell r="AD32">
            <v>8.5</v>
          </cell>
          <cell r="AE32">
            <v>6.2</v>
          </cell>
          <cell r="AF32">
            <v>5.3</v>
          </cell>
          <cell r="AG32">
            <v>5.4</v>
          </cell>
          <cell r="AH32">
            <v>9.1999999999999993</v>
          </cell>
          <cell r="AI32">
            <v>6</v>
          </cell>
          <cell r="AJ32">
            <v>5.3</v>
          </cell>
          <cell r="AK32">
            <v>4.9000000000000004</v>
          </cell>
          <cell r="AL32">
            <v>6.7</v>
          </cell>
          <cell r="AM32">
            <v>51</v>
          </cell>
          <cell r="AN32">
            <v>0</v>
          </cell>
          <cell r="AO32">
            <v>5.6</v>
          </cell>
          <cell r="AP32">
            <v>7.1</v>
          </cell>
          <cell r="AQ32" t="str">
            <v/>
          </cell>
          <cell r="AR32" t="str">
            <v/>
          </cell>
          <cell r="AS32" t="str">
            <v/>
          </cell>
          <cell r="AT32" t="str">
            <v/>
          </cell>
          <cell r="AU32" t="str">
            <v/>
          </cell>
          <cell r="AV32">
            <v>7.4</v>
          </cell>
          <cell r="AW32" t="str">
            <v/>
          </cell>
          <cell r="AX32" t="str">
            <v/>
          </cell>
          <cell r="AY32" t="str">
            <v/>
          </cell>
          <cell r="AZ32" t="str">
            <v/>
          </cell>
          <cell r="BA32" t="str">
            <v/>
          </cell>
          <cell r="BB32">
            <v>7.5</v>
          </cell>
          <cell r="BC32">
            <v>6.3</v>
          </cell>
          <cell r="BD32">
            <v>5</v>
          </cell>
          <cell r="BE32">
            <v>0</v>
          </cell>
          <cell r="BF32">
            <v>9.6999999999999993</v>
          </cell>
          <cell r="BG32">
            <v>6.6</v>
          </cell>
          <cell r="BH32">
            <v>6.4</v>
          </cell>
          <cell r="BI32">
            <v>8</v>
          </cell>
          <cell r="BJ32">
            <v>4.5</v>
          </cell>
          <cell r="BK32">
            <v>5.5</v>
          </cell>
          <cell r="BL32">
            <v>7</v>
          </cell>
          <cell r="BM32">
            <v>6.8</v>
          </cell>
          <cell r="BN32">
            <v>4.8</v>
          </cell>
          <cell r="BO32">
            <v>6.5</v>
          </cell>
          <cell r="BP32">
            <v>7.2</v>
          </cell>
          <cell r="BQ32" t="str">
            <v/>
          </cell>
          <cell r="BR32">
            <v>8.1</v>
          </cell>
          <cell r="BS32">
            <v>8.5</v>
          </cell>
          <cell r="BT32">
            <v>4.8</v>
          </cell>
          <cell r="BU32">
            <v>6</v>
          </cell>
          <cell r="BV32">
            <v>8.6</v>
          </cell>
          <cell r="BW32">
            <v>7.7</v>
          </cell>
          <cell r="BX32">
            <v>7.5</v>
          </cell>
          <cell r="BY32" t="str">
            <v/>
          </cell>
          <cell r="BZ32">
            <v>7.1</v>
          </cell>
          <cell r="CA32" t="str">
            <v/>
          </cell>
          <cell r="CB32">
            <v>8.8000000000000007</v>
          </cell>
          <cell r="CC32" t="str">
            <v/>
          </cell>
          <cell r="CD32">
            <v>8</v>
          </cell>
          <cell r="CE32">
            <v>55</v>
          </cell>
          <cell r="CF32">
            <v>0</v>
          </cell>
          <cell r="CG32" t="str">
            <v>X</v>
          </cell>
          <cell r="CH32" t="str">
            <v/>
          </cell>
          <cell r="CI32">
            <v>7.9</v>
          </cell>
          <cell r="CJ32" t="str">
            <v/>
          </cell>
          <cell r="CK32">
            <v>6.9</v>
          </cell>
          <cell r="CL32" t="str">
            <v/>
          </cell>
          <cell r="CM32">
            <v>8.3000000000000007</v>
          </cell>
          <cell r="CN32" t="str">
            <v/>
          </cell>
          <cell r="CO32" t="str">
            <v/>
          </cell>
          <cell r="CP32" t="str">
            <v/>
          </cell>
          <cell r="CQ32" t="str">
            <v/>
          </cell>
          <cell r="CR32">
            <v>8.5</v>
          </cell>
          <cell r="CS32">
            <v>8.1</v>
          </cell>
          <cell r="CT32">
            <v>6.9</v>
          </cell>
          <cell r="CU32" t="str">
            <v>X</v>
          </cell>
          <cell r="CV32">
            <v>8.1999999999999993</v>
          </cell>
          <cell r="CW32">
            <v>4.0999999999999996</v>
          </cell>
          <cell r="CX32">
            <v>19</v>
          </cell>
          <cell r="CY32">
            <v>5</v>
          </cell>
          <cell r="CZ32">
            <v>125</v>
          </cell>
          <cell r="DA32">
            <v>5</v>
          </cell>
          <cell r="DB32">
            <v>0</v>
          </cell>
          <cell r="DC32">
            <v>130</v>
          </cell>
          <cell r="DD32">
            <v>6.79</v>
          </cell>
          <cell r="DE32">
            <v>2.79</v>
          </cell>
        </row>
        <row r="33">
          <cell r="C33">
            <v>2320724785</v>
          </cell>
          <cell r="D33" t="str">
            <v>Phạm</v>
          </cell>
          <cell r="E33" t="str">
            <v>Thị Ý</v>
          </cell>
          <cell r="F33" t="str">
            <v>Nhi</v>
          </cell>
          <cell r="G33">
            <v>36492</v>
          </cell>
          <cell r="H33" t="str">
            <v>Nữ</v>
          </cell>
          <cell r="I33" t="str">
            <v>Đã Đăng Ký (chưa học xong)</v>
          </cell>
          <cell r="J33">
            <v>8.6999999999999993</v>
          </cell>
          <cell r="K33">
            <v>8</v>
          </cell>
          <cell r="L33">
            <v>8.6</v>
          </cell>
          <cell r="M33">
            <v>7.9</v>
          </cell>
          <cell r="N33">
            <v>6.9</v>
          </cell>
          <cell r="O33">
            <v>9.4</v>
          </cell>
          <cell r="P33">
            <v>8.6</v>
          </cell>
          <cell r="Q33" t="str">
            <v/>
          </cell>
          <cell r="R33">
            <v>9.5</v>
          </cell>
          <cell r="S33" t="str">
            <v/>
          </cell>
          <cell r="T33" t="str">
            <v/>
          </cell>
          <cell r="U33" t="str">
            <v/>
          </cell>
          <cell r="V33">
            <v>8.1999999999999993</v>
          </cell>
          <cell r="W33">
            <v>7.3</v>
          </cell>
          <cell r="X33" t="str">
            <v/>
          </cell>
          <cell r="Y33">
            <v>9.3000000000000007</v>
          </cell>
          <cell r="Z33">
            <v>6.8</v>
          </cell>
          <cell r="AA33">
            <v>8.5</v>
          </cell>
          <cell r="AB33">
            <v>7.7</v>
          </cell>
          <cell r="AC33">
            <v>7.4</v>
          </cell>
          <cell r="AD33">
            <v>8.5</v>
          </cell>
          <cell r="AE33">
            <v>5.9</v>
          </cell>
          <cell r="AF33">
            <v>8.3000000000000007</v>
          </cell>
          <cell r="AG33">
            <v>6</v>
          </cell>
          <cell r="AH33">
            <v>5.5</v>
          </cell>
          <cell r="AI33">
            <v>6.2</v>
          </cell>
          <cell r="AJ33">
            <v>7.4</v>
          </cell>
          <cell r="AK33">
            <v>5.2</v>
          </cell>
          <cell r="AL33">
            <v>7.6</v>
          </cell>
          <cell r="AM33">
            <v>51</v>
          </cell>
          <cell r="AN33">
            <v>0</v>
          </cell>
          <cell r="AO33">
            <v>6.5</v>
          </cell>
          <cell r="AP33">
            <v>7.1</v>
          </cell>
          <cell r="AQ33" t="str">
            <v/>
          </cell>
          <cell r="AR33" t="str">
            <v/>
          </cell>
          <cell r="AS33">
            <v>5.8</v>
          </cell>
          <cell r="AT33" t="str">
            <v/>
          </cell>
          <cell r="AU33" t="str">
            <v/>
          </cell>
          <cell r="AV33" t="str">
            <v/>
          </cell>
          <cell r="AW33" t="str">
            <v/>
          </cell>
          <cell r="AX33" t="str">
            <v/>
          </cell>
          <cell r="AY33">
            <v>9.3000000000000007</v>
          </cell>
          <cell r="AZ33" t="str">
            <v/>
          </cell>
          <cell r="BA33" t="str">
            <v/>
          </cell>
          <cell r="BB33" t="str">
            <v/>
          </cell>
          <cell r="BC33">
            <v>7.7</v>
          </cell>
          <cell r="BD33">
            <v>5</v>
          </cell>
          <cell r="BE33">
            <v>0</v>
          </cell>
          <cell r="BF33">
            <v>6.5</v>
          </cell>
          <cell r="BG33">
            <v>6.1</v>
          </cell>
          <cell r="BH33">
            <v>8.4</v>
          </cell>
          <cell r="BI33">
            <v>8.5</v>
          </cell>
          <cell r="BJ33">
            <v>6.1</v>
          </cell>
          <cell r="BK33">
            <v>7.6</v>
          </cell>
          <cell r="BL33">
            <v>7.7</v>
          </cell>
          <cell r="BM33">
            <v>8.6999999999999993</v>
          </cell>
          <cell r="BN33">
            <v>7.5</v>
          </cell>
          <cell r="BO33">
            <v>6.7</v>
          </cell>
          <cell r="BP33">
            <v>8.6</v>
          </cell>
          <cell r="BQ33" t="str">
            <v/>
          </cell>
          <cell r="BR33">
            <v>8.3000000000000007</v>
          </cell>
          <cell r="BS33">
            <v>9.1999999999999993</v>
          </cell>
          <cell r="BT33">
            <v>8.4</v>
          </cell>
          <cell r="BU33">
            <v>8.1</v>
          </cell>
          <cell r="BV33">
            <v>6.8</v>
          </cell>
          <cell r="BW33">
            <v>8.9</v>
          </cell>
          <cell r="BX33">
            <v>7.9</v>
          </cell>
          <cell r="BY33" t="str">
            <v/>
          </cell>
          <cell r="BZ33">
            <v>9.1999999999999993</v>
          </cell>
          <cell r="CA33" t="str">
            <v/>
          </cell>
          <cell r="CB33">
            <v>8.3000000000000007</v>
          </cell>
          <cell r="CC33" t="str">
            <v/>
          </cell>
          <cell r="CD33">
            <v>8.6999999999999993</v>
          </cell>
          <cell r="CE33">
            <v>55</v>
          </cell>
          <cell r="CF33">
            <v>0</v>
          </cell>
          <cell r="CG33" t="str">
            <v/>
          </cell>
          <cell r="CH33" t="str">
            <v/>
          </cell>
          <cell r="CI33">
            <v>8.1999999999999993</v>
          </cell>
          <cell r="CJ33">
            <v>7.1</v>
          </cell>
          <cell r="CK33" t="str">
            <v>X</v>
          </cell>
          <cell r="CL33" t="str">
            <v/>
          </cell>
          <cell r="CM33">
            <v>8.1</v>
          </cell>
          <cell r="CN33" t="str">
            <v/>
          </cell>
          <cell r="CO33" t="str">
            <v/>
          </cell>
          <cell r="CP33" t="str">
            <v/>
          </cell>
          <cell r="CQ33" t="str">
            <v/>
          </cell>
          <cell r="CR33">
            <v>8.5</v>
          </cell>
          <cell r="CS33">
            <v>7</v>
          </cell>
          <cell r="CT33">
            <v>8.1999999999999993</v>
          </cell>
          <cell r="CU33" t="str">
            <v>X</v>
          </cell>
          <cell r="CV33">
            <v>8.6</v>
          </cell>
          <cell r="CW33">
            <v>9.1</v>
          </cell>
          <cell r="CX33">
            <v>19</v>
          </cell>
          <cell r="CY33">
            <v>6</v>
          </cell>
          <cell r="CZ33">
            <v>125</v>
          </cell>
          <cell r="DA33">
            <v>6</v>
          </cell>
          <cell r="DB33">
            <v>0</v>
          </cell>
          <cell r="DC33">
            <v>131</v>
          </cell>
          <cell r="DD33">
            <v>7.44</v>
          </cell>
          <cell r="DE33">
            <v>3.21</v>
          </cell>
        </row>
        <row r="34">
          <cell r="C34">
            <v>23207111762</v>
          </cell>
          <cell r="D34" t="str">
            <v>Trần</v>
          </cell>
          <cell r="E34" t="str">
            <v>Quế</v>
          </cell>
          <cell r="F34" t="str">
            <v>Anh</v>
          </cell>
          <cell r="G34">
            <v>36093</v>
          </cell>
          <cell r="H34" t="str">
            <v>Nữ</v>
          </cell>
          <cell r="I34" t="str">
            <v>Đã Đăng Ký (chưa học xong)</v>
          </cell>
          <cell r="J34">
            <v>7.4</v>
          </cell>
          <cell r="K34">
            <v>6.5</v>
          </cell>
          <cell r="L34">
            <v>8.4</v>
          </cell>
          <cell r="M34">
            <v>6.9</v>
          </cell>
          <cell r="N34">
            <v>7.9</v>
          </cell>
          <cell r="O34">
            <v>9.4</v>
          </cell>
          <cell r="P34">
            <v>7.1</v>
          </cell>
          <cell r="Q34" t="str">
            <v/>
          </cell>
          <cell r="R34">
            <v>7.6</v>
          </cell>
          <cell r="S34" t="str">
            <v/>
          </cell>
          <cell r="T34" t="str">
            <v/>
          </cell>
          <cell r="U34" t="str">
            <v/>
          </cell>
          <cell r="V34" t="str">
            <v/>
          </cell>
          <cell r="W34">
            <v>7</v>
          </cell>
          <cell r="X34">
            <v>9.1999999999999993</v>
          </cell>
          <cell r="Y34">
            <v>6.2</v>
          </cell>
          <cell r="Z34">
            <v>7.5</v>
          </cell>
          <cell r="AA34">
            <v>5.3</v>
          </cell>
          <cell r="AB34">
            <v>5.3</v>
          </cell>
          <cell r="AC34">
            <v>5.5</v>
          </cell>
          <cell r="AD34">
            <v>7.3</v>
          </cell>
          <cell r="AE34">
            <v>8.6999999999999993</v>
          </cell>
          <cell r="AF34">
            <v>6.9</v>
          </cell>
          <cell r="AG34">
            <v>7</v>
          </cell>
          <cell r="AH34">
            <v>8.9</v>
          </cell>
          <cell r="AI34">
            <v>7.6</v>
          </cell>
          <cell r="AJ34">
            <v>8.3000000000000007</v>
          </cell>
          <cell r="AK34">
            <v>7.1</v>
          </cell>
          <cell r="AL34">
            <v>8.4</v>
          </cell>
          <cell r="AM34">
            <v>51</v>
          </cell>
          <cell r="AN34">
            <v>0</v>
          </cell>
          <cell r="AO34">
            <v>6.7</v>
          </cell>
          <cell r="AP34">
            <v>4.5999999999999996</v>
          </cell>
          <cell r="AQ34" t="str">
            <v/>
          </cell>
          <cell r="AR34" t="str">
            <v/>
          </cell>
          <cell r="AS34" t="str">
            <v/>
          </cell>
          <cell r="AT34" t="str">
            <v/>
          </cell>
          <cell r="AU34">
            <v>5.6</v>
          </cell>
          <cell r="AV34" t="str">
            <v/>
          </cell>
          <cell r="AW34" t="str">
            <v/>
          </cell>
          <cell r="AX34" t="str">
            <v/>
          </cell>
          <cell r="AY34" t="str">
            <v/>
          </cell>
          <cell r="AZ34" t="str">
            <v/>
          </cell>
          <cell r="BA34">
            <v>6.4</v>
          </cell>
          <cell r="BB34" t="str">
            <v/>
          </cell>
          <cell r="BC34">
            <v>8.6999999999999993</v>
          </cell>
          <cell r="BD34">
            <v>5</v>
          </cell>
          <cell r="BE34">
            <v>0</v>
          </cell>
          <cell r="BF34">
            <v>6.6</v>
          </cell>
          <cell r="BG34">
            <v>5.9</v>
          </cell>
          <cell r="BH34" t="str">
            <v>X</v>
          </cell>
          <cell r="BI34">
            <v>6</v>
          </cell>
          <cell r="BJ34">
            <v>7</v>
          </cell>
          <cell r="BK34">
            <v>6.3</v>
          </cell>
          <cell r="BL34">
            <v>7.8</v>
          </cell>
          <cell r="BM34">
            <v>7.2</v>
          </cell>
          <cell r="BN34">
            <v>8.9</v>
          </cell>
          <cell r="BO34">
            <v>4.8</v>
          </cell>
          <cell r="BP34">
            <v>5.9</v>
          </cell>
          <cell r="BQ34">
            <v>6.6</v>
          </cell>
          <cell r="BR34" t="str">
            <v/>
          </cell>
          <cell r="BS34">
            <v>6.6</v>
          </cell>
          <cell r="BT34">
            <v>6.4</v>
          </cell>
          <cell r="BU34">
            <v>4.7</v>
          </cell>
          <cell r="BV34">
            <v>7</v>
          </cell>
          <cell r="BW34">
            <v>7.7</v>
          </cell>
          <cell r="BX34">
            <v>5.7</v>
          </cell>
          <cell r="BY34" t="str">
            <v/>
          </cell>
          <cell r="BZ34">
            <v>8.4</v>
          </cell>
          <cell r="CA34" t="str">
            <v/>
          </cell>
          <cell r="CB34">
            <v>7.7</v>
          </cell>
          <cell r="CC34" t="str">
            <v/>
          </cell>
          <cell r="CD34">
            <v>5.6</v>
          </cell>
          <cell r="CE34">
            <v>52</v>
          </cell>
          <cell r="CF34">
            <v>3</v>
          </cell>
          <cell r="CG34" t="str">
            <v/>
          </cell>
          <cell r="CH34" t="str">
            <v/>
          </cell>
          <cell r="CI34">
            <v>4.0999999999999996</v>
          </cell>
          <cell r="CJ34">
            <v>8.1</v>
          </cell>
          <cell r="CK34" t="str">
            <v>X</v>
          </cell>
          <cell r="CL34" t="str">
            <v/>
          </cell>
          <cell r="CM34">
            <v>7.4</v>
          </cell>
          <cell r="CN34" t="str">
            <v/>
          </cell>
          <cell r="CO34" t="str">
            <v/>
          </cell>
          <cell r="CP34" t="str">
            <v/>
          </cell>
          <cell r="CQ34" t="str">
            <v/>
          </cell>
          <cell r="CR34">
            <v>8.1</v>
          </cell>
          <cell r="CS34">
            <v>7.1</v>
          </cell>
          <cell r="CT34">
            <v>6.8</v>
          </cell>
          <cell r="CU34">
            <v>6.3</v>
          </cell>
          <cell r="CV34">
            <v>7.7</v>
          </cell>
          <cell r="CW34">
            <v>6.6</v>
          </cell>
          <cell r="CX34">
            <v>22</v>
          </cell>
          <cell r="CY34">
            <v>3</v>
          </cell>
          <cell r="CZ34">
            <v>125</v>
          </cell>
          <cell r="DA34">
            <v>6</v>
          </cell>
          <cell r="DB34">
            <v>0</v>
          </cell>
          <cell r="DC34">
            <v>131</v>
          </cell>
          <cell r="DD34">
            <v>6.62</v>
          </cell>
          <cell r="DE34">
            <v>2.68</v>
          </cell>
        </row>
        <row r="35">
          <cell r="C35">
            <v>2320724574</v>
          </cell>
          <cell r="D35" t="str">
            <v>Võ</v>
          </cell>
          <cell r="E35" t="str">
            <v>Thị Hoài</v>
          </cell>
          <cell r="F35" t="str">
            <v>Thu</v>
          </cell>
          <cell r="G35">
            <v>36517</v>
          </cell>
          <cell r="H35" t="str">
            <v>Nữ</v>
          </cell>
          <cell r="I35" t="str">
            <v>Đã Đăng Ký (chưa học xong)</v>
          </cell>
          <cell r="J35">
            <v>7.5</v>
          </cell>
          <cell r="K35">
            <v>7.5</v>
          </cell>
          <cell r="L35">
            <v>8.1999999999999993</v>
          </cell>
          <cell r="M35">
            <v>6.6</v>
          </cell>
          <cell r="N35">
            <v>5.5</v>
          </cell>
          <cell r="O35">
            <v>8</v>
          </cell>
          <cell r="P35">
            <v>7.5</v>
          </cell>
          <cell r="Q35">
            <v>7.3</v>
          </cell>
          <cell r="R35" t="str">
            <v/>
          </cell>
          <cell r="S35" t="str">
            <v/>
          </cell>
          <cell r="T35" t="str">
            <v/>
          </cell>
          <cell r="U35" t="str">
            <v/>
          </cell>
          <cell r="V35" t="str">
            <v/>
          </cell>
          <cell r="W35">
            <v>7</v>
          </cell>
          <cell r="X35">
            <v>6</v>
          </cell>
          <cell r="Y35">
            <v>10</v>
          </cell>
          <cell r="Z35">
            <v>8.5</v>
          </cell>
          <cell r="AA35">
            <v>6.7</v>
          </cell>
          <cell r="AB35">
            <v>6.5</v>
          </cell>
          <cell r="AC35">
            <v>8.1999999999999993</v>
          </cell>
          <cell r="AD35">
            <v>6.3</v>
          </cell>
          <cell r="AE35">
            <v>6.8</v>
          </cell>
          <cell r="AF35">
            <v>6.5</v>
          </cell>
          <cell r="AG35">
            <v>6.2</v>
          </cell>
          <cell r="AH35">
            <v>7.2</v>
          </cell>
          <cell r="AI35">
            <v>6</v>
          </cell>
          <cell r="AJ35">
            <v>4.8</v>
          </cell>
          <cell r="AK35">
            <v>5.3</v>
          </cell>
          <cell r="AL35">
            <v>5.2</v>
          </cell>
          <cell r="AM35">
            <v>51</v>
          </cell>
          <cell r="AN35">
            <v>0</v>
          </cell>
          <cell r="AO35">
            <v>6.6</v>
          </cell>
          <cell r="AP35">
            <v>6.7</v>
          </cell>
          <cell r="AQ35">
            <v>8.1</v>
          </cell>
          <cell r="AR35" t="str">
            <v/>
          </cell>
          <cell r="AS35" t="str">
            <v/>
          </cell>
          <cell r="AT35" t="str">
            <v/>
          </cell>
          <cell r="AU35" t="str">
            <v/>
          </cell>
          <cell r="AV35" t="str">
            <v/>
          </cell>
          <cell r="AW35">
            <v>7.1</v>
          </cell>
          <cell r="AX35" t="str">
            <v/>
          </cell>
          <cell r="AY35" t="str">
            <v/>
          </cell>
          <cell r="AZ35" t="str">
            <v/>
          </cell>
          <cell r="BA35" t="str">
            <v/>
          </cell>
          <cell r="BB35" t="str">
            <v/>
          </cell>
          <cell r="BC35">
            <v>8.1999999999999993</v>
          </cell>
          <cell r="BD35">
            <v>5</v>
          </cell>
          <cell r="BE35">
            <v>0</v>
          </cell>
          <cell r="BF35" t="str">
            <v>X</v>
          </cell>
          <cell r="BG35">
            <v>6.2</v>
          </cell>
          <cell r="BH35">
            <v>6.6</v>
          </cell>
          <cell r="BI35">
            <v>4.3</v>
          </cell>
          <cell r="BJ35">
            <v>5</v>
          </cell>
          <cell r="BK35">
            <v>6</v>
          </cell>
          <cell r="BL35">
            <v>4.5999999999999996</v>
          </cell>
          <cell r="BM35">
            <v>4.0999999999999996</v>
          </cell>
          <cell r="BN35">
            <v>5</v>
          </cell>
          <cell r="BO35">
            <v>7.6</v>
          </cell>
          <cell r="BP35">
            <v>4.9000000000000004</v>
          </cell>
          <cell r="BQ35" t="str">
            <v/>
          </cell>
          <cell r="BR35">
            <v>8.8000000000000007</v>
          </cell>
          <cell r="BS35">
            <v>7.6</v>
          </cell>
          <cell r="BT35" t="str">
            <v>X</v>
          </cell>
          <cell r="BU35">
            <v>5.5</v>
          </cell>
          <cell r="BV35">
            <v>6.9</v>
          </cell>
          <cell r="BW35">
            <v>8.4</v>
          </cell>
          <cell r="BX35">
            <v>7.1</v>
          </cell>
          <cell r="BY35" t="str">
            <v/>
          </cell>
          <cell r="BZ35">
            <v>8.9</v>
          </cell>
          <cell r="CA35" t="str">
            <v/>
          </cell>
          <cell r="CB35">
            <v>8.9</v>
          </cell>
          <cell r="CC35" t="str">
            <v/>
          </cell>
          <cell r="CD35">
            <v>7.6</v>
          </cell>
          <cell r="CE35">
            <v>49</v>
          </cell>
          <cell r="CF35">
            <v>6</v>
          </cell>
          <cell r="CG35">
            <v>7.7</v>
          </cell>
          <cell r="CH35" t="str">
            <v/>
          </cell>
          <cell r="CI35" t="str">
            <v/>
          </cell>
          <cell r="CJ35">
            <v>6.4</v>
          </cell>
          <cell r="CK35">
            <v>6.5</v>
          </cell>
          <cell r="CL35" t="str">
            <v/>
          </cell>
          <cell r="CM35">
            <v>7</v>
          </cell>
          <cell r="CN35" t="str">
            <v/>
          </cell>
          <cell r="CO35" t="str">
            <v/>
          </cell>
          <cell r="CP35" t="str">
            <v/>
          </cell>
          <cell r="CQ35" t="str">
            <v/>
          </cell>
          <cell r="CR35">
            <v>6.1</v>
          </cell>
          <cell r="CS35">
            <v>5.5</v>
          </cell>
          <cell r="CT35">
            <v>7.8</v>
          </cell>
          <cell r="CU35">
            <v>6.4</v>
          </cell>
          <cell r="CV35">
            <v>5.9</v>
          </cell>
          <cell r="CW35">
            <v>4.4000000000000004</v>
          </cell>
          <cell r="CX35">
            <v>24</v>
          </cell>
          <cell r="CY35">
            <v>0</v>
          </cell>
          <cell r="CZ35">
            <v>124</v>
          </cell>
          <cell r="DA35">
            <v>6</v>
          </cell>
          <cell r="DB35">
            <v>0</v>
          </cell>
          <cell r="DC35">
            <v>130</v>
          </cell>
          <cell r="DD35">
            <v>6.29</v>
          </cell>
          <cell r="DE35">
            <v>2.5099999999999998</v>
          </cell>
        </row>
        <row r="36">
          <cell r="C36">
            <v>2320341307</v>
          </cell>
          <cell r="D36" t="str">
            <v>Nguyễn</v>
          </cell>
          <cell r="E36" t="str">
            <v>Thị Thanh</v>
          </cell>
          <cell r="F36" t="str">
            <v>Dung</v>
          </cell>
          <cell r="G36">
            <v>36295</v>
          </cell>
          <cell r="H36" t="str">
            <v>Nữ</v>
          </cell>
          <cell r="I36" t="str">
            <v>Đã Đăng Ký (chưa học xong)</v>
          </cell>
          <cell r="J36">
            <v>6.7</v>
          </cell>
          <cell r="K36">
            <v>8.5</v>
          </cell>
          <cell r="L36">
            <v>8.8000000000000007</v>
          </cell>
          <cell r="M36">
            <v>6.7</v>
          </cell>
          <cell r="N36">
            <v>7.8</v>
          </cell>
          <cell r="O36">
            <v>9.4</v>
          </cell>
          <cell r="P36">
            <v>6.4</v>
          </cell>
          <cell r="Q36" t="str">
            <v/>
          </cell>
          <cell r="R36">
            <v>6.2</v>
          </cell>
          <cell r="S36" t="str">
            <v/>
          </cell>
          <cell r="T36" t="str">
            <v/>
          </cell>
          <cell r="U36" t="str">
            <v/>
          </cell>
          <cell r="V36" t="str">
            <v/>
          </cell>
          <cell r="W36">
            <v>7.4</v>
          </cell>
          <cell r="X36">
            <v>7.1</v>
          </cell>
          <cell r="Y36">
            <v>6.3</v>
          </cell>
          <cell r="Z36">
            <v>7.5</v>
          </cell>
          <cell r="AA36">
            <v>6</v>
          </cell>
          <cell r="AB36">
            <v>5.6</v>
          </cell>
          <cell r="AC36">
            <v>8.1</v>
          </cell>
          <cell r="AD36">
            <v>8</v>
          </cell>
          <cell r="AE36">
            <v>9</v>
          </cell>
          <cell r="AF36">
            <v>7.7</v>
          </cell>
          <cell r="AG36">
            <v>6.6</v>
          </cell>
          <cell r="AH36">
            <v>9</v>
          </cell>
          <cell r="AI36">
            <v>7.6</v>
          </cell>
          <cell r="AJ36">
            <v>8.1</v>
          </cell>
          <cell r="AK36">
            <v>6.7</v>
          </cell>
          <cell r="AL36">
            <v>7.8</v>
          </cell>
          <cell r="AM36">
            <v>51</v>
          </cell>
          <cell r="AN36">
            <v>0</v>
          </cell>
          <cell r="AO36">
            <v>6.7</v>
          </cell>
          <cell r="AP36">
            <v>7.5</v>
          </cell>
          <cell r="AQ36">
            <v>8.6999999999999993</v>
          </cell>
          <cell r="AR36" t="str">
            <v/>
          </cell>
          <cell r="AS36" t="str">
            <v/>
          </cell>
          <cell r="AT36" t="str">
            <v/>
          </cell>
          <cell r="AU36" t="str">
            <v/>
          </cell>
          <cell r="AV36" t="str">
            <v/>
          </cell>
          <cell r="AW36">
            <v>5.8</v>
          </cell>
          <cell r="AX36" t="str">
            <v/>
          </cell>
          <cell r="AY36" t="str">
            <v/>
          </cell>
          <cell r="AZ36" t="str">
            <v/>
          </cell>
          <cell r="BA36" t="str">
            <v/>
          </cell>
          <cell r="BB36" t="str">
            <v/>
          </cell>
          <cell r="BC36">
            <v>7.5</v>
          </cell>
          <cell r="BD36">
            <v>5</v>
          </cell>
          <cell r="BE36">
            <v>0</v>
          </cell>
          <cell r="BF36">
            <v>6.4</v>
          </cell>
          <cell r="BG36">
            <v>5.6</v>
          </cell>
          <cell r="BH36" t="str">
            <v>X</v>
          </cell>
          <cell r="BI36">
            <v>6.1</v>
          </cell>
          <cell r="BJ36">
            <v>7.5</v>
          </cell>
          <cell r="BK36">
            <v>6.5</v>
          </cell>
          <cell r="BL36">
            <v>6.8</v>
          </cell>
          <cell r="BM36">
            <v>7.2</v>
          </cell>
          <cell r="BN36">
            <v>8</v>
          </cell>
          <cell r="BO36">
            <v>6.4</v>
          </cell>
          <cell r="BP36">
            <v>6.8</v>
          </cell>
          <cell r="BQ36" t="str">
            <v/>
          </cell>
          <cell r="BR36">
            <v>9</v>
          </cell>
          <cell r="BS36">
            <v>9.1</v>
          </cell>
          <cell r="BT36">
            <v>7.3</v>
          </cell>
          <cell r="BU36">
            <v>6.2</v>
          </cell>
          <cell r="BV36">
            <v>7</v>
          </cell>
          <cell r="BW36">
            <v>8.9</v>
          </cell>
          <cell r="BX36">
            <v>7.5</v>
          </cell>
          <cell r="BY36" t="str">
            <v/>
          </cell>
          <cell r="BZ36">
            <v>8.4</v>
          </cell>
          <cell r="CA36" t="str">
            <v/>
          </cell>
          <cell r="CB36">
            <v>8.5</v>
          </cell>
          <cell r="CC36" t="str">
            <v/>
          </cell>
          <cell r="CD36" t="str">
            <v>X</v>
          </cell>
          <cell r="CE36">
            <v>50</v>
          </cell>
          <cell r="CF36">
            <v>5</v>
          </cell>
          <cell r="CG36" t="str">
            <v>X</v>
          </cell>
          <cell r="CH36" t="str">
            <v/>
          </cell>
          <cell r="CI36" t="str">
            <v/>
          </cell>
          <cell r="CJ36">
            <v>8.3000000000000007</v>
          </cell>
          <cell r="CK36">
            <v>7</v>
          </cell>
          <cell r="CL36" t="str">
            <v/>
          </cell>
          <cell r="CM36">
            <v>8</v>
          </cell>
          <cell r="CN36" t="str">
            <v/>
          </cell>
          <cell r="CO36" t="str">
            <v/>
          </cell>
          <cell r="CP36" t="str">
            <v/>
          </cell>
          <cell r="CQ36" t="str">
            <v/>
          </cell>
          <cell r="CR36">
            <v>8</v>
          </cell>
          <cell r="CS36">
            <v>7.6</v>
          </cell>
          <cell r="CT36">
            <v>6.9</v>
          </cell>
          <cell r="CU36">
            <v>6.5</v>
          </cell>
          <cell r="CV36">
            <v>7.2</v>
          </cell>
          <cell r="CW36">
            <v>7.5</v>
          </cell>
          <cell r="CX36">
            <v>22</v>
          </cell>
          <cell r="CY36">
            <v>2</v>
          </cell>
          <cell r="CZ36">
            <v>123</v>
          </cell>
          <cell r="DA36">
            <v>7</v>
          </cell>
          <cell r="DB36">
            <v>0</v>
          </cell>
          <cell r="DC36">
            <v>130</v>
          </cell>
          <cell r="DD36">
            <v>6.99</v>
          </cell>
          <cell r="DE36">
            <v>2.94</v>
          </cell>
        </row>
        <row r="37">
          <cell r="C37">
            <v>23207211423</v>
          </cell>
          <cell r="D37" t="str">
            <v>Nguyễn</v>
          </cell>
          <cell r="E37" t="str">
            <v>Thị Thanh</v>
          </cell>
          <cell r="F37" t="str">
            <v>Thủy</v>
          </cell>
          <cell r="G37">
            <v>36504</v>
          </cell>
          <cell r="H37" t="str">
            <v>Nữ</v>
          </cell>
          <cell r="I37" t="str">
            <v>Đã Đăng Ký (chưa học xong)</v>
          </cell>
          <cell r="J37">
            <v>6.4</v>
          </cell>
          <cell r="K37">
            <v>7.5</v>
          </cell>
          <cell r="L37">
            <v>7.4</v>
          </cell>
          <cell r="M37">
            <v>6.5</v>
          </cell>
          <cell r="N37">
            <v>7.5</v>
          </cell>
          <cell r="O37">
            <v>8.3000000000000007</v>
          </cell>
          <cell r="P37">
            <v>7.6</v>
          </cell>
          <cell r="Q37" t="str">
            <v/>
          </cell>
          <cell r="R37">
            <v>6.2</v>
          </cell>
          <cell r="S37" t="str">
            <v/>
          </cell>
          <cell r="T37" t="str">
            <v/>
          </cell>
          <cell r="U37" t="str">
            <v/>
          </cell>
          <cell r="V37" t="str">
            <v/>
          </cell>
          <cell r="W37">
            <v>6.9</v>
          </cell>
          <cell r="X37">
            <v>5.8</v>
          </cell>
          <cell r="Y37">
            <v>5.9</v>
          </cell>
          <cell r="Z37">
            <v>7.5</v>
          </cell>
          <cell r="AA37">
            <v>7.3</v>
          </cell>
          <cell r="AB37">
            <v>6.6</v>
          </cell>
          <cell r="AC37">
            <v>7</v>
          </cell>
          <cell r="AD37">
            <v>7</v>
          </cell>
          <cell r="AE37">
            <v>8.1999999999999993</v>
          </cell>
          <cell r="AF37">
            <v>6.9</v>
          </cell>
          <cell r="AG37">
            <v>6.8</v>
          </cell>
          <cell r="AH37">
            <v>7.4</v>
          </cell>
          <cell r="AI37">
            <v>7.6</v>
          </cell>
          <cell r="AJ37">
            <v>7.9</v>
          </cell>
          <cell r="AK37">
            <v>6.7</v>
          </cell>
          <cell r="AL37">
            <v>7.8</v>
          </cell>
          <cell r="AM37">
            <v>51</v>
          </cell>
          <cell r="AN37">
            <v>0</v>
          </cell>
          <cell r="AO37">
            <v>5.2</v>
          </cell>
          <cell r="AP37">
            <v>5.9</v>
          </cell>
          <cell r="AQ37">
            <v>6.5</v>
          </cell>
          <cell r="AR37" t="str">
            <v/>
          </cell>
          <cell r="AS37" t="str">
            <v/>
          </cell>
          <cell r="AT37" t="str">
            <v/>
          </cell>
          <cell r="AU37" t="str">
            <v/>
          </cell>
          <cell r="AV37" t="str">
            <v/>
          </cell>
          <cell r="AW37">
            <v>6.5</v>
          </cell>
          <cell r="AX37" t="str">
            <v/>
          </cell>
          <cell r="AY37" t="str">
            <v/>
          </cell>
          <cell r="AZ37" t="str">
            <v/>
          </cell>
          <cell r="BA37" t="str">
            <v/>
          </cell>
          <cell r="BB37" t="str">
            <v/>
          </cell>
          <cell r="BC37">
            <v>6</v>
          </cell>
          <cell r="BD37">
            <v>5</v>
          </cell>
          <cell r="BE37">
            <v>0</v>
          </cell>
          <cell r="BF37">
            <v>7.3</v>
          </cell>
          <cell r="BG37">
            <v>6</v>
          </cell>
          <cell r="BH37" t="str">
            <v>X</v>
          </cell>
          <cell r="BI37">
            <v>5.8</v>
          </cell>
          <cell r="BJ37">
            <v>5.5</v>
          </cell>
          <cell r="BK37">
            <v>6.3</v>
          </cell>
          <cell r="BL37">
            <v>5.0999999999999996</v>
          </cell>
          <cell r="BM37">
            <v>6.9</v>
          </cell>
          <cell r="BN37">
            <v>6.8</v>
          </cell>
          <cell r="BO37">
            <v>4.9000000000000004</v>
          </cell>
          <cell r="BP37">
            <v>7.5</v>
          </cell>
          <cell r="BQ37" t="str">
            <v/>
          </cell>
          <cell r="BR37">
            <v>8.1</v>
          </cell>
          <cell r="BS37">
            <v>7.7</v>
          </cell>
          <cell r="BT37">
            <v>7</v>
          </cell>
          <cell r="BU37">
            <v>5.6</v>
          </cell>
          <cell r="BV37">
            <v>7</v>
          </cell>
          <cell r="BW37">
            <v>7.9</v>
          </cell>
          <cell r="BX37">
            <v>7.1</v>
          </cell>
          <cell r="BY37" t="str">
            <v/>
          </cell>
          <cell r="BZ37">
            <v>8.4</v>
          </cell>
          <cell r="CA37" t="str">
            <v/>
          </cell>
          <cell r="CB37">
            <v>8.6999999999999993</v>
          </cell>
          <cell r="CC37" t="str">
            <v/>
          </cell>
          <cell r="CD37" t="str">
            <v>X</v>
          </cell>
          <cell r="CE37">
            <v>50</v>
          </cell>
          <cell r="CF37">
            <v>5</v>
          </cell>
          <cell r="CG37" t="str">
            <v>X</v>
          </cell>
          <cell r="CH37" t="str">
            <v/>
          </cell>
          <cell r="CI37" t="str">
            <v/>
          </cell>
          <cell r="CJ37">
            <v>8.9</v>
          </cell>
          <cell r="CK37">
            <v>6.9</v>
          </cell>
          <cell r="CL37">
            <v>6.1</v>
          </cell>
          <cell r="CM37" t="str">
            <v/>
          </cell>
          <cell r="CN37" t="str">
            <v/>
          </cell>
          <cell r="CO37" t="str">
            <v/>
          </cell>
          <cell r="CP37" t="str">
            <v/>
          </cell>
          <cell r="CQ37" t="str">
            <v/>
          </cell>
          <cell r="CR37">
            <v>7.4</v>
          </cell>
          <cell r="CS37">
            <v>8.4</v>
          </cell>
          <cell r="CT37">
            <v>7.7</v>
          </cell>
          <cell r="CU37">
            <v>6.8</v>
          </cell>
          <cell r="CV37">
            <v>7.2</v>
          </cell>
          <cell r="CW37">
            <v>7.5</v>
          </cell>
          <cell r="CX37">
            <v>22</v>
          </cell>
          <cell r="CY37">
            <v>2</v>
          </cell>
          <cell r="CZ37">
            <v>123</v>
          </cell>
          <cell r="DA37">
            <v>7</v>
          </cell>
          <cell r="DB37">
            <v>0</v>
          </cell>
          <cell r="DC37">
            <v>130</v>
          </cell>
          <cell r="DD37">
            <v>6.67</v>
          </cell>
          <cell r="DE37">
            <v>2.74</v>
          </cell>
        </row>
        <row r="38">
          <cell r="C38">
            <v>23217211899</v>
          </cell>
          <cell r="D38" t="str">
            <v>Dương</v>
          </cell>
          <cell r="E38" t="str">
            <v>Quốc</v>
          </cell>
          <cell r="F38" t="str">
            <v>Toản</v>
          </cell>
          <cell r="G38">
            <v>34900</v>
          </cell>
          <cell r="H38" t="str">
            <v>Nam</v>
          </cell>
          <cell r="I38" t="str">
            <v>Đã Đăng Ký (chưa học xong)</v>
          </cell>
          <cell r="J38">
            <v>6.4</v>
          </cell>
          <cell r="K38">
            <v>7.6</v>
          </cell>
          <cell r="L38">
            <v>8.8000000000000007</v>
          </cell>
          <cell r="M38">
            <v>8.6999999999999993</v>
          </cell>
          <cell r="N38">
            <v>4.9000000000000004</v>
          </cell>
          <cell r="O38">
            <v>8.3000000000000007</v>
          </cell>
          <cell r="P38">
            <v>7.5</v>
          </cell>
          <cell r="Q38" t="str">
            <v/>
          </cell>
          <cell r="R38">
            <v>8.6</v>
          </cell>
          <cell r="S38" t="str">
            <v/>
          </cell>
          <cell r="T38" t="str">
            <v/>
          </cell>
          <cell r="U38" t="str">
            <v/>
          </cell>
          <cell r="V38" t="str">
            <v/>
          </cell>
          <cell r="W38">
            <v>8</v>
          </cell>
          <cell r="X38">
            <v>7.8</v>
          </cell>
          <cell r="Y38">
            <v>9</v>
          </cell>
          <cell r="Z38">
            <v>5.2</v>
          </cell>
          <cell r="AA38">
            <v>6.8</v>
          </cell>
          <cell r="AB38">
            <v>7.5</v>
          </cell>
          <cell r="AC38">
            <v>7.6</v>
          </cell>
          <cell r="AD38">
            <v>7.7</v>
          </cell>
          <cell r="AE38">
            <v>5.0999999999999996</v>
          </cell>
          <cell r="AF38">
            <v>5.6</v>
          </cell>
          <cell r="AG38">
            <v>5.5</v>
          </cell>
          <cell r="AH38">
            <v>8.3000000000000007</v>
          </cell>
          <cell r="AI38">
            <v>4</v>
          </cell>
          <cell r="AJ38">
            <v>4.2</v>
          </cell>
          <cell r="AK38">
            <v>4.9000000000000004</v>
          </cell>
          <cell r="AL38">
            <v>7.1</v>
          </cell>
          <cell r="AM38">
            <v>51</v>
          </cell>
          <cell r="AN38">
            <v>0</v>
          </cell>
          <cell r="AO38">
            <v>7.9</v>
          </cell>
          <cell r="AP38">
            <v>8.8000000000000007</v>
          </cell>
          <cell r="AQ38">
            <v>8</v>
          </cell>
          <cell r="AR38" t="str">
            <v/>
          </cell>
          <cell r="AS38" t="str">
            <v/>
          </cell>
          <cell r="AT38" t="str">
            <v/>
          </cell>
          <cell r="AU38" t="str">
            <v/>
          </cell>
          <cell r="AV38" t="str">
            <v/>
          </cell>
          <cell r="AW38">
            <v>6.7</v>
          </cell>
          <cell r="AX38" t="str">
            <v/>
          </cell>
          <cell r="AY38" t="str">
            <v/>
          </cell>
          <cell r="AZ38" t="str">
            <v/>
          </cell>
          <cell r="BA38" t="str">
            <v/>
          </cell>
          <cell r="BB38" t="str">
            <v/>
          </cell>
          <cell r="BC38">
            <v>7</v>
          </cell>
          <cell r="BD38">
            <v>5</v>
          </cell>
          <cell r="BE38">
            <v>0</v>
          </cell>
          <cell r="BF38">
            <v>7</v>
          </cell>
          <cell r="BG38">
            <v>4.0999999999999996</v>
          </cell>
          <cell r="BH38">
            <v>7.7</v>
          </cell>
          <cell r="BI38">
            <v>8.1</v>
          </cell>
          <cell r="BJ38">
            <v>5.2</v>
          </cell>
          <cell r="BK38">
            <v>6.5</v>
          </cell>
          <cell r="BL38">
            <v>7.2</v>
          </cell>
          <cell r="BM38">
            <v>8</v>
          </cell>
          <cell r="BN38">
            <v>6.5</v>
          </cell>
          <cell r="BO38">
            <v>6.2</v>
          </cell>
          <cell r="BP38">
            <v>5.2</v>
          </cell>
          <cell r="BQ38" t="str">
            <v/>
          </cell>
          <cell r="BR38">
            <v>8.6999999999999993</v>
          </cell>
          <cell r="BS38">
            <v>8.4</v>
          </cell>
          <cell r="BT38">
            <v>6.3</v>
          </cell>
          <cell r="BU38">
            <v>6.2</v>
          </cell>
          <cell r="BV38">
            <v>7.3</v>
          </cell>
          <cell r="BW38">
            <v>7.4</v>
          </cell>
          <cell r="BX38">
            <v>7.2</v>
          </cell>
          <cell r="BY38" t="str">
            <v/>
          </cell>
          <cell r="BZ38">
            <v>7.2</v>
          </cell>
          <cell r="CA38" t="str">
            <v/>
          </cell>
          <cell r="CB38">
            <v>7.8</v>
          </cell>
          <cell r="CC38" t="str">
            <v/>
          </cell>
          <cell r="CD38" t="str">
            <v>X</v>
          </cell>
          <cell r="CE38">
            <v>53</v>
          </cell>
          <cell r="CF38">
            <v>2</v>
          </cell>
          <cell r="CG38" t="str">
            <v>X</v>
          </cell>
          <cell r="CH38" t="str">
            <v/>
          </cell>
          <cell r="CI38" t="str">
            <v/>
          </cell>
          <cell r="CJ38">
            <v>7.7</v>
          </cell>
          <cell r="CK38" t="str">
            <v>X</v>
          </cell>
          <cell r="CL38" t="str">
            <v/>
          </cell>
          <cell r="CM38" t="str">
            <v/>
          </cell>
          <cell r="CN38" t="str">
            <v/>
          </cell>
          <cell r="CO38" t="str">
            <v/>
          </cell>
          <cell r="CP38" t="str">
            <v/>
          </cell>
          <cell r="CQ38">
            <v>8.1999999999999993</v>
          </cell>
          <cell r="CR38">
            <v>8.1</v>
          </cell>
          <cell r="CS38">
            <v>7.5</v>
          </cell>
          <cell r="CT38">
            <v>7.5</v>
          </cell>
          <cell r="CU38">
            <v>6.5</v>
          </cell>
          <cell r="CV38">
            <v>7.5</v>
          </cell>
          <cell r="CW38">
            <v>6.1</v>
          </cell>
          <cell r="CX38">
            <v>19</v>
          </cell>
          <cell r="CY38">
            <v>5</v>
          </cell>
          <cell r="CZ38">
            <v>123</v>
          </cell>
          <cell r="DA38">
            <v>7</v>
          </cell>
          <cell r="DB38">
            <v>0</v>
          </cell>
          <cell r="DC38">
            <v>130</v>
          </cell>
          <cell r="DD38">
            <v>6.62</v>
          </cell>
          <cell r="DE38">
            <v>2.73</v>
          </cell>
        </row>
        <row r="39">
          <cell r="C39">
            <v>23217210351</v>
          </cell>
          <cell r="D39" t="str">
            <v>Trần</v>
          </cell>
          <cell r="E39" t="str">
            <v>Anh</v>
          </cell>
          <cell r="F39" t="str">
            <v>Hào</v>
          </cell>
          <cell r="G39">
            <v>36417</v>
          </cell>
          <cell r="H39" t="str">
            <v>Nam</v>
          </cell>
          <cell r="I39" t="str">
            <v>Đã Đăng Ký (chưa học xong)</v>
          </cell>
          <cell r="J39">
            <v>7.5</v>
          </cell>
          <cell r="K39">
            <v>8.1999999999999993</v>
          </cell>
          <cell r="L39">
            <v>6.3</v>
          </cell>
          <cell r="M39">
            <v>7</v>
          </cell>
          <cell r="N39">
            <v>7.2</v>
          </cell>
          <cell r="O39">
            <v>7.5</v>
          </cell>
          <cell r="P39">
            <v>8.6999999999999993</v>
          </cell>
          <cell r="Q39" t="str">
            <v/>
          </cell>
          <cell r="R39">
            <v>6.4</v>
          </cell>
          <cell r="S39" t="str">
            <v/>
          </cell>
          <cell r="T39" t="str">
            <v/>
          </cell>
          <cell r="U39" t="str">
            <v/>
          </cell>
          <cell r="V39" t="str">
            <v/>
          </cell>
          <cell r="W39">
            <v>6.2</v>
          </cell>
          <cell r="X39">
            <v>6.9</v>
          </cell>
          <cell r="Y39">
            <v>6.4</v>
          </cell>
          <cell r="Z39">
            <v>7.3</v>
          </cell>
          <cell r="AA39">
            <v>5.6</v>
          </cell>
          <cell r="AB39">
            <v>5.3</v>
          </cell>
          <cell r="AC39">
            <v>5.4</v>
          </cell>
          <cell r="AD39">
            <v>7.7</v>
          </cell>
          <cell r="AE39">
            <v>5.2</v>
          </cell>
          <cell r="AF39">
            <v>5.9</v>
          </cell>
          <cell r="AG39">
            <v>5.0999999999999996</v>
          </cell>
          <cell r="AH39">
            <v>7.4</v>
          </cell>
          <cell r="AI39">
            <v>6.2</v>
          </cell>
          <cell r="AJ39">
            <v>5.4</v>
          </cell>
          <cell r="AK39">
            <v>5</v>
          </cell>
          <cell r="AL39">
            <v>5.5</v>
          </cell>
          <cell r="AM39">
            <v>51</v>
          </cell>
          <cell r="AN39">
            <v>0</v>
          </cell>
          <cell r="AO39">
            <v>5.6</v>
          </cell>
          <cell r="AP39">
            <v>7</v>
          </cell>
          <cell r="AQ39" t="str">
            <v/>
          </cell>
          <cell r="AR39">
            <v>7.4</v>
          </cell>
          <cell r="AS39" t="str">
            <v/>
          </cell>
          <cell r="AT39" t="str">
            <v/>
          </cell>
          <cell r="AU39" t="str">
            <v/>
          </cell>
          <cell r="AV39" t="str">
            <v/>
          </cell>
          <cell r="AW39" t="str">
            <v/>
          </cell>
          <cell r="AX39">
            <v>6.6</v>
          </cell>
          <cell r="AY39" t="str">
            <v/>
          </cell>
          <cell r="AZ39" t="str">
            <v/>
          </cell>
          <cell r="BA39" t="str">
            <v/>
          </cell>
          <cell r="BB39" t="str">
            <v/>
          </cell>
          <cell r="BC39">
            <v>7.7</v>
          </cell>
          <cell r="BD39">
            <v>5</v>
          </cell>
          <cell r="BE39">
            <v>0</v>
          </cell>
          <cell r="BF39">
            <v>5.4</v>
          </cell>
          <cell r="BG39">
            <v>5.4</v>
          </cell>
          <cell r="BH39">
            <v>6.9</v>
          </cell>
          <cell r="BI39">
            <v>5.9</v>
          </cell>
          <cell r="BJ39">
            <v>4.5</v>
          </cell>
          <cell r="BK39">
            <v>4.5</v>
          </cell>
          <cell r="BL39">
            <v>4</v>
          </cell>
          <cell r="BM39">
            <v>6.5</v>
          </cell>
          <cell r="BN39">
            <v>4.0999999999999996</v>
          </cell>
          <cell r="BO39">
            <v>5.2</v>
          </cell>
          <cell r="BP39">
            <v>5.6</v>
          </cell>
          <cell r="BQ39">
            <v>6.7</v>
          </cell>
          <cell r="BR39" t="str">
            <v/>
          </cell>
          <cell r="BS39">
            <v>5.5</v>
          </cell>
          <cell r="BT39">
            <v>5.2</v>
          </cell>
          <cell r="BU39">
            <v>4.5</v>
          </cell>
          <cell r="BV39">
            <v>7.2</v>
          </cell>
          <cell r="BW39">
            <v>8.6999999999999993</v>
          </cell>
          <cell r="BX39">
            <v>7.1</v>
          </cell>
          <cell r="BY39" t="str">
            <v/>
          </cell>
          <cell r="BZ39">
            <v>7.1</v>
          </cell>
          <cell r="CA39" t="str">
            <v/>
          </cell>
          <cell r="CB39">
            <v>7.2</v>
          </cell>
          <cell r="CC39" t="str">
            <v/>
          </cell>
          <cell r="CD39" t="str">
            <v>X</v>
          </cell>
          <cell r="CE39">
            <v>53</v>
          </cell>
          <cell r="CF39">
            <v>2</v>
          </cell>
          <cell r="CG39" t="str">
            <v>X</v>
          </cell>
          <cell r="CH39" t="str">
            <v/>
          </cell>
          <cell r="CI39" t="str">
            <v/>
          </cell>
          <cell r="CJ39">
            <v>8.4</v>
          </cell>
          <cell r="CK39" t="str">
            <v>X</v>
          </cell>
          <cell r="CL39" t="str">
            <v/>
          </cell>
          <cell r="CM39">
            <v>7.3</v>
          </cell>
          <cell r="CN39" t="str">
            <v/>
          </cell>
          <cell r="CO39" t="str">
            <v/>
          </cell>
          <cell r="CP39" t="str">
            <v/>
          </cell>
          <cell r="CQ39" t="str">
            <v/>
          </cell>
          <cell r="CR39">
            <v>8</v>
          </cell>
          <cell r="CS39">
            <v>6.6</v>
          </cell>
          <cell r="CT39">
            <v>6.6</v>
          </cell>
          <cell r="CU39">
            <v>6.1</v>
          </cell>
          <cell r="CV39">
            <v>7.5</v>
          </cell>
          <cell r="CW39">
            <v>8.1999999999999993</v>
          </cell>
          <cell r="CX39">
            <v>19</v>
          </cell>
          <cell r="CY39">
            <v>5</v>
          </cell>
          <cell r="CZ39">
            <v>123</v>
          </cell>
          <cell r="DA39">
            <v>7</v>
          </cell>
          <cell r="DB39">
            <v>0</v>
          </cell>
          <cell r="DC39">
            <v>130</v>
          </cell>
          <cell r="DD39">
            <v>5.93</v>
          </cell>
          <cell r="DE39">
            <v>2.2799999999999998</v>
          </cell>
        </row>
        <row r="40">
          <cell r="C40">
            <v>23207210120</v>
          </cell>
          <cell r="D40" t="str">
            <v>Lê</v>
          </cell>
          <cell r="E40" t="str">
            <v>Thị Bích</v>
          </cell>
          <cell r="F40" t="str">
            <v>Ngân</v>
          </cell>
          <cell r="G40">
            <v>36409</v>
          </cell>
          <cell r="H40" t="str">
            <v>Nữ</v>
          </cell>
          <cell r="I40" t="str">
            <v>Đã Đăng Ký (chưa học xong)</v>
          </cell>
          <cell r="J40">
            <v>7.5</v>
          </cell>
          <cell r="K40">
            <v>6.5</v>
          </cell>
          <cell r="L40">
            <v>7.8</v>
          </cell>
          <cell r="M40">
            <v>8.8000000000000007</v>
          </cell>
          <cell r="N40">
            <v>8.6999999999999993</v>
          </cell>
          <cell r="O40">
            <v>9.8000000000000007</v>
          </cell>
          <cell r="P40">
            <v>8.6999999999999993</v>
          </cell>
          <cell r="Q40" t="str">
            <v/>
          </cell>
          <cell r="R40">
            <v>5.8</v>
          </cell>
          <cell r="S40" t="str">
            <v/>
          </cell>
          <cell r="T40" t="str">
            <v/>
          </cell>
          <cell r="U40" t="str">
            <v/>
          </cell>
          <cell r="V40" t="str">
            <v/>
          </cell>
          <cell r="W40">
            <v>7.7</v>
          </cell>
          <cell r="X40">
            <v>8.8000000000000007</v>
          </cell>
          <cell r="Y40">
            <v>7.3</v>
          </cell>
          <cell r="Z40">
            <v>8</v>
          </cell>
          <cell r="AA40">
            <v>8</v>
          </cell>
          <cell r="AB40">
            <v>7.6</v>
          </cell>
          <cell r="AC40">
            <v>6.8</v>
          </cell>
          <cell r="AD40">
            <v>7.4</v>
          </cell>
          <cell r="AE40">
            <v>6.1</v>
          </cell>
          <cell r="AF40">
            <v>5.6</v>
          </cell>
          <cell r="AG40">
            <v>5.2</v>
          </cell>
          <cell r="AH40">
            <v>5.7</v>
          </cell>
          <cell r="AI40">
            <v>7</v>
          </cell>
          <cell r="AJ40">
            <v>7.4</v>
          </cell>
          <cell r="AK40">
            <v>5.6</v>
          </cell>
          <cell r="AL40">
            <v>7.4</v>
          </cell>
          <cell r="AM40">
            <v>51</v>
          </cell>
          <cell r="AN40">
            <v>0</v>
          </cell>
          <cell r="AO40">
            <v>7.1</v>
          </cell>
          <cell r="AP40">
            <v>9</v>
          </cell>
          <cell r="AQ40" t="str">
            <v/>
          </cell>
          <cell r="AR40" t="str">
            <v/>
          </cell>
          <cell r="AS40">
            <v>6.3</v>
          </cell>
          <cell r="AT40" t="str">
            <v/>
          </cell>
          <cell r="AU40" t="str">
            <v/>
          </cell>
          <cell r="AV40" t="str">
            <v/>
          </cell>
          <cell r="AW40" t="str">
            <v/>
          </cell>
          <cell r="AX40" t="str">
            <v/>
          </cell>
          <cell r="AY40">
            <v>9.1999999999999993</v>
          </cell>
          <cell r="AZ40" t="str">
            <v/>
          </cell>
          <cell r="BA40" t="str">
            <v/>
          </cell>
          <cell r="BB40" t="str">
            <v/>
          </cell>
          <cell r="BC40">
            <v>9.5</v>
          </cell>
          <cell r="BD40">
            <v>5</v>
          </cell>
          <cell r="BE40">
            <v>0</v>
          </cell>
          <cell r="BF40">
            <v>6.6</v>
          </cell>
          <cell r="BG40">
            <v>6.4</v>
          </cell>
          <cell r="BH40" t="str">
            <v>X</v>
          </cell>
          <cell r="BI40">
            <v>8.1</v>
          </cell>
          <cell r="BJ40">
            <v>6.3</v>
          </cell>
          <cell r="BK40">
            <v>7.2</v>
          </cell>
          <cell r="BL40">
            <v>7.1</v>
          </cell>
          <cell r="BM40">
            <v>6.8</v>
          </cell>
          <cell r="BN40">
            <v>7.6</v>
          </cell>
          <cell r="BO40">
            <v>7.6</v>
          </cell>
          <cell r="BP40">
            <v>6.7</v>
          </cell>
          <cell r="BQ40">
            <v>7.3</v>
          </cell>
          <cell r="BR40" t="str">
            <v/>
          </cell>
          <cell r="BS40">
            <v>8.1</v>
          </cell>
          <cell r="BT40">
            <v>6.5</v>
          </cell>
          <cell r="BU40">
            <v>7.1</v>
          </cell>
          <cell r="BV40">
            <v>8.8000000000000007</v>
          </cell>
          <cell r="BW40">
            <v>8.1999999999999993</v>
          </cell>
          <cell r="BX40">
            <v>6.4</v>
          </cell>
          <cell r="BY40" t="str">
            <v/>
          </cell>
          <cell r="BZ40">
            <v>7.1</v>
          </cell>
          <cell r="CA40" t="str">
            <v/>
          </cell>
          <cell r="CB40">
            <v>6.4</v>
          </cell>
          <cell r="CC40" t="str">
            <v/>
          </cell>
          <cell r="CD40" t="str">
            <v>X</v>
          </cell>
          <cell r="CE40">
            <v>50</v>
          </cell>
          <cell r="CF40">
            <v>5</v>
          </cell>
          <cell r="CG40" t="str">
            <v/>
          </cell>
          <cell r="CH40" t="str">
            <v/>
          </cell>
          <cell r="CI40">
            <v>7.6</v>
          </cell>
          <cell r="CJ40">
            <v>8.5</v>
          </cell>
          <cell r="CK40" t="str">
            <v>X</v>
          </cell>
          <cell r="CL40" t="str">
            <v/>
          </cell>
          <cell r="CM40">
            <v>7.8</v>
          </cell>
          <cell r="CN40" t="str">
            <v/>
          </cell>
          <cell r="CO40" t="str">
            <v/>
          </cell>
          <cell r="CP40" t="str">
            <v/>
          </cell>
          <cell r="CQ40" t="str">
            <v/>
          </cell>
          <cell r="CR40">
            <v>9.1999999999999993</v>
          </cell>
          <cell r="CS40">
            <v>7.8</v>
          </cell>
          <cell r="CT40">
            <v>7.2</v>
          </cell>
          <cell r="CU40">
            <v>6.9</v>
          </cell>
          <cell r="CV40">
            <v>7.7</v>
          </cell>
          <cell r="CW40">
            <v>7.1</v>
          </cell>
          <cell r="CX40">
            <v>22</v>
          </cell>
          <cell r="CY40">
            <v>3</v>
          </cell>
          <cell r="CZ40">
            <v>123</v>
          </cell>
          <cell r="DA40">
            <v>8</v>
          </cell>
          <cell r="DB40">
            <v>0</v>
          </cell>
          <cell r="DC40">
            <v>131</v>
          </cell>
          <cell r="DD40">
            <v>6.92</v>
          </cell>
          <cell r="DE40">
            <v>2.89</v>
          </cell>
        </row>
        <row r="41">
          <cell r="C41">
            <v>2321729919</v>
          </cell>
          <cell r="D41" t="str">
            <v>Lê</v>
          </cell>
          <cell r="E41" t="str">
            <v>Anh</v>
          </cell>
          <cell r="F41" t="str">
            <v>Tiến</v>
          </cell>
          <cell r="G41">
            <v>36520</v>
          </cell>
          <cell r="H41" t="str">
            <v>Nam</v>
          </cell>
          <cell r="I41" t="str">
            <v>Đã Đăng Ký (chưa học xong)</v>
          </cell>
          <cell r="J41">
            <v>8.9</v>
          </cell>
          <cell r="K41">
            <v>7.5</v>
          </cell>
          <cell r="L41">
            <v>8.4</v>
          </cell>
          <cell r="M41">
            <v>7.8</v>
          </cell>
          <cell r="N41">
            <v>7.8</v>
          </cell>
          <cell r="O41">
            <v>10</v>
          </cell>
          <cell r="P41">
            <v>7.8</v>
          </cell>
          <cell r="Q41" t="str">
            <v/>
          </cell>
          <cell r="R41">
            <v>7.6</v>
          </cell>
          <cell r="S41" t="str">
            <v/>
          </cell>
          <cell r="T41" t="str">
            <v/>
          </cell>
          <cell r="U41" t="str">
            <v/>
          </cell>
          <cell r="V41" t="str">
            <v/>
          </cell>
          <cell r="W41">
            <v>9.1</v>
          </cell>
          <cell r="X41">
            <v>9.3000000000000007</v>
          </cell>
          <cell r="Y41">
            <v>9.1999999999999993</v>
          </cell>
          <cell r="Z41">
            <v>10</v>
          </cell>
          <cell r="AA41">
            <v>8.4</v>
          </cell>
          <cell r="AB41">
            <v>5.4</v>
          </cell>
          <cell r="AC41">
            <v>6.8</v>
          </cell>
          <cell r="AD41">
            <v>8.1999999999999993</v>
          </cell>
          <cell r="AE41">
            <v>6.1</v>
          </cell>
          <cell r="AF41">
            <v>7.1</v>
          </cell>
          <cell r="AG41">
            <v>4.3</v>
          </cell>
          <cell r="AH41">
            <v>8</v>
          </cell>
          <cell r="AI41">
            <v>6.9</v>
          </cell>
          <cell r="AJ41">
            <v>6.1</v>
          </cell>
          <cell r="AK41">
            <v>6.1</v>
          </cell>
          <cell r="AL41">
            <v>5.2</v>
          </cell>
          <cell r="AM41">
            <v>51</v>
          </cell>
          <cell r="AN41">
            <v>0</v>
          </cell>
          <cell r="AO41">
            <v>8.4</v>
          </cell>
          <cell r="AP41">
            <v>10</v>
          </cell>
          <cell r="AQ41" t="str">
            <v/>
          </cell>
          <cell r="AR41" t="str">
            <v/>
          </cell>
          <cell r="AS41" t="str">
            <v/>
          </cell>
          <cell r="AT41" t="str">
            <v/>
          </cell>
          <cell r="AU41">
            <v>6.4</v>
          </cell>
          <cell r="AV41" t="str">
            <v/>
          </cell>
          <cell r="AW41" t="str">
            <v/>
          </cell>
          <cell r="AX41" t="str">
            <v/>
          </cell>
          <cell r="AY41" t="str">
            <v/>
          </cell>
          <cell r="AZ41" t="str">
            <v/>
          </cell>
          <cell r="BA41">
            <v>6.3</v>
          </cell>
          <cell r="BB41" t="str">
            <v/>
          </cell>
          <cell r="BC41">
            <v>6.2</v>
          </cell>
          <cell r="BD41">
            <v>5</v>
          </cell>
          <cell r="BE41">
            <v>0</v>
          </cell>
          <cell r="BF41">
            <v>6.8</v>
          </cell>
          <cell r="BG41">
            <v>5.7</v>
          </cell>
          <cell r="BH41" t="str">
            <v>X</v>
          </cell>
          <cell r="BI41">
            <v>6.9</v>
          </cell>
          <cell r="BJ41">
            <v>5.6</v>
          </cell>
          <cell r="BK41">
            <v>6.8</v>
          </cell>
          <cell r="BL41">
            <v>8</v>
          </cell>
          <cell r="BM41">
            <v>7.2</v>
          </cell>
          <cell r="BN41">
            <v>6.5</v>
          </cell>
          <cell r="BO41">
            <v>8.1</v>
          </cell>
          <cell r="BP41">
            <v>8.9</v>
          </cell>
          <cell r="BQ41" t="str">
            <v/>
          </cell>
          <cell r="BR41">
            <v>8.5</v>
          </cell>
          <cell r="BS41">
            <v>7.1</v>
          </cell>
          <cell r="BT41">
            <v>6.4</v>
          </cell>
          <cell r="BU41">
            <v>5.3</v>
          </cell>
          <cell r="BV41">
            <v>6.4</v>
          </cell>
          <cell r="BW41">
            <v>7.5</v>
          </cell>
          <cell r="BX41">
            <v>6.3</v>
          </cell>
          <cell r="BY41" t="str">
            <v/>
          </cell>
          <cell r="BZ41">
            <v>7.9</v>
          </cell>
          <cell r="CA41" t="str">
            <v/>
          </cell>
          <cell r="CB41">
            <v>6</v>
          </cell>
          <cell r="CC41" t="str">
            <v/>
          </cell>
          <cell r="CD41" t="str">
            <v>X</v>
          </cell>
          <cell r="CE41">
            <v>50</v>
          </cell>
          <cell r="CF41">
            <v>5</v>
          </cell>
          <cell r="CG41" t="str">
            <v/>
          </cell>
          <cell r="CH41" t="str">
            <v/>
          </cell>
          <cell r="CI41">
            <v>6.4</v>
          </cell>
          <cell r="CJ41">
            <v>7.3</v>
          </cell>
          <cell r="CK41" t="str">
            <v>X</v>
          </cell>
          <cell r="CL41" t="str">
            <v/>
          </cell>
          <cell r="CM41">
            <v>7.5</v>
          </cell>
          <cell r="CN41" t="str">
            <v/>
          </cell>
          <cell r="CO41" t="str">
            <v/>
          </cell>
          <cell r="CP41" t="str">
            <v/>
          </cell>
          <cell r="CQ41" t="str">
            <v/>
          </cell>
          <cell r="CR41">
            <v>7.8</v>
          </cell>
          <cell r="CS41">
            <v>8.1</v>
          </cell>
          <cell r="CT41">
            <v>8.3000000000000007</v>
          </cell>
          <cell r="CU41">
            <v>6.4</v>
          </cell>
          <cell r="CV41">
            <v>7.7</v>
          </cell>
          <cell r="CW41">
            <v>7.3</v>
          </cell>
          <cell r="CX41">
            <v>22</v>
          </cell>
          <cell r="CY41">
            <v>3</v>
          </cell>
          <cell r="CZ41">
            <v>123</v>
          </cell>
          <cell r="DA41">
            <v>8</v>
          </cell>
          <cell r="DB41">
            <v>0</v>
          </cell>
          <cell r="DC41">
            <v>131</v>
          </cell>
          <cell r="DD41">
            <v>6.84</v>
          </cell>
          <cell r="DE41">
            <v>2.81</v>
          </cell>
        </row>
        <row r="42">
          <cell r="C42">
            <v>2321720346</v>
          </cell>
          <cell r="D42" t="str">
            <v>Phạm</v>
          </cell>
          <cell r="E42" t="str">
            <v>Ngọc</v>
          </cell>
          <cell r="F42" t="str">
            <v>Toàn</v>
          </cell>
          <cell r="G42">
            <v>36325</v>
          </cell>
          <cell r="H42" t="str">
            <v>Nam</v>
          </cell>
          <cell r="I42" t="str">
            <v>Đã Đăng Ký (chưa học xong)</v>
          </cell>
          <cell r="J42">
            <v>9</v>
          </cell>
          <cell r="K42">
            <v>7.4</v>
          </cell>
          <cell r="L42">
            <v>7.5</v>
          </cell>
          <cell r="M42">
            <v>5.6</v>
          </cell>
          <cell r="N42">
            <v>6.9</v>
          </cell>
          <cell r="O42">
            <v>8.1</v>
          </cell>
          <cell r="P42">
            <v>5.5</v>
          </cell>
          <cell r="Q42" t="str">
            <v/>
          </cell>
          <cell r="R42">
            <v>7.6</v>
          </cell>
          <cell r="S42" t="str">
            <v/>
          </cell>
          <cell r="T42" t="str">
            <v/>
          </cell>
          <cell r="U42" t="str">
            <v/>
          </cell>
          <cell r="V42" t="str">
            <v/>
          </cell>
          <cell r="W42">
            <v>9</v>
          </cell>
          <cell r="X42">
            <v>7.2</v>
          </cell>
          <cell r="Y42">
            <v>6.1</v>
          </cell>
          <cell r="Z42">
            <v>9.1999999999999993</v>
          </cell>
          <cell r="AA42">
            <v>6.7</v>
          </cell>
          <cell r="AB42">
            <v>6.9</v>
          </cell>
          <cell r="AC42">
            <v>6</v>
          </cell>
          <cell r="AD42">
            <v>6.6</v>
          </cell>
          <cell r="AE42">
            <v>5.4</v>
          </cell>
          <cell r="AF42">
            <v>6.7</v>
          </cell>
          <cell r="AG42">
            <v>5.9</v>
          </cell>
          <cell r="AH42">
            <v>8.4</v>
          </cell>
          <cell r="AI42">
            <v>6.9</v>
          </cell>
          <cell r="AJ42">
            <v>7.3</v>
          </cell>
          <cell r="AK42">
            <v>6.1</v>
          </cell>
          <cell r="AL42">
            <v>8.6999999999999993</v>
          </cell>
          <cell r="AM42">
            <v>51</v>
          </cell>
          <cell r="AN42">
            <v>0</v>
          </cell>
          <cell r="AO42">
            <v>4.0999999999999996</v>
          </cell>
          <cell r="AP42">
            <v>5.9</v>
          </cell>
          <cell r="AQ42" t="str">
            <v/>
          </cell>
          <cell r="AR42" t="str">
            <v/>
          </cell>
          <cell r="AS42" t="str">
            <v/>
          </cell>
          <cell r="AT42" t="str">
            <v/>
          </cell>
          <cell r="AU42">
            <v>7.1</v>
          </cell>
          <cell r="AV42" t="str">
            <v/>
          </cell>
          <cell r="AW42" t="str">
            <v/>
          </cell>
          <cell r="AX42" t="str">
            <v/>
          </cell>
          <cell r="AY42" t="str">
            <v/>
          </cell>
          <cell r="AZ42" t="str">
            <v/>
          </cell>
          <cell r="BA42">
            <v>7.6</v>
          </cell>
          <cell r="BB42" t="str">
            <v/>
          </cell>
          <cell r="BC42">
            <v>6.6</v>
          </cell>
          <cell r="BD42">
            <v>5</v>
          </cell>
          <cell r="BE42">
            <v>0</v>
          </cell>
          <cell r="BF42">
            <v>5.3</v>
          </cell>
          <cell r="BG42">
            <v>8.6999999999999993</v>
          </cell>
          <cell r="BH42" t="str">
            <v>X</v>
          </cell>
          <cell r="BI42">
            <v>5.0999999999999996</v>
          </cell>
          <cell r="BJ42">
            <v>5.0999999999999996</v>
          </cell>
          <cell r="BK42">
            <v>5.5</v>
          </cell>
          <cell r="BL42">
            <v>5.2</v>
          </cell>
          <cell r="BM42">
            <v>8.6</v>
          </cell>
          <cell r="BN42">
            <v>7.2</v>
          </cell>
          <cell r="BO42">
            <v>7.4</v>
          </cell>
          <cell r="BP42">
            <v>7.2</v>
          </cell>
          <cell r="BQ42">
            <v>5.4</v>
          </cell>
          <cell r="BR42" t="str">
            <v/>
          </cell>
          <cell r="BS42">
            <v>6.6</v>
          </cell>
          <cell r="BT42">
            <v>7.1</v>
          </cell>
          <cell r="BU42">
            <v>6.3</v>
          </cell>
          <cell r="BV42">
            <v>7.7</v>
          </cell>
          <cell r="BW42">
            <v>8.6</v>
          </cell>
          <cell r="BX42">
            <v>6.2</v>
          </cell>
          <cell r="BY42" t="str">
            <v/>
          </cell>
          <cell r="BZ42">
            <v>6.2</v>
          </cell>
          <cell r="CA42" t="str">
            <v/>
          </cell>
          <cell r="CB42">
            <v>6</v>
          </cell>
          <cell r="CC42" t="str">
            <v/>
          </cell>
          <cell r="CD42" t="str">
            <v>X</v>
          </cell>
          <cell r="CE42">
            <v>50</v>
          </cell>
          <cell r="CF42">
            <v>5</v>
          </cell>
          <cell r="CG42" t="str">
            <v/>
          </cell>
          <cell r="CH42" t="str">
            <v/>
          </cell>
          <cell r="CI42">
            <v>6.9</v>
          </cell>
          <cell r="CJ42">
            <v>8.6999999999999993</v>
          </cell>
          <cell r="CK42" t="str">
            <v>X</v>
          </cell>
          <cell r="CL42" t="str">
            <v/>
          </cell>
          <cell r="CM42">
            <v>8.1999999999999993</v>
          </cell>
          <cell r="CN42" t="str">
            <v/>
          </cell>
          <cell r="CO42" t="str">
            <v/>
          </cell>
          <cell r="CP42" t="str">
            <v/>
          </cell>
          <cell r="CQ42" t="str">
            <v/>
          </cell>
          <cell r="CR42">
            <v>7.4</v>
          </cell>
          <cell r="CS42">
            <v>7.3</v>
          </cell>
          <cell r="CT42">
            <v>6.4</v>
          </cell>
          <cell r="CU42">
            <v>6</v>
          </cell>
          <cell r="CV42">
            <v>7.7</v>
          </cell>
          <cell r="CW42">
            <v>6.8</v>
          </cell>
          <cell r="CX42">
            <v>22</v>
          </cell>
          <cell r="CY42">
            <v>3</v>
          </cell>
          <cell r="CZ42">
            <v>123</v>
          </cell>
          <cell r="DA42">
            <v>8</v>
          </cell>
          <cell r="DB42">
            <v>0</v>
          </cell>
          <cell r="DC42">
            <v>131</v>
          </cell>
          <cell r="DD42">
            <v>6.44</v>
          </cell>
          <cell r="DE42">
            <v>2.58</v>
          </cell>
        </row>
        <row r="43">
          <cell r="C43">
            <v>2321716977</v>
          </cell>
          <cell r="D43" t="str">
            <v>Lê</v>
          </cell>
          <cell r="E43" t="str">
            <v>Nguyễn</v>
          </cell>
          <cell r="F43" t="str">
            <v>Nhật</v>
          </cell>
          <cell r="G43">
            <v>36409</v>
          </cell>
          <cell r="H43" t="str">
            <v>Nam</v>
          </cell>
          <cell r="I43" t="str">
            <v>Đã Đăng Ký (chưa học xong)</v>
          </cell>
          <cell r="J43">
            <v>8</v>
          </cell>
          <cell r="K43">
            <v>6.7</v>
          </cell>
          <cell r="L43">
            <v>5.3</v>
          </cell>
          <cell r="M43">
            <v>7.8</v>
          </cell>
          <cell r="N43">
            <v>7.4</v>
          </cell>
          <cell r="O43">
            <v>6.8</v>
          </cell>
          <cell r="P43">
            <v>7.8</v>
          </cell>
          <cell r="Q43" t="str">
            <v/>
          </cell>
          <cell r="R43">
            <v>8.8000000000000007</v>
          </cell>
          <cell r="S43" t="str">
            <v/>
          </cell>
          <cell r="T43" t="str">
            <v/>
          </cell>
          <cell r="U43" t="str">
            <v/>
          </cell>
          <cell r="V43" t="str">
            <v/>
          </cell>
          <cell r="W43">
            <v>4.5</v>
          </cell>
          <cell r="X43">
            <v>7.9</v>
          </cell>
          <cell r="Y43">
            <v>9</v>
          </cell>
          <cell r="Z43">
            <v>6</v>
          </cell>
          <cell r="AA43">
            <v>7.7</v>
          </cell>
          <cell r="AB43">
            <v>6</v>
          </cell>
          <cell r="AC43">
            <v>7.8</v>
          </cell>
          <cell r="AD43">
            <v>7.2</v>
          </cell>
          <cell r="AE43">
            <v>7.6</v>
          </cell>
          <cell r="AF43">
            <v>7.6</v>
          </cell>
          <cell r="AG43">
            <v>5.5</v>
          </cell>
          <cell r="AH43">
            <v>6.1</v>
          </cell>
          <cell r="AI43">
            <v>4.7</v>
          </cell>
          <cell r="AJ43">
            <v>5.9</v>
          </cell>
          <cell r="AK43">
            <v>5.0999999999999996</v>
          </cell>
          <cell r="AL43">
            <v>7.2</v>
          </cell>
          <cell r="AM43">
            <v>51</v>
          </cell>
          <cell r="AN43">
            <v>0</v>
          </cell>
          <cell r="AO43">
            <v>6.6</v>
          </cell>
          <cell r="AP43">
            <v>7.8</v>
          </cell>
          <cell r="AQ43">
            <v>8.5</v>
          </cell>
          <cell r="AR43" t="str">
            <v/>
          </cell>
          <cell r="AS43" t="str">
            <v/>
          </cell>
          <cell r="AT43" t="str">
            <v/>
          </cell>
          <cell r="AU43" t="str">
            <v/>
          </cell>
          <cell r="AV43" t="str">
            <v/>
          </cell>
          <cell r="AW43">
            <v>7.4</v>
          </cell>
          <cell r="AX43" t="str">
            <v/>
          </cell>
          <cell r="AY43" t="str">
            <v/>
          </cell>
          <cell r="AZ43" t="str">
            <v/>
          </cell>
          <cell r="BA43" t="str">
            <v/>
          </cell>
          <cell r="BB43" t="str">
            <v/>
          </cell>
          <cell r="BC43">
            <v>6.9</v>
          </cell>
          <cell r="BD43">
            <v>5</v>
          </cell>
          <cell r="BE43">
            <v>0</v>
          </cell>
          <cell r="BF43">
            <v>6.7</v>
          </cell>
          <cell r="BG43">
            <v>5.3</v>
          </cell>
          <cell r="BH43">
            <v>7.5</v>
          </cell>
          <cell r="BI43">
            <v>8.4</v>
          </cell>
          <cell r="BJ43">
            <v>7.2</v>
          </cell>
          <cell r="BK43">
            <v>7.3</v>
          </cell>
          <cell r="BL43">
            <v>5.4</v>
          </cell>
          <cell r="BM43" t="str">
            <v>X</v>
          </cell>
          <cell r="BN43">
            <v>8.6999999999999993</v>
          </cell>
          <cell r="BO43">
            <v>7.3</v>
          </cell>
          <cell r="BP43">
            <v>5.6</v>
          </cell>
          <cell r="BQ43" t="str">
            <v/>
          </cell>
          <cell r="BR43">
            <v>9</v>
          </cell>
          <cell r="BS43">
            <v>9.1999999999999993</v>
          </cell>
          <cell r="BT43">
            <v>6.5</v>
          </cell>
          <cell r="BU43">
            <v>8.6999999999999993</v>
          </cell>
          <cell r="BV43">
            <v>5.7</v>
          </cell>
          <cell r="BW43">
            <v>8</v>
          </cell>
          <cell r="BX43">
            <v>7.3</v>
          </cell>
          <cell r="BY43" t="str">
            <v/>
          </cell>
          <cell r="BZ43">
            <v>6.5</v>
          </cell>
          <cell r="CA43" t="str">
            <v/>
          </cell>
          <cell r="CB43">
            <v>6</v>
          </cell>
          <cell r="CC43" t="str">
            <v/>
          </cell>
          <cell r="CD43" t="str">
            <v>X</v>
          </cell>
          <cell r="CE43">
            <v>50</v>
          </cell>
          <cell r="CF43">
            <v>5</v>
          </cell>
          <cell r="CG43" t="str">
            <v>X</v>
          </cell>
          <cell r="CH43" t="str">
            <v/>
          </cell>
          <cell r="CI43" t="str">
            <v/>
          </cell>
          <cell r="CJ43">
            <v>8.4</v>
          </cell>
          <cell r="CK43" t="str">
            <v>X</v>
          </cell>
          <cell r="CL43" t="str">
            <v/>
          </cell>
          <cell r="CM43" t="str">
            <v/>
          </cell>
          <cell r="CN43" t="str">
            <v/>
          </cell>
          <cell r="CO43" t="str">
            <v/>
          </cell>
          <cell r="CP43" t="str">
            <v/>
          </cell>
          <cell r="CQ43">
            <v>8.1999999999999993</v>
          </cell>
          <cell r="CR43">
            <v>8.4</v>
          </cell>
          <cell r="CS43">
            <v>6.3</v>
          </cell>
          <cell r="CT43">
            <v>7.4</v>
          </cell>
          <cell r="CU43">
            <v>7</v>
          </cell>
          <cell r="CV43">
            <v>8</v>
          </cell>
          <cell r="CW43">
            <v>6.1</v>
          </cell>
          <cell r="CX43">
            <v>19</v>
          </cell>
          <cell r="CY43">
            <v>5</v>
          </cell>
          <cell r="CZ43">
            <v>120</v>
          </cell>
          <cell r="DA43">
            <v>10</v>
          </cell>
          <cell r="DB43">
            <v>0</v>
          </cell>
          <cell r="DC43">
            <v>130</v>
          </cell>
          <cell r="DD43">
            <v>6.56</v>
          </cell>
          <cell r="DE43">
            <v>2.69</v>
          </cell>
        </row>
        <row r="44">
          <cell r="C44">
            <v>2320716552</v>
          </cell>
          <cell r="D44" t="str">
            <v>Nguyễn</v>
          </cell>
          <cell r="E44" t="str">
            <v>Thanh Tường</v>
          </cell>
          <cell r="F44" t="str">
            <v>Vân</v>
          </cell>
          <cell r="G44">
            <v>36328</v>
          </cell>
          <cell r="H44" t="str">
            <v>Nữ</v>
          </cell>
          <cell r="I44" t="str">
            <v>Đã Đăng Ký (chưa học xong)</v>
          </cell>
          <cell r="J44">
            <v>7.2</v>
          </cell>
          <cell r="K44">
            <v>6.7</v>
          </cell>
          <cell r="L44">
            <v>6.5</v>
          </cell>
          <cell r="M44">
            <v>6.9</v>
          </cell>
          <cell r="N44">
            <v>6.5</v>
          </cell>
          <cell r="O44">
            <v>9.1</v>
          </cell>
          <cell r="P44">
            <v>5.9</v>
          </cell>
          <cell r="Q44" t="str">
            <v/>
          </cell>
          <cell r="R44">
            <v>9.4</v>
          </cell>
          <cell r="S44" t="str">
            <v/>
          </cell>
          <cell r="T44" t="str">
            <v/>
          </cell>
          <cell r="U44" t="str">
            <v/>
          </cell>
          <cell r="V44" t="str">
            <v/>
          </cell>
          <cell r="W44">
            <v>9</v>
          </cell>
          <cell r="X44">
            <v>9.1</v>
          </cell>
          <cell r="Y44">
            <v>8.6999999999999993</v>
          </cell>
          <cell r="Z44">
            <v>6.9</v>
          </cell>
          <cell r="AA44">
            <v>7</v>
          </cell>
          <cell r="AB44">
            <v>6.9</v>
          </cell>
          <cell r="AC44">
            <v>7.2</v>
          </cell>
          <cell r="AD44">
            <v>6.5</v>
          </cell>
          <cell r="AE44">
            <v>7.1</v>
          </cell>
          <cell r="AF44">
            <v>5.7</v>
          </cell>
          <cell r="AG44">
            <v>6.4</v>
          </cell>
          <cell r="AH44">
            <v>5.0999999999999996</v>
          </cell>
          <cell r="AI44">
            <v>6.5</v>
          </cell>
          <cell r="AJ44">
            <v>5.5</v>
          </cell>
          <cell r="AK44">
            <v>5.2</v>
          </cell>
          <cell r="AL44">
            <v>8.6</v>
          </cell>
          <cell r="AM44">
            <v>51</v>
          </cell>
          <cell r="AN44">
            <v>0</v>
          </cell>
          <cell r="AO44">
            <v>5.0999999999999996</v>
          </cell>
          <cell r="AP44">
            <v>4.7</v>
          </cell>
          <cell r="AQ44">
            <v>6.7</v>
          </cell>
          <cell r="AR44" t="str">
            <v/>
          </cell>
          <cell r="AS44" t="str">
            <v/>
          </cell>
          <cell r="AT44" t="str">
            <v/>
          </cell>
          <cell r="AU44" t="str">
            <v/>
          </cell>
          <cell r="AV44" t="str">
            <v/>
          </cell>
          <cell r="AW44">
            <v>4.9000000000000004</v>
          </cell>
          <cell r="AX44" t="str">
            <v/>
          </cell>
          <cell r="AY44" t="str">
            <v/>
          </cell>
          <cell r="AZ44" t="str">
            <v/>
          </cell>
          <cell r="BA44" t="str">
            <v/>
          </cell>
          <cell r="BB44" t="str">
            <v/>
          </cell>
          <cell r="BC44">
            <v>8.5</v>
          </cell>
          <cell r="BD44">
            <v>5</v>
          </cell>
          <cell r="BE44">
            <v>0</v>
          </cell>
          <cell r="BF44">
            <v>7.6</v>
          </cell>
          <cell r="BG44">
            <v>6.4</v>
          </cell>
          <cell r="BH44" t="str">
            <v>X</v>
          </cell>
          <cell r="BI44">
            <v>8.4</v>
          </cell>
          <cell r="BJ44">
            <v>5.4</v>
          </cell>
          <cell r="BK44">
            <v>5.3</v>
          </cell>
          <cell r="BL44">
            <v>6.1</v>
          </cell>
          <cell r="BM44">
            <v>7.2</v>
          </cell>
          <cell r="BN44">
            <v>6.4</v>
          </cell>
          <cell r="BO44">
            <v>6.3</v>
          </cell>
          <cell r="BP44">
            <v>7.6</v>
          </cell>
          <cell r="BQ44" t="str">
            <v/>
          </cell>
          <cell r="BR44">
            <v>8.4</v>
          </cell>
          <cell r="BS44">
            <v>7.7</v>
          </cell>
          <cell r="BT44">
            <v>6.9</v>
          </cell>
          <cell r="BU44">
            <v>7.6</v>
          </cell>
          <cell r="BV44">
            <v>6.7</v>
          </cell>
          <cell r="BW44">
            <v>7.6</v>
          </cell>
          <cell r="BX44">
            <v>7</v>
          </cell>
          <cell r="BY44">
            <v>0</v>
          </cell>
          <cell r="BZ44">
            <v>6.8</v>
          </cell>
          <cell r="CA44" t="str">
            <v/>
          </cell>
          <cell r="CB44">
            <v>7.3</v>
          </cell>
          <cell r="CC44" t="str">
            <v/>
          </cell>
          <cell r="CD44" t="str">
            <v>X</v>
          </cell>
          <cell r="CE44">
            <v>50</v>
          </cell>
          <cell r="CF44">
            <v>5</v>
          </cell>
          <cell r="CG44" t="str">
            <v>X</v>
          </cell>
          <cell r="CH44" t="str">
            <v/>
          </cell>
          <cell r="CI44">
            <v>7.7</v>
          </cell>
          <cell r="CJ44" t="str">
            <v/>
          </cell>
          <cell r="CK44" t="str">
            <v>X</v>
          </cell>
          <cell r="CL44" t="str">
            <v/>
          </cell>
          <cell r="CM44">
            <v>5.7</v>
          </cell>
          <cell r="CN44" t="str">
            <v/>
          </cell>
          <cell r="CO44" t="str">
            <v/>
          </cell>
          <cell r="CP44" t="str">
            <v/>
          </cell>
          <cell r="CQ44" t="str">
            <v/>
          </cell>
          <cell r="CR44">
            <v>8.1999999999999993</v>
          </cell>
          <cell r="CS44">
            <v>6</v>
          </cell>
          <cell r="CT44">
            <v>6.8</v>
          </cell>
          <cell r="CU44">
            <v>6.3</v>
          </cell>
          <cell r="CV44">
            <v>5.7</v>
          </cell>
          <cell r="CW44">
            <v>7.8</v>
          </cell>
          <cell r="CX44">
            <v>19</v>
          </cell>
          <cell r="CY44">
            <v>5</v>
          </cell>
          <cell r="CZ44">
            <v>120</v>
          </cell>
          <cell r="DA44">
            <v>10</v>
          </cell>
          <cell r="DB44">
            <v>0</v>
          </cell>
          <cell r="DC44">
            <v>130</v>
          </cell>
          <cell r="DD44">
            <v>6.44</v>
          </cell>
          <cell r="DE44">
            <v>2.6</v>
          </cell>
        </row>
        <row r="45">
          <cell r="C45">
            <v>2320715312</v>
          </cell>
          <cell r="D45" t="str">
            <v>Trần</v>
          </cell>
          <cell r="E45" t="str">
            <v>Thảo</v>
          </cell>
          <cell r="F45" t="str">
            <v>Nguyên</v>
          </cell>
          <cell r="G45">
            <v>36215</v>
          </cell>
          <cell r="H45" t="str">
            <v>Nữ</v>
          </cell>
          <cell r="I45" t="str">
            <v>Đã Đăng Ký (chưa học xong)</v>
          </cell>
          <cell r="J45">
            <v>6.9</v>
          </cell>
          <cell r="K45">
            <v>7.1</v>
          </cell>
          <cell r="L45">
            <v>4.0999999999999996</v>
          </cell>
          <cell r="M45">
            <v>7.9</v>
          </cell>
          <cell r="N45">
            <v>5.7</v>
          </cell>
          <cell r="O45">
            <v>4.8</v>
          </cell>
          <cell r="P45">
            <v>5.9</v>
          </cell>
          <cell r="Q45" t="str">
            <v/>
          </cell>
          <cell r="R45">
            <v>6.9</v>
          </cell>
          <cell r="S45" t="str">
            <v/>
          </cell>
          <cell r="T45" t="str">
            <v/>
          </cell>
          <cell r="U45" t="str">
            <v/>
          </cell>
          <cell r="V45" t="str">
            <v/>
          </cell>
          <cell r="W45">
            <v>7</v>
          </cell>
          <cell r="X45">
            <v>6.6</v>
          </cell>
          <cell r="Y45">
            <v>9</v>
          </cell>
          <cell r="Z45">
            <v>6.9</v>
          </cell>
          <cell r="AA45">
            <v>8</v>
          </cell>
          <cell r="AB45">
            <v>4.7</v>
          </cell>
          <cell r="AC45">
            <v>7.9</v>
          </cell>
          <cell r="AD45">
            <v>7.1</v>
          </cell>
          <cell r="AE45">
            <v>5.8</v>
          </cell>
          <cell r="AF45">
            <v>7.5</v>
          </cell>
          <cell r="AG45">
            <v>5.9</v>
          </cell>
          <cell r="AH45">
            <v>7.5</v>
          </cell>
          <cell r="AI45">
            <v>4.5</v>
          </cell>
          <cell r="AJ45">
            <v>6.1</v>
          </cell>
          <cell r="AK45">
            <v>5.8</v>
          </cell>
          <cell r="AL45">
            <v>6</v>
          </cell>
          <cell r="AM45">
            <v>51</v>
          </cell>
          <cell r="AN45">
            <v>0</v>
          </cell>
          <cell r="AO45">
            <v>5.3</v>
          </cell>
          <cell r="AP45" t="str">
            <v>X</v>
          </cell>
          <cell r="AQ45" t="str">
            <v/>
          </cell>
          <cell r="AR45" t="str">
            <v/>
          </cell>
          <cell r="AS45">
            <v>8.1</v>
          </cell>
          <cell r="AT45" t="str">
            <v/>
          </cell>
          <cell r="AU45" t="str">
            <v/>
          </cell>
          <cell r="AV45" t="str">
            <v/>
          </cell>
          <cell r="AW45" t="str">
            <v/>
          </cell>
          <cell r="AX45" t="str">
            <v/>
          </cell>
          <cell r="AY45">
            <v>8.8000000000000007</v>
          </cell>
          <cell r="AZ45" t="str">
            <v/>
          </cell>
          <cell r="BA45" t="str">
            <v/>
          </cell>
          <cell r="BB45" t="str">
            <v/>
          </cell>
          <cell r="BC45">
            <v>7.1</v>
          </cell>
          <cell r="BD45">
            <v>4</v>
          </cell>
          <cell r="BE45">
            <v>1</v>
          </cell>
          <cell r="BF45">
            <v>5.3</v>
          </cell>
          <cell r="BG45">
            <v>5.7</v>
          </cell>
          <cell r="BH45" t="str">
            <v>X</v>
          </cell>
          <cell r="BI45">
            <v>7.5</v>
          </cell>
          <cell r="BJ45">
            <v>5</v>
          </cell>
          <cell r="BK45">
            <v>4.8</v>
          </cell>
          <cell r="BL45">
            <v>4.3</v>
          </cell>
          <cell r="BM45">
            <v>6.4</v>
          </cell>
          <cell r="BN45">
            <v>8.6</v>
          </cell>
          <cell r="BO45">
            <v>4.5</v>
          </cell>
          <cell r="BP45">
            <v>5.6</v>
          </cell>
          <cell r="BQ45" t="str">
            <v/>
          </cell>
          <cell r="BR45">
            <v>8.8000000000000007</v>
          </cell>
          <cell r="BS45">
            <v>8.8000000000000007</v>
          </cell>
          <cell r="BT45">
            <v>5.4</v>
          </cell>
          <cell r="BU45">
            <v>6.8</v>
          </cell>
          <cell r="BV45">
            <v>7.1</v>
          </cell>
          <cell r="BW45">
            <v>7.6</v>
          </cell>
          <cell r="BX45">
            <v>7</v>
          </cell>
          <cell r="BY45" t="str">
            <v/>
          </cell>
          <cell r="BZ45">
            <v>6</v>
          </cell>
          <cell r="CA45" t="str">
            <v/>
          </cell>
          <cell r="CB45">
            <v>6.7</v>
          </cell>
          <cell r="CC45" t="str">
            <v/>
          </cell>
          <cell r="CD45" t="str">
            <v>X</v>
          </cell>
          <cell r="CE45">
            <v>50</v>
          </cell>
          <cell r="CF45">
            <v>5</v>
          </cell>
          <cell r="CG45" t="str">
            <v>X</v>
          </cell>
          <cell r="CH45" t="str">
            <v/>
          </cell>
          <cell r="CI45" t="str">
            <v/>
          </cell>
          <cell r="CJ45">
            <v>7.6</v>
          </cell>
          <cell r="CK45" t="str">
            <v>X</v>
          </cell>
          <cell r="CL45" t="str">
            <v/>
          </cell>
          <cell r="CM45">
            <v>7</v>
          </cell>
          <cell r="CN45" t="str">
            <v/>
          </cell>
          <cell r="CO45" t="str">
            <v/>
          </cell>
          <cell r="CP45" t="str">
            <v/>
          </cell>
          <cell r="CQ45" t="str">
            <v/>
          </cell>
          <cell r="CR45">
            <v>7.6</v>
          </cell>
          <cell r="CS45">
            <v>6.9</v>
          </cell>
          <cell r="CT45">
            <v>7.3</v>
          </cell>
          <cell r="CU45">
            <v>6.9</v>
          </cell>
          <cell r="CV45">
            <v>7.8</v>
          </cell>
          <cell r="CW45">
            <v>8.8000000000000007</v>
          </cell>
          <cell r="CX45">
            <v>19</v>
          </cell>
          <cell r="CY45">
            <v>5</v>
          </cell>
          <cell r="CZ45">
            <v>120</v>
          </cell>
          <cell r="DA45">
            <v>10</v>
          </cell>
          <cell r="DB45">
            <v>0</v>
          </cell>
          <cell r="DC45">
            <v>130</v>
          </cell>
          <cell r="DD45">
            <v>6.04</v>
          </cell>
          <cell r="DE45">
            <v>2.39</v>
          </cell>
        </row>
        <row r="46">
          <cell r="C46">
            <v>23207212425</v>
          </cell>
          <cell r="D46" t="str">
            <v>Nguyễn</v>
          </cell>
          <cell r="E46" t="str">
            <v>Thị Hồng</v>
          </cell>
          <cell r="F46" t="str">
            <v>Thảo</v>
          </cell>
          <cell r="G46">
            <v>36169</v>
          </cell>
          <cell r="H46" t="str">
            <v>Nữ</v>
          </cell>
          <cell r="I46" t="str">
            <v>Đã Đăng Ký (chưa học xong)</v>
          </cell>
          <cell r="J46">
            <v>8.1</v>
          </cell>
          <cell r="K46">
            <v>6.3</v>
          </cell>
          <cell r="L46">
            <v>4.5</v>
          </cell>
          <cell r="M46">
            <v>7.6</v>
          </cell>
          <cell r="N46">
            <v>6.6</v>
          </cell>
          <cell r="O46">
            <v>7</v>
          </cell>
          <cell r="P46">
            <v>4.9000000000000004</v>
          </cell>
          <cell r="Q46" t="str">
            <v/>
          </cell>
          <cell r="R46">
            <v>8</v>
          </cell>
          <cell r="S46" t="str">
            <v/>
          </cell>
          <cell r="T46" t="str">
            <v/>
          </cell>
          <cell r="U46" t="str">
            <v/>
          </cell>
          <cell r="V46">
            <v>7.7</v>
          </cell>
          <cell r="W46">
            <v>8.9</v>
          </cell>
          <cell r="X46" t="str">
            <v/>
          </cell>
          <cell r="Y46">
            <v>7.8</v>
          </cell>
          <cell r="Z46">
            <v>7.6</v>
          </cell>
          <cell r="AA46">
            <v>7.6</v>
          </cell>
          <cell r="AB46">
            <v>7.8</v>
          </cell>
          <cell r="AC46">
            <v>6.9</v>
          </cell>
          <cell r="AD46">
            <v>7.9</v>
          </cell>
          <cell r="AE46">
            <v>5.4</v>
          </cell>
          <cell r="AF46">
            <v>6.5</v>
          </cell>
          <cell r="AG46">
            <v>4.9000000000000004</v>
          </cell>
          <cell r="AH46">
            <v>7.1</v>
          </cell>
          <cell r="AI46">
            <v>5.6</v>
          </cell>
          <cell r="AJ46">
            <v>6.6</v>
          </cell>
          <cell r="AK46">
            <v>5.5</v>
          </cell>
          <cell r="AL46">
            <v>6</v>
          </cell>
          <cell r="AM46">
            <v>51</v>
          </cell>
          <cell r="AN46">
            <v>0</v>
          </cell>
          <cell r="AO46">
            <v>5.6</v>
          </cell>
          <cell r="AP46">
            <v>6.3</v>
          </cell>
          <cell r="AQ46" t="str">
            <v>X</v>
          </cell>
          <cell r="AR46" t="str">
            <v/>
          </cell>
          <cell r="AS46" t="str">
            <v/>
          </cell>
          <cell r="AT46" t="str">
            <v/>
          </cell>
          <cell r="AU46">
            <v>4</v>
          </cell>
          <cell r="AV46" t="str">
            <v/>
          </cell>
          <cell r="AW46" t="str">
            <v/>
          </cell>
          <cell r="AX46" t="str">
            <v/>
          </cell>
          <cell r="AY46">
            <v>4.4000000000000004</v>
          </cell>
          <cell r="AZ46" t="str">
            <v/>
          </cell>
          <cell r="BA46" t="str">
            <v/>
          </cell>
          <cell r="BB46" t="str">
            <v/>
          </cell>
          <cell r="BC46">
            <v>7.7</v>
          </cell>
          <cell r="BD46">
            <v>5</v>
          </cell>
          <cell r="BE46">
            <v>0</v>
          </cell>
          <cell r="BF46">
            <v>7.4</v>
          </cell>
          <cell r="BG46">
            <v>5</v>
          </cell>
          <cell r="BH46" t="str">
            <v>X</v>
          </cell>
          <cell r="BI46">
            <v>4.8</v>
          </cell>
          <cell r="BJ46">
            <v>6.7</v>
          </cell>
          <cell r="BK46">
            <v>6.4</v>
          </cell>
          <cell r="BL46">
            <v>4</v>
          </cell>
          <cell r="BM46">
            <v>7</v>
          </cell>
          <cell r="BN46">
            <v>6.8</v>
          </cell>
          <cell r="BO46">
            <v>7.5</v>
          </cell>
          <cell r="BP46">
            <v>6.2</v>
          </cell>
          <cell r="BQ46">
            <v>6.8</v>
          </cell>
          <cell r="BR46">
            <v>8.1999999999999993</v>
          </cell>
          <cell r="BS46">
            <v>7.9</v>
          </cell>
          <cell r="BT46">
            <v>4.5999999999999996</v>
          </cell>
          <cell r="BU46">
            <v>6.8</v>
          </cell>
          <cell r="BV46">
            <v>5.7</v>
          </cell>
          <cell r="BW46">
            <v>8</v>
          </cell>
          <cell r="BX46">
            <v>6.1</v>
          </cell>
          <cell r="BY46" t="str">
            <v/>
          </cell>
          <cell r="BZ46">
            <v>8.8000000000000007</v>
          </cell>
          <cell r="CA46" t="str">
            <v/>
          </cell>
          <cell r="CB46">
            <v>5.8</v>
          </cell>
          <cell r="CC46" t="str">
            <v/>
          </cell>
          <cell r="CD46" t="str">
            <v>X</v>
          </cell>
          <cell r="CE46">
            <v>53</v>
          </cell>
          <cell r="CF46">
            <v>5</v>
          </cell>
          <cell r="CG46">
            <v>7.1</v>
          </cell>
          <cell r="CH46" t="str">
            <v/>
          </cell>
          <cell r="CI46">
            <v>0</v>
          </cell>
          <cell r="CJ46">
            <v>7.3</v>
          </cell>
          <cell r="CK46" t="str">
            <v>X</v>
          </cell>
          <cell r="CL46" t="str">
            <v/>
          </cell>
          <cell r="CM46">
            <v>7.6</v>
          </cell>
          <cell r="CN46" t="str">
            <v/>
          </cell>
          <cell r="CO46" t="str">
            <v/>
          </cell>
          <cell r="CP46" t="str">
            <v/>
          </cell>
          <cell r="CQ46" t="str">
            <v/>
          </cell>
          <cell r="CR46">
            <v>5.8</v>
          </cell>
          <cell r="CS46">
            <v>6.3</v>
          </cell>
          <cell r="CT46">
            <v>6.5</v>
          </cell>
          <cell r="CU46">
            <v>6.4</v>
          </cell>
          <cell r="CV46">
            <v>7.5</v>
          </cell>
          <cell r="CW46">
            <v>8.1</v>
          </cell>
          <cell r="CX46">
            <v>21</v>
          </cell>
          <cell r="CY46">
            <v>3</v>
          </cell>
          <cell r="CZ46">
            <v>125</v>
          </cell>
          <cell r="DA46">
            <v>8</v>
          </cell>
          <cell r="DB46">
            <v>0</v>
          </cell>
          <cell r="DC46">
            <v>133</v>
          </cell>
          <cell r="DD46">
            <v>6.26</v>
          </cell>
          <cell r="DE46">
            <v>2.5</v>
          </cell>
        </row>
        <row r="47">
          <cell r="C47">
            <v>2321722916</v>
          </cell>
          <cell r="D47" t="str">
            <v>Trần</v>
          </cell>
          <cell r="E47" t="str">
            <v>Lê Khắc</v>
          </cell>
          <cell r="F47" t="str">
            <v>Tiến</v>
          </cell>
          <cell r="G47">
            <v>36312</v>
          </cell>
          <cell r="H47" t="str">
            <v>Nam</v>
          </cell>
          <cell r="I47" t="str">
            <v>Đã Đăng Ký (chưa học xong)</v>
          </cell>
          <cell r="J47">
            <v>7.6</v>
          </cell>
          <cell r="K47">
            <v>6.1</v>
          </cell>
          <cell r="L47">
            <v>7.8</v>
          </cell>
          <cell r="M47">
            <v>6.6</v>
          </cell>
          <cell r="N47">
            <v>5.7</v>
          </cell>
          <cell r="O47">
            <v>8.6</v>
          </cell>
          <cell r="P47">
            <v>6.2</v>
          </cell>
          <cell r="Q47">
            <v>7</v>
          </cell>
          <cell r="R47" t="str">
            <v/>
          </cell>
          <cell r="S47" t="str">
            <v/>
          </cell>
          <cell r="T47" t="str">
            <v/>
          </cell>
          <cell r="U47" t="str">
            <v/>
          </cell>
          <cell r="V47" t="str">
            <v/>
          </cell>
          <cell r="W47">
            <v>7.2</v>
          </cell>
          <cell r="X47">
            <v>7.9</v>
          </cell>
          <cell r="Y47">
            <v>9</v>
          </cell>
          <cell r="Z47">
            <v>7.5</v>
          </cell>
          <cell r="AA47">
            <v>6.4</v>
          </cell>
          <cell r="AB47">
            <v>4.8</v>
          </cell>
          <cell r="AC47">
            <v>6.3</v>
          </cell>
          <cell r="AD47">
            <v>6.4</v>
          </cell>
          <cell r="AE47">
            <v>7.3</v>
          </cell>
          <cell r="AF47">
            <v>5.5</v>
          </cell>
          <cell r="AG47">
            <v>5.4</v>
          </cell>
          <cell r="AH47">
            <v>7.7</v>
          </cell>
          <cell r="AI47">
            <v>6.5</v>
          </cell>
          <cell r="AJ47">
            <v>7.7</v>
          </cell>
          <cell r="AK47">
            <v>5.9</v>
          </cell>
          <cell r="AL47">
            <v>7.7</v>
          </cell>
          <cell r="AM47">
            <v>51</v>
          </cell>
          <cell r="AN47">
            <v>0</v>
          </cell>
          <cell r="AO47">
            <v>6</v>
          </cell>
          <cell r="AP47">
            <v>6.9</v>
          </cell>
          <cell r="AQ47">
            <v>6.4</v>
          </cell>
          <cell r="AR47" t="str">
            <v/>
          </cell>
          <cell r="AS47" t="str">
            <v/>
          </cell>
          <cell r="AT47" t="str">
            <v/>
          </cell>
          <cell r="AU47" t="str">
            <v/>
          </cell>
          <cell r="AV47" t="str">
            <v/>
          </cell>
          <cell r="AW47" t="str">
            <v/>
          </cell>
          <cell r="AX47" t="str">
            <v/>
          </cell>
          <cell r="AY47">
            <v>5.0999999999999996</v>
          </cell>
          <cell r="AZ47" t="str">
            <v/>
          </cell>
          <cell r="BA47" t="str">
            <v/>
          </cell>
          <cell r="BB47" t="str">
            <v/>
          </cell>
          <cell r="BC47">
            <v>6.5</v>
          </cell>
          <cell r="BD47">
            <v>5</v>
          </cell>
          <cell r="BE47">
            <v>0</v>
          </cell>
          <cell r="BF47">
            <v>6.9</v>
          </cell>
          <cell r="BG47">
            <v>6.9</v>
          </cell>
          <cell r="BH47">
            <v>7.9</v>
          </cell>
          <cell r="BI47">
            <v>8.1999999999999993</v>
          </cell>
          <cell r="BJ47">
            <v>5.5</v>
          </cell>
          <cell r="BK47">
            <v>5.8</v>
          </cell>
          <cell r="BL47">
            <v>6.2</v>
          </cell>
          <cell r="BM47">
            <v>7.1</v>
          </cell>
          <cell r="BN47">
            <v>4.5999999999999996</v>
          </cell>
          <cell r="BO47">
            <v>8.5</v>
          </cell>
          <cell r="BP47">
            <v>7.5</v>
          </cell>
          <cell r="BQ47" t="str">
            <v/>
          </cell>
          <cell r="BR47">
            <v>8.4</v>
          </cell>
          <cell r="BS47">
            <v>8.6999999999999993</v>
          </cell>
          <cell r="BT47">
            <v>6.5</v>
          </cell>
          <cell r="BU47">
            <v>7.3</v>
          </cell>
          <cell r="BV47">
            <v>6.1</v>
          </cell>
          <cell r="BW47">
            <v>9</v>
          </cell>
          <cell r="BX47">
            <v>6.7</v>
          </cell>
          <cell r="BY47" t="str">
            <v/>
          </cell>
          <cell r="BZ47">
            <v>7</v>
          </cell>
          <cell r="CA47" t="str">
            <v/>
          </cell>
          <cell r="CB47">
            <v>8.1</v>
          </cell>
          <cell r="CC47" t="str">
            <v/>
          </cell>
          <cell r="CD47">
            <v>8</v>
          </cell>
          <cell r="CE47">
            <v>55</v>
          </cell>
          <cell r="CF47">
            <v>0</v>
          </cell>
          <cell r="CG47" t="str">
            <v>X</v>
          </cell>
          <cell r="CH47" t="str">
            <v/>
          </cell>
          <cell r="CI47">
            <v>7.6</v>
          </cell>
          <cell r="CJ47" t="str">
            <v/>
          </cell>
          <cell r="CK47" t="str">
            <v>X</v>
          </cell>
          <cell r="CL47" t="str">
            <v/>
          </cell>
          <cell r="CM47">
            <v>4.7</v>
          </cell>
          <cell r="CN47" t="str">
            <v/>
          </cell>
          <cell r="CO47" t="str">
            <v/>
          </cell>
          <cell r="CP47" t="str">
            <v/>
          </cell>
          <cell r="CQ47" t="str">
            <v/>
          </cell>
          <cell r="CR47">
            <v>7.6</v>
          </cell>
          <cell r="CS47">
            <v>7.7</v>
          </cell>
          <cell r="CT47">
            <v>7.5</v>
          </cell>
          <cell r="CU47" t="str">
            <v>X</v>
          </cell>
          <cell r="CV47">
            <v>6</v>
          </cell>
          <cell r="CW47">
            <v>4.0999999999999996</v>
          </cell>
          <cell r="CX47">
            <v>16</v>
          </cell>
          <cell r="CY47">
            <v>8</v>
          </cell>
          <cell r="CZ47">
            <v>122</v>
          </cell>
          <cell r="DA47">
            <v>8</v>
          </cell>
          <cell r="DB47">
            <v>0</v>
          </cell>
          <cell r="DC47">
            <v>130</v>
          </cell>
          <cell r="DD47">
            <v>6.53</v>
          </cell>
          <cell r="DE47">
            <v>2.68</v>
          </cell>
        </row>
        <row r="48">
          <cell r="C48">
            <v>2321724887</v>
          </cell>
          <cell r="D48" t="str">
            <v>Nguyễn</v>
          </cell>
          <cell r="E48" t="str">
            <v>Tấn</v>
          </cell>
          <cell r="F48" t="str">
            <v>Phát</v>
          </cell>
          <cell r="G48">
            <v>36343</v>
          </cell>
          <cell r="H48" t="str">
            <v>Nam</v>
          </cell>
          <cell r="I48" t="str">
            <v>Đã Đăng Ký (chưa học xong)</v>
          </cell>
          <cell r="J48">
            <v>7.6</v>
          </cell>
          <cell r="K48">
            <v>6</v>
          </cell>
          <cell r="L48">
            <v>5.9</v>
          </cell>
          <cell r="M48">
            <v>6.1</v>
          </cell>
          <cell r="N48">
            <v>5.4</v>
          </cell>
          <cell r="O48">
            <v>6.8</v>
          </cell>
          <cell r="P48">
            <v>7</v>
          </cell>
          <cell r="Q48" t="str">
            <v/>
          </cell>
          <cell r="R48">
            <v>7.3</v>
          </cell>
          <cell r="S48" t="str">
            <v/>
          </cell>
          <cell r="T48" t="str">
            <v/>
          </cell>
          <cell r="U48" t="str">
            <v/>
          </cell>
          <cell r="V48" t="str">
            <v/>
          </cell>
          <cell r="W48">
            <v>6.2</v>
          </cell>
          <cell r="X48">
            <v>8.1999999999999993</v>
          </cell>
          <cell r="Y48">
            <v>9</v>
          </cell>
          <cell r="Z48">
            <v>7.6</v>
          </cell>
          <cell r="AA48">
            <v>5.7</v>
          </cell>
          <cell r="AB48">
            <v>5.4</v>
          </cell>
          <cell r="AC48">
            <v>5.3</v>
          </cell>
          <cell r="AD48">
            <v>7</v>
          </cell>
          <cell r="AE48">
            <v>7.5</v>
          </cell>
          <cell r="AF48">
            <v>5.8</v>
          </cell>
          <cell r="AG48">
            <v>5.3</v>
          </cell>
          <cell r="AH48">
            <v>7.4</v>
          </cell>
          <cell r="AI48">
            <v>5.8</v>
          </cell>
          <cell r="AJ48">
            <v>8.1999999999999993</v>
          </cell>
          <cell r="AK48">
            <v>4.9000000000000004</v>
          </cell>
          <cell r="AL48">
            <v>7.1</v>
          </cell>
          <cell r="AM48">
            <v>51</v>
          </cell>
          <cell r="AN48">
            <v>0</v>
          </cell>
          <cell r="AO48">
            <v>5.6</v>
          </cell>
          <cell r="AP48">
            <v>6.5</v>
          </cell>
          <cell r="AQ48">
            <v>7.1</v>
          </cell>
          <cell r="AR48" t="str">
            <v/>
          </cell>
          <cell r="AS48" t="str">
            <v/>
          </cell>
          <cell r="AT48" t="str">
            <v/>
          </cell>
          <cell r="AU48" t="str">
            <v/>
          </cell>
          <cell r="AV48" t="str">
            <v/>
          </cell>
          <cell r="AW48">
            <v>5.9</v>
          </cell>
          <cell r="AX48" t="str">
            <v/>
          </cell>
          <cell r="AY48" t="str">
            <v/>
          </cell>
          <cell r="AZ48" t="str">
            <v/>
          </cell>
          <cell r="BA48" t="str">
            <v/>
          </cell>
          <cell r="BB48" t="str">
            <v/>
          </cell>
          <cell r="BC48">
            <v>6.3</v>
          </cell>
          <cell r="BD48">
            <v>5</v>
          </cell>
          <cell r="BE48">
            <v>0</v>
          </cell>
          <cell r="BF48">
            <v>5.6</v>
          </cell>
          <cell r="BG48">
            <v>6.7</v>
          </cell>
          <cell r="BH48">
            <v>7.6</v>
          </cell>
          <cell r="BI48">
            <v>4.7</v>
          </cell>
          <cell r="BJ48">
            <v>6</v>
          </cell>
          <cell r="BK48">
            <v>4.9000000000000004</v>
          </cell>
          <cell r="BL48">
            <v>4.8</v>
          </cell>
          <cell r="BM48">
            <v>5.4</v>
          </cell>
          <cell r="BN48">
            <v>4.4000000000000004</v>
          </cell>
          <cell r="BO48">
            <v>5.6</v>
          </cell>
          <cell r="BP48">
            <v>8.5</v>
          </cell>
          <cell r="BQ48" t="str">
            <v/>
          </cell>
          <cell r="BR48">
            <v>8.8000000000000007</v>
          </cell>
          <cell r="BS48">
            <v>8.9</v>
          </cell>
          <cell r="BT48">
            <v>4.5999999999999996</v>
          </cell>
          <cell r="BU48">
            <v>7</v>
          </cell>
          <cell r="BV48">
            <v>5.0999999999999996</v>
          </cell>
          <cell r="BW48">
            <v>7.5</v>
          </cell>
          <cell r="BX48">
            <v>6.4</v>
          </cell>
          <cell r="BY48" t="str">
            <v/>
          </cell>
          <cell r="BZ48">
            <v>5.0999999999999996</v>
          </cell>
          <cell r="CA48" t="str">
            <v/>
          </cell>
          <cell r="CB48">
            <v>6.7</v>
          </cell>
          <cell r="CC48" t="str">
            <v/>
          </cell>
          <cell r="CD48">
            <v>8.8000000000000007</v>
          </cell>
          <cell r="CE48">
            <v>55</v>
          </cell>
          <cell r="CF48">
            <v>0</v>
          </cell>
          <cell r="CG48" t="str">
            <v>X</v>
          </cell>
          <cell r="CH48" t="str">
            <v/>
          </cell>
          <cell r="CI48">
            <v>7.5</v>
          </cell>
          <cell r="CJ48" t="str">
            <v/>
          </cell>
          <cell r="CK48" t="str">
            <v>X</v>
          </cell>
          <cell r="CL48" t="str">
            <v/>
          </cell>
          <cell r="CM48">
            <v>6.2</v>
          </cell>
          <cell r="CN48" t="str">
            <v/>
          </cell>
          <cell r="CO48" t="str">
            <v/>
          </cell>
          <cell r="CP48" t="str">
            <v/>
          </cell>
          <cell r="CQ48" t="str">
            <v/>
          </cell>
          <cell r="CR48">
            <v>7.8</v>
          </cell>
          <cell r="CS48">
            <v>6.4</v>
          </cell>
          <cell r="CT48">
            <v>7.2</v>
          </cell>
          <cell r="CU48" t="str">
            <v>X</v>
          </cell>
          <cell r="CV48">
            <v>5.9</v>
          </cell>
          <cell r="CW48">
            <v>4.0999999999999996</v>
          </cell>
          <cell r="CX48">
            <v>16</v>
          </cell>
          <cell r="CY48">
            <v>8</v>
          </cell>
          <cell r="CZ48">
            <v>122</v>
          </cell>
          <cell r="DA48">
            <v>8</v>
          </cell>
          <cell r="DB48">
            <v>0</v>
          </cell>
          <cell r="DC48">
            <v>130</v>
          </cell>
          <cell r="DD48">
            <v>6.05</v>
          </cell>
          <cell r="DE48">
            <v>2.36</v>
          </cell>
        </row>
        <row r="49">
          <cell r="C49">
            <v>2320716950</v>
          </cell>
          <cell r="D49" t="str">
            <v>Trần</v>
          </cell>
          <cell r="E49" t="str">
            <v>Thị Thu</v>
          </cell>
          <cell r="F49" t="str">
            <v>Trang</v>
          </cell>
          <cell r="G49">
            <v>36410</v>
          </cell>
          <cell r="H49" t="str">
            <v>Nữ</v>
          </cell>
          <cell r="I49" t="str">
            <v>Đã Đăng Ký (chưa học xong)</v>
          </cell>
          <cell r="J49">
            <v>8.4</v>
          </cell>
          <cell r="K49">
            <v>8.1999999999999993</v>
          </cell>
          <cell r="L49">
            <v>7.9</v>
          </cell>
          <cell r="M49">
            <v>8.4</v>
          </cell>
          <cell r="N49">
            <v>7.4</v>
          </cell>
          <cell r="O49">
            <v>7.3</v>
          </cell>
          <cell r="P49">
            <v>5.6</v>
          </cell>
          <cell r="Q49">
            <v>8.1999999999999993</v>
          </cell>
          <cell r="R49" t="str">
            <v/>
          </cell>
          <cell r="S49" t="str">
            <v/>
          </cell>
          <cell r="T49" t="str">
            <v/>
          </cell>
          <cell r="U49" t="str">
            <v/>
          </cell>
          <cell r="V49" t="str">
            <v/>
          </cell>
          <cell r="W49">
            <v>6.8</v>
          </cell>
          <cell r="X49">
            <v>6.8</v>
          </cell>
          <cell r="Y49">
            <v>8.8000000000000007</v>
          </cell>
          <cell r="Z49">
            <v>8.1999999999999993</v>
          </cell>
          <cell r="AA49">
            <v>7.7</v>
          </cell>
          <cell r="AB49">
            <v>7.9</v>
          </cell>
          <cell r="AC49">
            <v>7.5</v>
          </cell>
          <cell r="AD49">
            <v>8.1999999999999993</v>
          </cell>
          <cell r="AE49">
            <v>7.4</v>
          </cell>
          <cell r="AF49">
            <v>8.3000000000000007</v>
          </cell>
          <cell r="AG49">
            <v>6.1</v>
          </cell>
          <cell r="AH49">
            <v>6.2</v>
          </cell>
          <cell r="AI49">
            <v>4.7</v>
          </cell>
          <cell r="AJ49">
            <v>6.5</v>
          </cell>
          <cell r="AK49">
            <v>5.7</v>
          </cell>
          <cell r="AL49">
            <v>6.4</v>
          </cell>
          <cell r="AM49">
            <v>51</v>
          </cell>
          <cell r="AN49">
            <v>0</v>
          </cell>
          <cell r="AO49">
            <v>6.7</v>
          </cell>
          <cell r="AP49">
            <v>5.7</v>
          </cell>
          <cell r="AQ49" t="str">
            <v/>
          </cell>
          <cell r="AR49" t="str">
            <v/>
          </cell>
          <cell r="AS49">
            <v>6</v>
          </cell>
          <cell r="AT49" t="str">
            <v/>
          </cell>
          <cell r="AU49" t="str">
            <v/>
          </cell>
          <cell r="AV49" t="str">
            <v/>
          </cell>
          <cell r="AW49" t="str">
            <v/>
          </cell>
          <cell r="AX49" t="str">
            <v/>
          </cell>
          <cell r="AY49">
            <v>6</v>
          </cell>
          <cell r="AZ49" t="str">
            <v/>
          </cell>
          <cell r="BA49" t="str">
            <v/>
          </cell>
          <cell r="BB49" t="str">
            <v/>
          </cell>
          <cell r="BC49">
            <v>8.1999999999999993</v>
          </cell>
          <cell r="BD49">
            <v>5</v>
          </cell>
          <cell r="BE49">
            <v>0</v>
          </cell>
          <cell r="BF49">
            <v>7.4</v>
          </cell>
          <cell r="BG49">
            <v>6.2</v>
          </cell>
          <cell r="BH49" t="str">
            <v>X</v>
          </cell>
          <cell r="BI49">
            <v>7</v>
          </cell>
          <cell r="BJ49">
            <v>6.5</v>
          </cell>
          <cell r="BK49">
            <v>6.6</v>
          </cell>
          <cell r="BL49">
            <v>5.3</v>
          </cell>
          <cell r="BM49">
            <v>8.1</v>
          </cell>
          <cell r="BN49">
            <v>8.9</v>
          </cell>
          <cell r="BO49">
            <v>4.8</v>
          </cell>
          <cell r="BP49">
            <v>6.6</v>
          </cell>
          <cell r="BQ49" t="str">
            <v/>
          </cell>
          <cell r="BR49">
            <v>8.5</v>
          </cell>
          <cell r="BS49">
            <v>9.4</v>
          </cell>
          <cell r="BT49">
            <v>7.8</v>
          </cell>
          <cell r="BU49">
            <v>6</v>
          </cell>
          <cell r="BV49">
            <v>7.2</v>
          </cell>
          <cell r="BW49">
            <v>8.5</v>
          </cell>
          <cell r="BX49">
            <v>7.2</v>
          </cell>
          <cell r="BY49" t="str">
            <v/>
          </cell>
          <cell r="BZ49">
            <v>6</v>
          </cell>
          <cell r="CA49" t="str">
            <v/>
          </cell>
          <cell r="CB49">
            <v>8.6</v>
          </cell>
          <cell r="CC49" t="str">
            <v/>
          </cell>
          <cell r="CD49" t="str">
            <v>X</v>
          </cell>
          <cell r="CE49">
            <v>50</v>
          </cell>
          <cell r="CF49">
            <v>5</v>
          </cell>
          <cell r="CG49" t="str">
            <v/>
          </cell>
          <cell r="CH49" t="str">
            <v/>
          </cell>
          <cell r="CI49">
            <v>7.6</v>
          </cell>
          <cell r="CJ49">
            <v>6.2</v>
          </cell>
          <cell r="CK49" t="str">
            <v>X</v>
          </cell>
          <cell r="CL49" t="str">
            <v/>
          </cell>
          <cell r="CM49">
            <v>7.9</v>
          </cell>
          <cell r="CN49" t="str">
            <v/>
          </cell>
          <cell r="CO49" t="str">
            <v/>
          </cell>
          <cell r="CP49" t="str">
            <v/>
          </cell>
          <cell r="CQ49" t="str">
            <v/>
          </cell>
          <cell r="CR49">
            <v>8.1</v>
          </cell>
          <cell r="CS49">
            <v>7.5</v>
          </cell>
          <cell r="CT49">
            <v>7.2</v>
          </cell>
          <cell r="CU49">
            <v>6.9</v>
          </cell>
          <cell r="CV49" t="str">
            <v>X</v>
          </cell>
          <cell r="CW49">
            <v>9.1</v>
          </cell>
          <cell r="CX49">
            <v>21</v>
          </cell>
          <cell r="CY49">
            <v>4</v>
          </cell>
          <cell r="CZ49">
            <v>122</v>
          </cell>
          <cell r="DA49">
            <v>9</v>
          </cell>
          <cell r="DB49">
            <v>0</v>
          </cell>
          <cell r="DC49">
            <v>131</v>
          </cell>
          <cell r="DD49">
            <v>6.73</v>
          </cell>
          <cell r="DE49">
            <v>2.8</v>
          </cell>
        </row>
        <row r="50">
          <cell r="C50">
            <v>2320716954</v>
          </cell>
          <cell r="D50" t="str">
            <v>Nguyễn</v>
          </cell>
          <cell r="E50" t="str">
            <v>Thị Hương</v>
          </cell>
          <cell r="F50" t="str">
            <v>Giang</v>
          </cell>
          <cell r="G50">
            <v>36329</v>
          </cell>
          <cell r="H50" t="str">
            <v>Nữ</v>
          </cell>
          <cell r="I50" t="str">
            <v>Đã Đăng Ký (chưa học xong)</v>
          </cell>
          <cell r="J50">
            <v>8.8000000000000007</v>
          </cell>
          <cell r="K50">
            <v>8.3000000000000007</v>
          </cell>
          <cell r="L50">
            <v>7.8</v>
          </cell>
          <cell r="M50">
            <v>8.1999999999999993</v>
          </cell>
          <cell r="N50">
            <v>6.8</v>
          </cell>
          <cell r="O50">
            <v>9</v>
          </cell>
          <cell r="P50">
            <v>5.5</v>
          </cell>
          <cell r="Q50" t="str">
            <v/>
          </cell>
          <cell r="R50">
            <v>5.9</v>
          </cell>
          <cell r="S50" t="str">
            <v/>
          </cell>
          <cell r="T50" t="str">
            <v/>
          </cell>
          <cell r="U50" t="str">
            <v/>
          </cell>
          <cell r="V50" t="str">
            <v/>
          </cell>
          <cell r="W50">
            <v>9.6</v>
          </cell>
          <cell r="X50" t="str">
            <v>X</v>
          </cell>
          <cell r="Y50">
            <v>9.4</v>
          </cell>
          <cell r="Z50">
            <v>9</v>
          </cell>
          <cell r="AA50">
            <v>7.1</v>
          </cell>
          <cell r="AB50">
            <v>8.4</v>
          </cell>
          <cell r="AC50">
            <v>7.6</v>
          </cell>
          <cell r="AD50">
            <v>7.9</v>
          </cell>
          <cell r="AE50">
            <v>6.9</v>
          </cell>
          <cell r="AF50">
            <v>8.1999999999999993</v>
          </cell>
          <cell r="AG50">
            <v>7</v>
          </cell>
          <cell r="AH50">
            <v>8.6</v>
          </cell>
          <cell r="AI50">
            <v>7.7</v>
          </cell>
          <cell r="AJ50">
            <v>8.1999999999999993</v>
          </cell>
          <cell r="AK50">
            <v>8.3000000000000007</v>
          </cell>
          <cell r="AL50">
            <v>9.1999999999999993</v>
          </cell>
          <cell r="AM50">
            <v>49</v>
          </cell>
          <cell r="AN50">
            <v>2</v>
          </cell>
          <cell r="AO50">
            <v>5.5</v>
          </cell>
          <cell r="AP50">
            <v>5.3</v>
          </cell>
          <cell r="AQ50" t="str">
            <v/>
          </cell>
          <cell r="AR50" t="str">
            <v/>
          </cell>
          <cell r="AS50">
            <v>4.7</v>
          </cell>
          <cell r="AT50" t="str">
            <v/>
          </cell>
          <cell r="AU50" t="str">
            <v/>
          </cell>
          <cell r="AV50" t="str">
            <v/>
          </cell>
          <cell r="AW50" t="str">
            <v/>
          </cell>
          <cell r="AX50" t="str">
            <v/>
          </cell>
          <cell r="AY50">
            <v>8.3000000000000007</v>
          </cell>
          <cell r="AZ50" t="str">
            <v/>
          </cell>
          <cell r="BA50" t="str">
            <v/>
          </cell>
          <cell r="BB50" t="str">
            <v/>
          </cell>
          <cell r="BC50">
            <v>7.7</v>
          </cell>
          <cell r="BD50">
            <v>5</v>
          </cell>
          <cell r="BE50">
            <v>0</v>
          </cell>
          <cell r="BF50">
            <v>6.9</v>
          </cell>
          <cell r="BG50">
            <v>8.1</v>
          </cell>
          <cell r="BH50">
            <v>7.3</v>
          </cell>
          <cell r="BI50">
            <v>5.9</v>
          </cell>
          <cell r="BJ50">
            <v>6.8</v>
          </cell>
          <cell r="BK50">
            <v>7.4</v>
          </cell>
          <cell r="BL50">
            <v>5.9</v>
          </cell>
          <cell r="BM50">
            <v>6.6</v>
          </cell>
          <cell r="BN50">
            <v>7.9</v>
          </cell>
          <cell r="BO50">
            <v>6.1</v>
          </cell>
          <cell r="BP50">
            <v>7.4</v>
          </cell>
          <cell r="BQ50" t="str">
            <v/>
          </cell>
          <cell r="BR50">
            <v>8</v>
          </cell>
          <cell r="BS50">
            <v>8.1</v>
          </cell>
          <cell r="BT50">
            <v>5.9</v>
          </cell>
          <cell r="BU50">
            <v>6</v>
          </cell>
          <cell r="BV50">
            <v>8</v>
          </cell>
          <cell r="BW50">
            <v>8.5</v>
          </cell>
          <cell r="BX50">
            <v>6.8</v>
          </cell>
          <cell r="BY50" t="str">
            <v/>
          </cell>
          <cell r="BZ50">
            <v>8.6999999999999993</v>
          </cell>
          <cell r="CA50" t="str">
            <v/>
          </cell>
          <cell r="CB50">
            <v>8.6999999999999993</v>
          </cell>
          <cell r="CC50" t="str">
            <v/>
          </cell>
          <cell r="CD50" t="str">
            <v>X</v>
          </cell>
          <cell r="CE50">
            <v>53</v>
          </cell>
          <cell r="CF50">
            <v>2</v>
          </cell>
          <cell r="CG50">
            <v>6.8</v>
          </cell>
          <cell r="CH50" t="str">
            <v/>
          </cell>
          <cell r="CI50">
            <v>8.3000000000000007</v>
          </cell>
          <cell r="CJ50" t="str">
            <v/>
          </cell>
          <cell r="CK50" t="str">
            <v>X</v>
          </cell>
          <cell r="CL50" t="str">
            <v>X</v>
          </cell>
          <cell r="CM50" t="str">
            <v/>
          </cell>
          <cell r="CN50" t="str">
            <v/>
          </cell>
          <cell r="CO50" t="str">
            <v/>
          </cell>
          <cell r="CP50" t="str">
            <v/>
          </cell>
          <cell r="CQ50" t="str">
            <v/>
          </cell>
          <cell r="CR50">
            <v>8.3000000000000007</v>
          </cell>
          <cell r="CS50">
            <v>8.5</v>
          </cell>
          <cell r="CT50">
            <v>8</v>
          </cell>
          <cell r="CU50">
            <v>6.3</v>
          </cell>
          <cell r="CV50">
            <v>9.6</v>
          </cell>
          <cell r="CW50">
            <v>4.5999999999999996</v>
          </cell>
          <cell r="CX50">
            <v>19</v>
          </cell>
          <cell r="CY50">
            <v>5</v>
          </cell>
          <cell r="CZ50">
            <v>121</v>
          </cell>
          <cell r="DA50">
            <v>9</v>
          </cell>
          <cell r="DB50">
            <v>0</v>
          </cell>
          <cell r="DC50">
            <v>130</v>
          </cell>
          <cell r="DD50">
            <v>7.01</v>
          </cell>
          <cell r="DE50">
            <v>2.95</v>
          </cell>
        </row>
        <row r="51">
          <cell r="C51">
            <v>2321717170</v>
          </cell>
          <cell r="D51" t="str">
            <v>Trương</v>
          </cell>
          <cell r="E51" t="str">
            <v>Duy</v>
          </cell>
          <cell r="F51" t="str">
            <v>Phú</v>
          </cell>
          <cell r="G51">
            <v>36378</v>
          </cell>
          <cell r="H51" t="str">
            <v>Nam</v>
          </cell>
          <cell r="I51" t="str">
            <v>Đã Đăng Ký (chưa học xong)</v>
          </cell>
          <cell r="J51">
            <v>7.9</v>
          </cell>
          <cell r="K51">
            <v>8.3000000000000007</v>
          </cell>
          <cell r="L51">
            <v>7.8</v>
          </cell>
          <cell r="M51">
            <v>7.2</v>
          </cell>
          <cell r="N51">
            <v>5.9</v>
          </cell>
          <cell r="O51">
            <v>7.2</v>
          </cell>
          <cell r="P51">
            <v>6.3</v>
          </cell>
          <cell r="Q51" t="str">
            <v/>
          </cell>
          <cell r="R51">
            <v>7.9</v>
          </cell>
          <cell r="S51" t="str">
            <v/>
          </cell>
          <cell r="T51" t="str">
            <v/>
          </cell>
          <cell r="U51" t="str">
            <v/>
          </cell>
          <cell r="V51" t="str">
            <v/>
          </cell>
          <cell r="W51">
            <v>9.1999999999999993</v>
          </cell>
          <cell r="X51">
            <v>7.4</v>
          </cell>
          <cell r="Y51">
            <v>8.6999999999999993</v>
          </cell>
          <cell r="Z51">
            <v>5</v>
          </cell>
          <cell r="AA51">
            <v>7</v>
          </cell>
          <cell r="AB51">
            <v>5.8</v>
          </cell>
          <cell r="AC51">
            <v>7.6</v>
          </cell>
          <cell r="AD51">
            <v>7.9</v>
          </cell>
          <cell r="AE51">
            <v>6.5</v>
          </cell>
          <cell r="AF51">
            <v>8</v>
          </cell>
          <cell r="AG51">
            <v>5.9</v>
          </cell>
          <cell r="AH51">
            <v>4.5999999999999996</v>
          </cell>
          <cell r="AI51">
            <v>5.0999999999999996</v>
          </cell>
          <cell r="AJ51">
            <v>5.6</v>
          </cell>
          <cell r="AK51" t="str">
            <v>X</v>
          </cell>
          <cell r="AL51">
            <v>4.9000000000000004</v>
          </cell>
          <cell r="AM51">
            <v>49</v>
          </cell>
          <cell r="AN51">
            <v>2</v>
          </cell>
          <cell r="AO51">
            <v>5.7</v>
          </cell>
          <cell r="AP51">
            <v>6.1</v>
          </cell>
          <cell r="AQ51" t="str">
            <v/>
          </cell>
          <cell r="AR51" t="str">
            <v/>
          </cell>
          <cell r="AS51" t="str">
            <v/>
          </cell>
          <cell r="AT51" t="str">
            <v/>
          </cell>
          <cell r="AU51">
            <v>7</v>
          </cell>
          <cell r="AV51" t="str">
            <v/>
          </cell>
          <cell r="AW51" t="str">
            <v/>
          </cell>
          <cell r="AX51" t="str">
            <v/>
          </cell>
          <cell r="AY51" t="str">
            <v/>
          </cell>
          <cell r="AZ51" t="str">
            <v/>
          </cell>
          <cell r="BA51">
            <v>4.8</v>
          </cell>
          <cell r="BB51" t="str">
            <v/>
          </cell>
          <cell r="BC51">
            <v>7.3</v>
          </cell>
          <cell r="BD51">
            <v>5</v>
          </cell>
          <cell r="BE51">
            <v>0</v>
          </cell>
          <cell r="BF51">
            <v>7.6</v>
          </cell>
          <cell r="BG51">
            <v>6.6</v>
          </cell>
          <cell r="BH51">
            <v>6.9</v>
          </cell>
          <cell r="BI51">
            <v>7.6</v>
          </cell>
          <cell r="BJ51">
            <v>4.9000000000000004</v>
          </cell>
          <cell r="BK51">
            <v>4.4000000000000004</v>
          </cell>
          <cell r="BL51">
            <v>6.2</v>
          </cell>
          <cell r="BM51">
            <v>4.5</v>
          </cell>
          <cell r="BN51">
            <v>6.5</v>
          </cell>
          <cell r="BO51" t="str">
            <v>X</v>
          </cell>
          <cell r="BP51">
            <v>6.4</v>
          </cell>
          <cell r="BQ51" t="str">
            <v/>
          </cell>
          <cell r="BR51" t="str">
            <v>X</v>
          </cell>
          <cell r="BS51">
            <v>9.1999999999999993</v>
          </cell>
          <cell r="BT51">
            <v>6.5</v>
          </cell>
          <cell r="BU51">
            <v>6</v>
          </cell>
          <cell r="BV51">
            <v>6.9</v>
          </cell>
          <cell r="BW51">
            <v>8.4</v>
          </cell>
          <cell r="BX51">
            <v>7.2</v>
          </cell>
          <cell r="BY51" t="str">
            <v/>
          </cell>
          <cell r="BZ51">
            <v>7</v>
          </cell>
          <cell r="CA51" t="str">
            <v/>
          </cell>
          <cell r="CB51">
            <v>6</v>
          </cell>
          <cell r="CC51" t="str">
            <v/>
          </cell>
          <cell r="CD51" t="str">
            <v>X</v>
          </cell>
          <cell r="CE51">
            <v>47</v>
          </cell>
          <cell r="CF51">
            <v>8</v>
          </cell>
          <cell r="CG51">
            <v>7.2</v>
          </cell>
          <cell r="CH51" t="str">
            <v/>
          </cell>
          <cell r="CI51">
            <v>8</v>
          </cell>
          <cell r="CJ51" t="str">
            <v/>
          </cell>
          <cell r="CK51">
            <v>7.3</v>
          </cell>
          <cell r="CL51">
            <v>6</v>
          </cell>
          <cell r="CM51" t="str">
            <v/>
          </cell>
          <cell r="CN51" t="str">
            <v/>
          </cell>
          <cell r="CO51" t="str">
            <v/>
          </cell>
          <cell r="CP51" t="str">
            <v/>
          </cell>
          <cell r="CQ51" t="str">
            <v/>
          </cell>
          <cell r="CR51">
            <v>7.7</v>
          </cell>
          <cell r="CS51">
            <v>5.9</v>
          </cell>
          <cell r="CT51">
            <v>6.6</v>
          </cell>
          <cell r="CU51">
            <v>6.7</v>
          </cell>
          <cell r="CV51">
            <v>7.9</v>
          </cell>
          <cell r="CW51">
            <v>8.9</v>
          </cell>
          <cell r="CX51">
            <v>24</v>
          </cell>
          <cell r="CY51">
            <v>0</v>
          </cell>
          <cell r="CZ51">
            <v>120</v>
          </cell>
          <cell r="DA51">
            <v>10</v>
          </cell>
          <cell r="DB51">
            <v>0</v>
          </cell>
          <cell r="DC51">
            <v>130</v>
          </cell>
          <cell r="DD51">
            <v>6.25</v>
          </cell>
          <cell r="DE51">
            <v>2.5099999999999998</v>
          </cell>
        </row>
        <row r="52">
          <cell r="C52">
            <v>2320717173</v>
          </cell>
          <cell r="D52" t="str">
            <v>Lê</v>
          </cell>
          <cell r="E52" t="str">
            <v>Thị</v>
          </cell>
          <cell r="F52" t="str">
            <v>Trang</v>
          </cell>
          <cell r="G52">
            <v>36262</v>
          </cell>
          <cell r="H52" t="str">
            <v>Nữ</v>
          </cell>
          <cell r="I52" t="str">
            <v>Đã Đăng Ký (chưa học xong)</v>
          </cell>
          <cell r="J52">
            <v>6.9</v>
          </cell>
          <cell r="K52">
            <v>6.3</v>
          </cell>
          <cell r="L52">
            <v>8.6</v>
          </cell>
          <cell r="M52">
            <v>5.6</v>
          </cell>
          <cell r="N52">
            <v>5.6</v>
          </cell>
          <cell r="O52">
            <v>7.2</v>
          </cell>
          <cell r="P52">
            <v>4.7</v>
          </cell>
          <cell r="Q52" t="str">
            <v/>
          </cell>
          <cell r="R52">
            <v>4</v>
          </cell>
          <cell r="S52" t="str">
            <v/>
          </cell>
          <cell r="T52" t="str">
            <v/>
          </cell>
          <cell r="U52" t="str">
            <v/>
          </cell>
          <cell r="V52" t="str">
            <v/>
          </cell>
          <cell r="W52">
            <v>5.5</v>
          </cell>
          <cell r="X52">
            <v>8.4</v>
          </cell>
          <cell r="Y52">
            <v>8.1</v>
          </cell>
          <cell r="Z52">
            <v>7</v>
          </cell>
          <cell r="AA52">
            <v>6.2</v>
          </cell>
          <cell r="AB52">
            <v>5.4</v>
          </cell>
          <cell r="AC52">
            <v>5.2</v>
          </cell>
          <cell r="AD52">
            <v>5</v>
          </cell>
          <cell r="AE52">
            <v>5.5</v>
          </cell>
          <cell r="AF52">
            <v>4.3</v>
          </cell>
          <cell r="AG52">
            <v>4.9000000000000004</v>
          </cell>
          <cell r="AH52">
            <v>6.3</v>
          </cell>
          <cell r="AI52">
            <v>5</v>
          </cell>
          <cell r="AJ52">
            <v>4.8</v>
          </cell>
          <cell r="AK52">
            <v>5.2</v>
          </cell>
          <cell r="AL52">
            <v>4.7</v>
          </cell>
          <cell r="AM52">
            <v>51</v>
          </cell>
          <cell r="AN52">
            <v>0</v>
          </cell>
          <cell r="AO52" t="str">
            <v>X</v>
          </cell>
          <cell r="AP52">
            <v>6.5</v>
          </cell>
          <cell r="AQ52" t="str">
            <v/>
          </cell>
          <cell r="AR52" t="str">
            <v/>
          </cell>
          <cell r="AS52" t="str">
            <v/>
          </cell>
          <cell r="AT52" t="str">
            <v/>
          </cell>
          <cell r="AU52" t="str">
            <v/>
          </cell>
          <cell r="AV52">
            <v>5.2</v>
          </cell>
          <cell r="AW52" t="str">
            <v/>
          </cell>
          <cell r="AX52" t="str">
            <v/>
          </cell>
          <cell r="AY52" t="str">
            <v/>
          </cell>
          <cell r="AZ52" t="str">
            <v/>
          </cell>
          <cell r="BA52" t="str">
            <v/>
          </cell>
          <cell r="BB52">
            <v>5.9</v>
          </cell>
          <cell r="BC52">
            <v>8.5</v>
          </cell>
          <cell r="BD52">
            <v>4</v>
          </cell>
          <cell r="BE52">
            <v>1</v>
          </cell>
          <cell r="BF52">
            <v>4.9000000000000004</v>
          </cell>
          <cell r="BG52">
            <v>7.6</v>
          </cell>
          <cell r="BH52">
            <v>6.3</v>
          </cell>
          <cell r="BI52">
            <v>7.6</v>
          </cell>
          <cell r="BJ52">
            <v>5</v>
          </cell>
          <cell r="BK52">
            <v>4.5999999999999996</v>
          </cell>
          <cell r="BL52">
            <v>4.9000000000000004</v>
          </cell>
          <cell r="BM52">
            <v>0</v>
          </cell>
          <cell r="BN52">
            <v>5.3</v>
          </cell>
          <cell r="BO52">
            <v>5.4</v>
          </cell>
          <cell r="BP52">
            <v>5.3</v>
          </cell>
          <cell r="BQ52">
            <v>4.7</v>
          </cell>
          <cell r="BR52" t="str">
            <v/>
          </cell>
          <cell r="BS52">
            <v>5.0999999999999996</v>
          </cell>
          <cell r="BT52">
            <v>6</v>
          </cell>
          <cell r="BU52">
            <v>4.7</v>
          </cell>
          <cell r="BV52">
            <v>4.3</v>
          </cell>
          <cell r="BW52">
            <v>8.1</v>
          </cell>
          <cell r="BX52">
            <v>6.6</v>
          </cell>
          <cell r="BY52" t="str">
            <v/>
          </cell>
          <cell r="BZ52">
            <v>6.6</v>
          </cell>
          <cell r="CA52" t="str">
            <v/>
          </cell>
          <cell r="CB52">
            <v>5.5</v>
          </cell>
          <cell r="CC52" t="str">
            <v/>
          </cell>
          <cell r="CD52" t="str">
            <v>X</v>
          </cell>
          <cell r="CE52">
            <v>50</v>
          </cell>
          <cell r="CF52">
            <v>5</v>
          </cell>
          <cell r="CG52">
            <v>6</v>
          </cell>
          <cell r="CH52" t="str">
            <v/>
          </cell>
          <cell r="CI52" t="str">
            <v>X</v>
          </cell>
          <cell r="CJ52" t="str">
            <v/>
          </cell>
          <cell r="CK52" t="str">
            <v>X</v>
          </cell>
          <cell r="CL52" t="str">
            <v/>
          </cell>
          <cell r="CM52">
            <v>7</v>
          </cell>
          <cell r="CN52" t="str">
            <v/>
          </cell>
          <cell r="CO52" t="str">
            <v/>
          </cell>
          <cell r="CP52" t="str">
            <v/>
          </cell>
          <cell r="CQ52" t="str">
            <v/>
          </cell>
          <cell r="CR52">
            <v>7.7</v>
          </cell>
          <cell r="CS52">
            <v>6.8</v>
          </cell>
          <cell r="CT52">
            <v>6.8</v>
          </cell>
          <cell r="CU52">
            <v>5.6</v>
          </cell>
          <cell r="CV52">
            <v>6.4</v>
          </cell>
          <cell r="CW52">
            <v>8.6</v>
          </cell>
          <cell r="CX52">
            <v>18</v>
          </cell>
          <cell r="CY52">
            <v>5</v>
          </cell>
          <cell r="CZ52">
            <v>119</v>
          </cell>
          <cell r="DA52">
            <v>10</v>
          </cell>
          <cell r="DB52">
            <v>0</v>
          </cell>
          <cell r="DC52">
            <v>129</v>
          </cell>
          <cell r="DD52">
            <v>5.38</v>
          </cell>
          <cell r="DE52">
            <v>1.98</v>
          </cell>
        </row>
        <row r="53">
          <cell r="C53">
            <v>2321863156</v>
          </cell>
          <cell r="D53" t="str">
            <v>Võ</v>
          </cell>
          <cell r="E53" t="str">
            <v>Dương</v>
          </cell>
          <cell r="F53" t="str">
            <v>Hoàn</v>
          </cell>
          <cell r="G53">
            <v>36521</v>
          </cell>
          <cell r="H53" t="str">
            <v>Nam</v>
          </cell>
          <cell r="I53" t="str">
            <v>Đã Đăng Ký (chưa học xong)</v>
          </cell>
          <cell r="J53">
            <v>7.6</v>
          </cell>
          <cell r="K53">
            <v>7.1</v>
          </cell>
          <cell r="L53">
            <v>5</v>
          </cell>
          <cell r="M53">
            <v>7</v>
          </cell>
          <cell r="N53">
            <v>5.2</v>
          </cell>
          <cell r="O53">
            <v>6.1</v>
          </cell>
          <cell r="P53">
            <v>6.4</v>
          </cell>
          <cell r="Q53">
            <v>7.6</v>
          </cell>
          <cell r="R53" t="str">
            <v/>
          </cell>
          <cell r="S53" t="str">
            <v/>
          </cell>
          <cell r="T53" t="str">
            <v/>
          </cell>
          <cell r="U53" t="str">
            <v/>
          </cell>
          <cell r="V53" t="str">
            <v/>
          </cell>
          <cell r="W53">
            <v>7.7</v>
          </cell>
          <cell r="X53">
            <v>4.8</v>
          </cell>
          <cell r="Y53">
            <v>9.6999999999999993</v>
          </cell>
          <cell r="Z53">
            <v>8.3000000000000007</v>
          </cell>
          <cell r="AA53">
            <v>4.9000000000000004</v>
          </cell>
          <cell r="AB53">
            <v>5.9</v>
          </cell>
          <cell r="AC53">
            <v>5.5</v>
          </cell>
          <cell r="AD53">
            <v>5.0999999999999996</v>
          </cell>
          <cell r="AE53">
            <v>5.7</v>
          </cell>
          <cell r="AF53">
            <v>6.1</v>
          </cell>
          <cell r="AG53">
            <v>5.8</v>
          </cell>
          <cell r="AH53">
            <v>7.4</v>
          </cell>
          <cell r="AI53">
            <v>6.3</v>
          </cell>
          <cell r="AJ53">
            <v>5</v>
          </cell>
          <cell r="AK53">
            <v>6.3</v>
          </cell>
          <cell r="AL53">
            <v>7</v>
          </cell>
          <cell r="AM53">
            <v>51</v>
          </cell>
          <cell r="AN53">
            <v>0</v>
          </cell>
          <cell r="AO53">
            <v>5.8</v>
          </cell>
          <cell r="AP53">
            <v>7.9</v>
          </cell>
          <cell r="AQ53">
            <v>6.7</v>
          </cell>
          <cell r="AR53" t="str">
            <v/>
          </cell>
          <cell r="AS53" t="str">
            <v/>
          </cell>
          <cell r="AT53" t="str">
            <v/>
          </cell>
          <cell r="AU53" t="str">
            <v/>
          </cell>
          <cell r="AV53" t="str">
            <v/>
          </cell>
          <cell r="AW53" t="str">
            <v/>
          </cell>
          <cell r="AX53" t="str">
            <v/>
          </cell>
          <cell r="AY53" t="str">
            <v/>
          </cell>
          <cell r="AZ53" t="str">
            <v/>
          </cell>
          <cell r="BA53">
            <v>5.3</v>
          </cell>
          <cell r="BB53" t="str">
            <v/>
          </cell>
          <cell r="BC53">
            <v>5.4</v>
          </cell>
          <cell r="BD53">
            <v>5</v>
          </cell>
          <cell r="BE53">
            <v>0</v>
          </cell>
          <cell r="BF53">
            <v>6.7</v>
          </cell>
          <cell r="BG53">
            <v>5.4</v>
          </cell>
          <cell r="BH53" t="str">
            <v>X</v>
          </cell>
          <cell r="BI53">
            <v>7.4</v>
          </cell>
          <cell r="BJ53">
            <v>4.5999999999999996</v>
          </cell>
          <cell r="BK53">
            <v>6.4</v>
          </cell>
          <cell r="BL53">
            <v>4.9000000000000004</v>
          </cell>
          <cell r="BM53">
            <v>7</v>
          </cell>
          <cell r="BN53">
            <v>6.4</v>
          </cell>
          <cell r="BO53">
            <v>4</v>
          </cell>
          <cell r="BP53">
            <v>5.6</v>
          </cell>
          <cell r="BQ53" t="str">
            <v/>
          </cell>
          <cell r="BR53">
            <v>8.1999999999999993</v>
          </cell>
          <cell r="BS53">
            <v>8</v>
          </cell>
          <cell r="BT53">
            <v>4.5999999999999996</v>
          </cell>
          <cell r="BU53">
            <v>6.3</v>
          </cell>
          <cell r="BV53">
            <v>8.4</v>
          </cell>
          <cell r="BW53">
            <v>8.3000000000000007</v>
          </cell>
          <cell r="BX53">
            <v>5.8</v>
          </cell>
          <cell r="BY53" t="str">
            <v/>
          </cell>
          <cell r="BZ53">
            <v>4.8</v>
          </cell>
          <cell r="CA53" t="str">
            <v/>
          </cell>
          <cell r="CB53">
            <v>6.4</v>
          </cell>
          <cell r="CC53" t="str">
            <v/>
          </cell>
          <cell r="CD53" t="str">
            <v>X</v>
          </cell>
          <cell r="CE53">
            <v>50</v>
          </cell>
          <cell r="CF53">
            <v>5</v>
          </cell>
          <cell r="CG53" t="str">
            <v>X</v>
          </cell>
          <cell r="CH53" t="str">
            <v/>
          </cell>
          <cell r="CI53" t="str">
            <v/>
          </cell>
          <cell r="CJ53">
            <v>6.4</v>
          </cell>
          <cell r="CK53" t="str">
            <v>X</v>
          </cell>
          <cell r="CL53" t="str">
            <v/>
          </cell>
          <cell r="CM53" t="str">
            <v/>
          </cell>
          <cell r="CN53" t="str">
            <v/>
          </cell>
          <cell r="CO53" t="str">
            <v/>
          </cell>
          <cell r="CP53" t="str">
            <v/>
          </cell>
          <cell r="CQ53">
            <v>4.4000000000000004</v>
          </cell>
          <cell r="CR53">
            <v>6.6</v>
          </cell>
          <cell r="CS53">
            <v>6.2</v>
          </cell>
          <cell r="CT53">
            <v>5.7</v>
          </cell>
          <cell r="CU53" t="str">
            <v>X</v>
          </cell>
          <cell r="CV53">
            <v>4.5999999999999996</v>
          </cell>
          <cell r="CW53">
            <v>7.7</v>
          </cell>
          <cell r="CX53">
            <v>16</v>
          </cell>
          <cell r="CY53">
            <v>8</v>
          </cell>
          <cell r="CZ53">
            <v>117</v>
          </cell>
          <cell r="DA53">
            <v>13</v>
          </cell>
          <cell r="DB53">
            <v>0</v>
          </cell>
          <cell r="DC53">
            <v>130</v>
          </cell>
          <cell r="DD53">
            <v>5.57</v>
          </cell>
          <cell r="DE53">
            <v>2.12</v>
          </cell>
        </row>
        <row r="54">
          <cell r="C54">
            <v>2320717138</v>
          </cell>
          <cell r="D54" t="str">
            <v>Nguyễn</v>
          </cell>
          <cell r="E54" t="str">
            <v>Hoàng Lan</v>
          </cell>
          <cell r="F54" t="str">
            <v>Anh</v>
          </cell>
          <cell r="G54">
            <v>36163</v>
          </cell>
          <cell r="H54" t="str">
            <v>Nữ</v>
          </cell>
          <cell r="I54" t="str">
            <v>Đã Đăng Ký (chưa học xong)</v>
          </cell>
          <cell r="J54">
            <v>8</v>
          </cell>
          <cell r="K54">
            <v>5.5</v>
          </cell>
          <cell r="L54">
            <v>4.3</v>
          </cell>
          <cell r="M54">
            <v>7.4</v>
          </cell>
          <cell r="N54">
            <v>4.9000000000000004</v>
          </cell>
          <cell r="O54">
            <v>7.5</v>
          </cell>
          <cell r="P54">
            <v>4.0999999999999996</v>
          </cell>
          <cell r="Q54" t="str">
            <v/>
          </cell>
          <cell r="R54">
            <v>7.3</v>
          </cell>
          <cell r="S54" t="str">
            <v/>
          </cell>
          <cell r="T54" t="str">
            <v/>
          </cell>
          <cell r="U54" t="str">
            <v/>
          </cell>
          <cell r="V54" t="str">
            <v/>
          </cell>
          <cell r="W54">
            <v>6.3</v>
          </cell>
          <cell r="X54">
            <v>8.1999999999999993</v>
          </cell>
          <cell r="Y54">
            <v>9.3000000000000007</v>
          </cell>
          <cell r="Z54">
            <v>5.6</v>
          </cell>
          <cell r="AA54">
            <v>4.5</v>
          </cell>
          <cell r="AB54">
            <v>5.9</v>
          </cell>
          <cell r="AC54">
            <v>6.7</v>
          </cell>
          <cell r="AD54">
            <v>6.3</v>
          </cell>
          <cell r="AE54">
            <v>7.8</v>
          </cell>
          <cell r="AF54">
            <v>7.8</v>
          </cell>
          <cell r="AG54">
            <v>5.0999999999999996</v>
          </cell>
          <cell r="AH54">
            <v>7</v>
          </cell>
          <cell r="AI54">
            <v>6.9</v>
          </cell>
          <cell r="AJ54">
            <v>5.7</v>
          </cell>
          <cell r="AK54">
            <v>5.2</v>
          </cell>
          <cell r="AL54">
            <v>6</v>
          </cell>
          <cell r="AM54">
            <v>51</v>
          </cell>
          <cell r="AN54">
            <v>0</v>
          </cell>
          <cell r="AO54">
            <v>6.2</v>
          </cell>
          <cell r="AP54" t="str">
            <v>X</v>
          </cell>
          <cell r="AQ54" t="str">
            <v/>
          </cell>
          <cell r="AR54" t="str">
            <v/>
          </cell>
          <cell r="AS54">
            <v>4.7</v>
          </cell>
          <cell r="AT54" t="str">
            <v/>
          </cell>
          <cell r="AU54" t="str">
            <v/>
          </cell>
          <cell r="AV54" t="str">
            <v/>
          </cell>
          <cell r="AW54" t="str">
            <v>X</v>
          </cell>
          <cell r="AX54" t="str">
            <v/>
          </cell>
          <cell r="AY54">
            <v>4.3</v>
          </cell>
          <cell r="AZ54" t="str">
            <v/>
          </cell>
          <cell r="BA54" t="str">
            <v/>
          </cell>
          <cell r="BB54" t="str">
            <v/>
          </cell>
          <cell r="BC54">
            <v>5.8</v>
          </cell>
          <cell r="BD54">
            <v>4</v>
          </cell>
          <cell r="BE54">
            <v>1</v>
          </cell>
          <cell r="BF54">
            <v>4.8</v>
          </cell>
          <cell r="BG54">
            <v>5.9</v>
          </cell>
          <cell r="BH54">
            <v>6.7</v>
          </cell>
          <cell r="BI54">
            <v>4.8</v>
          </cell>
          <cell r="BJ54">
            <v>5.3</v>
          </cell>
          <cell r="BK54">
            <v>4.7</v>
          </cell>
          <cell r="BL54">
            <v>6</v>
          </cell>
          <cell r="BM54">
            <v>7.5</v>
          </cell>
          <cell r="BN54">
            <v>8.1999999999999993</v>
          </cell>
          <cell r="BO54">
            <v>4.2</v>
          </cell>
          <cell r="BP54">
            <v>5.7</v>
          </cell>
          <cell r="BQ54">
            <v>5.0999999999999996</v>
          </cell>
          <cell r="BR54" t="str">
            <v/>
          </cell>
          <cell r="BS54">
            <v>5.8</v>
          </cell>
          <cell r="BT54">
            <v>5.7</v>
          </cell>
          <cell r="BU54" t="str">
            <v>X</v>
          </cell>
          <cell r="BV54">
            <v>5.0999999999999996</v>
          </cell>
          <cell r="BW54">
            <v>8.4</v>
          </cell>
          <cell r="BX54">
            <v>6.5</v>
          </cell>
          <cell r="BY54">
            <v>0</v>
          </cell>
          <cell r="BZ54">
            <v>7.2</v>
          </cell>
          <cell r="CA54" t="str">
            <v/>
          </cell>
          <cell r="CB54">
            <v>7.4</v>
          </cell>
          <cell r="CC54" t="str">
            <v/>
          </cell>
          <cell r="CD54" t="str">
            <v>X</v>
          </cell>
          <cell r="CE54">
            <v>50</v>
          </cell>
          <cell r="CF54">
            <v>5</v>
          </cell>
          <cell r="CG54" t="str">
            <v>X</v>
          </cell>
          <cell r="CH54" t="str">
            <v/>
          </cell>
          <cell r="CI54" t="str">
            <v/>
          </cell>
          <cell r="CJ54">
            <v>6.6</v>
          </cell>
          <cell r="CK54" t="str">
            <v>X</v>
          </cell>
          <cell r="CL54" t="str">
            <v/>
          </cell>
          <cell r="CM54">
            <v>6.3</v>
          </cell>
          <cell r="CN54" t="str">
            <v/>
          </cell>
          <cell r="CO54" t="str">
            <v/>
          </cell>
          <cell r="CP54" t="str">
            <v/>
          </cell>
          <cell r="CQ54" t="str">
            <v/>
          </cell>
          <cell r="CR54">
            <v>7.7</v>
          </cell>
          <cell r="CS54">
            <v>6.3</v>
          </cell>
          <cell r="CT54">
            <v>5.5</v>
          </cell>
          <cell r="CU54">
            <v>6.2</v>
          </cell>
          <cell r="CV54">
            <v>7.5</v>
          </cell>
          <cell r="CW54">
            <v>8.1999999999999993</v>
          </cell>
          <cell r="CX54">
            <v>19</v>
          </cell>
          <cell r="CY54">
            <v>5</v>
          </cell>
          <cell r="CZ54">
            <v>120</v>
          </cell>
          <cell r="DA54">
            <v>10</v>
          </cell>
          <cell r="DB54">
            <v>0</v>
          </cell>
          <cell r="DC54">
            <v>130</v>
          </cell>
          <cell r="DD54">
            <v>5.71</v>
          </cell>
          <cell r="DE54">
            <v>2.1800000000000002</v>
          </cell>
        </row>
        <row r="55">
          <cell r="C55">
            <v>23217111062</v>
          </cell>
          <cell r="D55" t="str">
            <v>Phan</v>
          </cell>
          <cell r="E55" t="str">
            <v>Tiến</v>
          </cell>
          <cell r="F55" t="str">
            <v>Thành</v>
          </cell>
          <cell r="G55">
            <v>36251</v>
          </cell>
          <cell r="H55" t="str">
            <v>Nam</v>
          </cell>
          <cell r="I55" t="str">
            <v>Đã Đăng Ký (chưa học xong)</v>
          </cell>
          <cell r="J55">
            <v>7.4</v>
          </cell>
          <cell r="K55">
            <v>5.5</v>
          </cell>
          <cell r="L55">
            <v>6.2</v>
          </cell>
          <cell r="M55">
            <v>6</v>
          </cell>
          <cell r="N55">
            <v>4.8</v>
          </cell>
          <cell r="O55">
            <v>7.7</v>
          </cell>
          <cell r="P55">
            <v>4.0999999999999996</v>
          </cell>
          <cell r="Q55" t="str">
            <v/>
          </cell>
          <cell r="R55">
            <v>6.7</v>
          </cell>
          <cell r="S55" t="str">
            <v/>
          </cell>
          <cell r="T55" t="str">
            <v/>
          </cell>
          <cell r="U55" t="str">
            <v/>
          </cell>
          <cell r="V55" t="str">
            <v/>
          </cell>
          <cell r="W55">
            <v>7.9</v>
          </cell>
          <cell r="X55">
            <v>4.2</v>
          </cell>
          <cell r="Y55">
            <v>7</v>
          </cell>
          <cell r="Z55">
            <v>8.3000000000000007</v>
          </cell>
          <cell r="AA55">
            <v>6.1</v>
          </cell>
          <cell r="AB55">
            <v>6</v>
          </cell>
          <cell r="AC55">
            <v>6.4</v>
          </cell>
          <cell r="AD55">
            <v>6.6</v>
          </cell>
          <cell r="AE55">
            <v>6.5</v>
          </cell>
          <cell r="AF55">
            <v>5.3</v>
          </cell>
          <cell r="AG55">
            <v>6.4</v>
          </cell>
          <cell r="AH55">
            <v>6.1</v>
          </cell>
          <cell r="AI55">
            <v>5.4</v>
          </cell>
          <cell r="AJ55">
            <v>7.1</v>
          </cell>
          <cell r="AK55">
            <v>6.4</v>
          </cell>
          <cell r="AL55">
            <v>4.2</v>
          </cell>
          <cell r="AM55">
            <v>51</v>
          </cell>
          <cell r="AN55">
            <v>0</v>
          </cell>
          <cell r="AO55">
            <v>5.7</v>
          </cell>
          <cell r="AP55">
            <v>7.7</v>
          </cell>
          <cell r="AQ55">
            <v>6.6</v>
          </cell>
          <cell r="AR55" t="str">
            <v/>
          </cell>
          <cell r="AS55" t="str">
            <v/>
          </cell>
          <cell r="AT55" t="str">
            <v/>
          </cell>
          <cell r="AU55" t="str">
            <v/>
          </cell>
          <cell r="AV55" t="str">
            <v/>
          </cell>
          <cell r="AW55">
            <v>6.2</v>
          </cell>
          <cell r="AX55" t="str">
            <v/>
          </cell>
          <cell r="AY55" t="str">
            <v/>
          </cell>
          <cell r="AZ55" t="str">
            <v/>
          </cell>
          <cell r="BA55" t="str">
            <v/>
          </cell>
          <cell r="BB55" t="str">
            <v/>
          </cell>
          <cell r="BC55">
            <v>5.0999999999999996</v>
          </cell>
          <cell r="BD55">
            <v>5</v>
          </cell>
          <cell r="BE55">
            <v>0</v>
          </cell>
          <cell r="BF55">
            <v>6.8</v>
          </cell>
          <cell r="BG55">
            <v>6.6</v>
          </cell>
          <cell r="BH55">
            <v>6.9</v>
          </cell>
          <cell r="BI55">
            <v>5.7</v>
          </cell>
          <cell r="BJ55">
            <v>7.3</v>
          </cell>
          <cell r="BK55">
            <v>4.2</v>
          </cell>
          <cell r="BL55">
            <v>5.8</v>
          </cell>
          <cell r="BM55">
            <v>5.9</v>
          </cell>
          <cell r="BN55">
            <v>6.1</v>
          </cell>
          <cell r="BO55">
            <v>7.5</v>
          </cell>
          <cell r="BP55">
            <v>8.1999999999999993</v>
          </cell>
          <cell r="BQ55" t="str">
            <v/>
          </cell>
          <cell r="BR55" t="str">
            <v>X</v>
          </cell>
          <cell r="BS55">
            <v>6.6</v>
          </cell>
          <cell r="BT55">
            <v>4.8</v>
          </cell>
          <cell r="BU55">
            <v>5.2</v>
          </cell>
          <cell r="BV55">
            <v>7.4</v>
          </cell>
          <cell r="BW55">
            <v>7.3</v>
          </cell>
          <cell r="BX55">
            <v>5.6</v>
          </cell>
          <cell r="BY55" t="str">
            <v/>
          </cell>
          <cell r="BZ55">
            <v>7.4</v>
          </cell>
          <cell r="CA55" t="str">
            <v/>
          </cell>
          <cell r="CB55">
            <v>6.6</v>
          </cell>
          <cell r="CC55" t="str">
            <v/>
          </cell>
          <cell r="CD55" t="str">
            <v>X</v>
          </cell>
          <cell r="CE55">
            <v>50</v>
          </cell>
          <cell r="CF55">
            <v>5</v>
          </cell>
          <cell r="CG55" t="str">
            <v/>
          </cell>
          <cell r="CH55" t="str">
            <v/>
          </cell>
          <cell r="CI55">
            <v>4.5999999999999996</v>
          </cell>
          <cell r="CJ55">
            <v>4.7</v>
          </cell>
          <cell r="CK55">
            <v>6.9</v>
          </cell>
          <cell r="CL55" t="str">
            <v/>
          </cell>
          <cell r="CM55">
            <v>5.0999999999999996</v>
          </cell>
          <cell r="CN55" t="str">
            <v/>
          </cell>
          <cell r="CO55" t="str">
            <v/>
          </cell>
          <cell r="CP55" t="str">
            <v/>
          </cell>
          <cell r="CQ55" t="str">
            <v/>
          </cell>
          <cell r="CR55">
            <v>7.1</v>
          </cell>
          <cell r="CS55">
            <v>0</v>
          </cell>
          <cell r="CT55">
            <v>6.5</v>
          </cell>
          <cell r="CU55" t="str">
            <v>X</v>
          </cell>
          <cell r="CV55" t="str">
            <v>X</v>
          </cell>
          <cell r="CW55">
            <v>8.4</v>
          </cell>
          <cell r="CX55">
            <v>18</v>
          </cell>
          <cell r="CY55">
            <v>7</v>
          </cell>
          <cell r="CZ55">
            <v>119</v>
          </cell>
          <cell r="DA55">
            <v>12</v>
          </cell>
          <cell r="DB55">
            <v>0</v>
          </cell>
          <cell r="DC55">
            <v>131</v>
          </cell>
          <cell r="DD55">
            <v>5.64</v>
          </cell>
          <cell r="DE55">
            <v>2.14</v>
          </cell>
        </row>
        <row r="56">
          <cell r="C56">
            <v>2320716995</v>
          </cell>
          <cell r="D56" t="str">
            <v>Nguyễn</v>
          </cell>
          <cell r="E56" t="str">
            <v>Thị Mỹ</v>
          </cell>
          <cell r="F56" t="str">
            <v>Duyên</v>
          </cell>
          <cell r="G56">
            <v>36179</v>
          </cell>
          <cell r="H56" t="str">
            <v>Nữ</v>
          </cell>
          <cell r="I56" t="str">
            <v>Đã Đăng Ký (chưa học xong)</v>
          </cell>
          <cell r="J56">
            <v>7.7</v>
          </cell>
          <cell r="K56" t="str">
            <v>X</v>
          </cell>
          <cell r="L56" t="str">
            <v>X</v>
          </cell>
          <cell r="M56">
            <v>7.4</v>
          </cell>
          <cell r="N56">
            <v>6.3</v>
          </cell>
          <cell r="O56">
            <v>7.5</v>
          </cell>
          <cell r="P56">
            <v>7.9</v>
          </cell>
          <cell r="Q56" t="str">
            <v/>
          </cell>
          <cell r="R56">
            <v>7.3</v>
          </cell>
          <cell r="S56" t="str">
            <v/>
          </cell>
          <cell r="T56" t="str">
            <v/>
          </cell>
          <cell r="U56" t="str">
            <v/>
          </cell>
          <cell r="V56" t="str">
            <v/>
          </cell>
          <cell r="W56">
            <v>7</v>
          </cell>
          <cell r="X56">
            <v>7</v>
          </cell>
          <cell r="Y56">
            <v>8.8000000000000007</v>
          </cell>
          <cell r="Z56">
            <v>8.3000000000000007</v>
          </cell>
          <cell r="AA56">
            <v>8</v>
          </cell>
          <cell r="AB56">
            <v>5.8</v>
          </cell>
          <cell r="AC56">
            <v>7.7</v>
          </cell>
          <cell r="AD56">
            <v>8.1999999999999993</v>
          </cell>
          <cell r="AE56">
            <v>7.2</v>
          </cell>
          <cell r="AF56">
            <v>8</v>
          </cell>
          <cell r="AG56">
            <v>5.0999999999999996</v>
          </cell>
          <cell r="AH56">
            <v>7</v>
          </cell>
          <cell r="AI56">
            <v>6.4</v>
          </cell>
          <cell r="AJ56">
            <v>6.2</v>
          </cell>
          <cell r="AK56">
            <v>5.7</v>
          </cell>
          <cell r="AL56">
            <v>7.1</v>
          </cell>
          <cell r="AM56">
            <v>47</v>
          </cell>
          <cell r="AN56">
            <v>4</v>
          </cell>
          <cell r="AO56">
            <v>6.2</v>
          </cell>
          <cell r="AP56">
            <v>6.3</v>
          </cell>
          <cell r="AQ56" t="str">
            <v/>
          </cell>
          <cell r="AR56" t="str">
            <v/>
          </cell>
          <cell r="AS56" t="str">
            <v/>
          </cell>
          <cell r="AT56" t="str">
            <v/>
          </cell>
          <cell r="AU56" t="str">
            <v/>
          </cell>
          <cell r="AV56">
            <v>5.8</v>
          </cell>
          <cell r="AW56">
            <v>7.4</v>
          </cell>
          <cell r="AX56" t="str">
            <v/>
          </cell>
          <cell r="AY56" t="str">
            <v/>
          </cell>
          <cell r="AZ56" t="str">
            <v/>
          </cell>
          <cell r="BA56" t="str">
            <v/>
          </cell>
          <cell r="BB56" t="str">
            <v/>
          </cell>
          <cell r="BC56">
            <v>6.6</v>
          </cell>
          <cell r="BD56">
            <v>5</v>
          </cell>
          <cell r="BE56">
            <v>0</v>
          </cell>
          <cell r="BF56">
            <v>8.1999999999999993</v>
          </cell>
          <cell r="BG56">
            <v>7.3</v>
          </cell>
          <cell r="BH56" t="str">
            <v>X</v>
          </cell>
          <cell r="BI56">
            <v>6.6</v>
          </cell>
          <cell r="BJ56">
            <v>7.8</v>
          </cell>
          <cell r="BK56">
            <v>8.4</v>
          </cell>
          <cell r="BL56">
            <v>4</v>
          </cell>
          <cell r="BM56">
            <v>4.9000000000000004</v>
          </cell>
          <cell r="BN56">
            <v>8.3000000000000007</v>
          </cell>
          <cell r="BO56">
            <v>4.4000000000000004</v>
          </cell>
          <cell r="BP56">
            <v>7</v>
          </cell>
          <cell r="BQ56" t="str">
            <v/>
          </cell>
          <cell r="BR56" t="str">
            <v>X</v>
          </cell>
          <cell r="BS56">
            <v>8.9</v>
          </cell>
          <cell r="BT56">
            <v>7.1</v>
          </cell>
          <cell r="BU56">
            <v>6.1</v>
          </cell>
          <cell r="BV56">
            <v>7.2</v>
          </cell>
          <cell r="BW56">
            <v>8.4</v>
          </cell>
          <cell r="BX56">
            <v>7.8</v>
          </cell>
          <cell r="BY56" t="str">
            <v/>
          </cell>
          <cell r="BZ56">
            <v>8.6</v>
          </cell>
          <cell r="CA56" t="str">
            <v/>
          </cell>
          <cell r="CB56">
            <v>7.8</v>
          </cell>
          <cell r="CC56" t="str">
            <v/>
          </cell>
          <cell r="CD56" t="str">
            <v>X</v>
          </cell>
          <cell r="CE56">
            <v>47</v>
          </cell>
          <cell r="CF56">
            <v>8</v>
          </cell>
          <cell r="CG56">
            <v>7.3</v>
          </cell>
          <cell r="CH56" t="str">
            <v/>
          </cell>
          <cell r="CI56">
            <v>8.3000000000000007</v>
          </cell>
          <cell r="CJ56" t="str">
            <v/>
          </cell>
          <cell r="CK56" t="str">
            <v>X</v>
          </cell>
          <cell r="CL56" t="str">
            <v/>
          </cell>
          <cell r="CM56">
            <v>7.7</v>
          </cell>
          <cell r="CN56" t="str">
            <v/>
          </cell>
          <cell r="CO56" t="str">
            <v/>
          </cell>
          <cell r="CP56" t="str">
            <v/>
          </cell>
          <cell r="CQ56" t="str">
            <v/>
          </cell>
          <cell r="CR56">
            <v>8.5</v>
          </cell>
          <cell r="CS56">
            <v>5.9</v>
          </cell>
          <cell r="CT56">
            <v>7.2</v>
          </cell>
          <cell r="CU56">
            <v>6.6</v>
          </cell>
          <cell r="CV56">
            <v>8.6</v>
          </cell>
          <cell r="CW56">
            <v>4.5999999999999996</v>
          </cell>
          <cell r="CX56">
            <v>21</v>
          </cell>
          <cell r="CY56">
            <v>3</v>
          </cell>
          <cell r="CZ56">
            <v>115</v>
          </cell>
          <cell r="DA56">
            <v>15</v>
          </cell>
          <cell r="DB56">
            <v>0</v>
          </cell>
          <cell r="DC56">
            <v>130</v>
          </cell>
          <cell r="DD56">
            <v>6.3</v>
          </cell>
          <cell r="DE56">
            <v>2.61</v>
          </cell>
        </row>
        <row r="57">
          <cell r="C57">
            <v>2320724567</v>
          </cell>
          <cell r="D57" t="str">
            <v>Lâm</v>
          </cell>
          <cell r="E57" t="str">
            <v>Trương Ngọc</v>
          </cell>
          <cell r="F57" t="str">
            <v>Quyền</v>
          </cell>
          <cell r="G57">
            <v>36000</v>
          </cell>
          <cell r="H57" t="str">
            <v>Nữ</v>
          </cell>
          <cell r="I57" t="str">
            <v>Đã Đăng Ký (chưa học xong)</v>
          </cell>
          <cell r="J57">
            <v>7.6</v>
          </cell>
          <cell r="K57">
            <v>5.7</v>
          </cell>
          <cell r="L57">
            <v>7.1</v>
          </cell>
          <cell r="M57">
            <v>6.2</v>
          </cell>
          <cell r="N57">
            <v>6</v>
          </cell>
          <cell r="O57">
            <v>6.3</v>
          </cell>
          <cell r="P57">
            <v>5.5</v>
          </cell>
          <cell r="Q57">
            <v>8.6999999999999993</v>
          </cell>
          <cell r="R57" t="str">
            <v/>
          </cell>
          <cell r="S57" t="str">
            <v/>
          </cell>
          <cell r="T57" t="str">
            <v/>
          </cell>
          <cell r="U57" t="str">
            <v/>
          </cell>
          <cell r="V57" t="str">
            <v/>
          </cell>
          <cell r="W57">
            <v>5.4</v>
          </cell>
          <cell r="X57">
            <v>5.4</v>
          </cell>
          <cell r="Y57">
            <v>7</v>
          </cell>
          <cell r="Z57">
            <v>7.8</v>
          </cell>
          <cell r="AA57">
            <v>6.1</v>
          </cell>
          <cell r="AB57">
            <v>4.5</v>
          </cell>
          <cell r="AC57">
            <v>4.5999999999999996</v>
          </cell>
          <cell r="AD57">
            <v>5</v>
          </cell>
          <cell r="AE57">
            <v>8.1</v>
          </cell>
          <cell r="AF57">
            <v>5.0999999999999996</v>
          </cell>
          <cell r="AG57">
            <v>4.4000000000000004</v>
          </cell>
          <cell r="AH57">
            <v>7.6</v>
          </cell>
          <cell r="AI57">
            <v>7.2</v>
          </cell>
          <cell r="AJ57">
            <v>5.2</v>
          </cell>
          <cell r="AK57">
            <v>7</v>
          </cell>
          <cell r="AL57">
            <v>6.3</v>
          </cell>
          <cell r="AM57">
            <v>51</v>
          </cell>
          <cell r="AN57">
            <v>0</v>
          </cell>
          <cell r="AO57">
            <v>5.3</v>
          </cell>
          <cell r="AP57">
            <v>6.3</v>
          </cell>
          <cell r="AQ57" t="str">
            <v/>
          </cell>
          <cell r="AR57" t="str">
            <v/>
          </cell>
          <cell r="AS57">
            <v>5.7</v>
          </cell>
          <cell r="AT57" t="str">
            <v/>
          </cell>
          <cell r="AU57" t="str">
            <v/>
          </cell>
          <cell r="AV57" t="str">
            <v/>
          </cell>
          <cell r="AW57">
            <v>6.9</v>
          </cell>
          <cell r="AX57" t="str">
            <v/>
          </cell>
          <cell r="AY57" t="str">
            <v/>
          </cell>
          <cell r="AZ57" t="str">
            <v/>
          </cell>
          <cell r="BA57" t="str">
            <v/>
          </cell>
          <cell r="BB57" t="str">
            <v/>
          </cell>
          <cell r="BC57">
            <v>7.2</v>
          </cell>
          <cell r="BD57">
            <v>5</v>
          </cell>
          <cell r="BE57">
            <v>0</v>
          </cell>
          <cell r="BF57">
            <v>5.2</v>
          </cell>
          <cell r="BG57">
            <v>7.6</v>
          </cell>
          <cell r="BH57" t="str">
            <v>X</v>
          </cell>
          <cell r="BI57">
            <v>6.2</v>
          </cell>
          <cell r="BJ57">
            <v>5.0999999999999996</v>
          </cell>
          <cell r="BK57">
            <v>6.8</v>
          </cell>
          <cell r="BL57">
            <v>4.5</v>
          </cell>
          <cell r="BM57" t="str">
            <v>X</v>
          </cell>
          <cell r="BN57">
            <v>6.3</v>
          </cell>
          <cell r="BO57">
            <v>4.5</v>
          </cell>
          <cell r="BP57">
            <v>4.8</v>
          </cell>
          <cell r="BQ57" t="str">
            <v/>
          </cell>
          <cell r="BR57">
            <v>9.3000000000000007</v>
          </cell>
          <cell r="BS57">
            <v>8.3000000000000007</v>
          </cell>
          <cell r="BT57" t="str">
            <v>X</v>
          </cell>
          <cell r="BU57">
            <v>4.0999999999999996</v>
          </cell>
          <cell r="BV57">
            <v>4.5</v>
          </cell>
          <cell r="BW57">
            <v>7.6</v>
          </cell>
          <cell r="BX57">
            <v>7.1</v>
          </cell>
          <cell r="BY57" t="str">
            <v/>
          </cell>
          <cell r="BZ57">
            <v>6.3</v>
          </cell>
          <cell r="CA57" t="str">
            <v/>
          </cell>
          <cell r="CB57">
            <v>7.6</v>
          </cell>
          <cell r="CC57" t="str">
            <v/>
          </cell>
          <cell r="CD57">
            <v>9</v>
          </cell>
          <cell r="CE57">
            <v>46</v>
          </cell>
          <cell r="CF57">
            <v>9</v>
          </cell>
          <cell r="CG57" t="str">
            <v>X</v>
          </cell>
          <cell r="CH57" t="str">
            <v/>
          </cell>
          <cell r="CI57" t="str">
            <v/>
          </cell>
          <cell r="CJ57">
            <v>4.5</v>
          </cell>
          <cell r="CK57" t="str">
            <v>X</v>
          </cell>
          <cell r="CL57" t="str">
            <v/>
          </cell>
          <cell r="CM57">
            <v>5.6</v>
          </cell>
          <cell r="CN57" t="str">
            <v/>
          </cell>
          <cell r="CO57" t="str">
            <v/>
          </cell>
          <cell r="CP57" t="str">
            <v/>
          </cell>
          <cell r="CQ57" t="str">
            <v/>
          </cell>
          <cell r="CR57">
            <v>6.1</v>
          </cell>
          <cell r="CS57">
            <v>5.9</v>
          </cell>
          <cell r="CT57">
            <v>6.4</v>
          </cell>
          <cell r="CU57" t="str">
            <v>X</v>
          </cell>
          <cell r="CV57">
            <v>7.5</v>
          </cell>
          <cell r="CW57">
            <v>7.7</v>
          </cell>
          <cell r="CX57">
            <v>16</v>
          </cell>
          <cell r="CY57">
            <v>8</v>
          </cell>
          <cell r="CZ57">
            <v>113</v>
          </cell>
          <cell r="DA57">
            <v>17</v>
          </cell>
          <cell r="DB57">
            <v>0</v>
          </cell>
          <cell r="DC57">
            <v>130</v>
          </cell>
          <cell r="DD57">
            <v>5.35</v>
          </cell>
          <cell r="DE57">
            <v>2.0499999999999998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topLeftCell="A4" workbookViewId="0">
      <selection activeCell="H12" sqref="H12"/>
    </sheetView>
  </sheetViews>
  <sheetFormatPr defaultRowHeight="15" x14ac:dyDescent="0.25"/>
  <cols>
    <col min="2" max="2" width="17" customWidth="1"/>
    <col min="4" max="4" width="21.28515625" customWidth="1"/>
    <col min="6" max="6" width="17" customWidth="1"/>
    <col min="7" max="7" width="20.85546875" customWidth="1"/>
    <col min="8" max="8" width="20.5703125" customWidth="1"/>
    <col min="9" max="9" width="22.5703125" customWidth="1"/>
    <col min="10" max="10" width="32.5703125" customWidth="1"/>
  </cols>
  <sheetData>
    <row r="1" spans="1:11" ht="38.25" customHeight="1" x14ac:dyDescent="0.25">
      <c r="A1" s="30" t="s">
        <v>0</v>
      </c>
      <c r="B1" s="30"/>
      <c r="C1" s="30"/>
      <c r="D1" s="30"/>
      <c r="E1" s="30"/>
      <c r="F1" s="30"/>
      <c r="G1" s="30"/>
      <c r="H1" s="30"/>
      <c r="I1" s="30"/>
      <c r="J1" s="30"/>
      <c r="K1" s="30"/>
    </row>
    <row r="2" spans="1:11" ht="51.75" x14ac:dyDescent="0.25">
      <c r="A2" s="1" t="s">
        <v>1</v>
      </c>
      <c r="B2" s="2" t="s">
        <v>2</v>
      </c>
      <c r="C2" s="3" t="s">
        <v>3</v>
      </c>
      <c r="D2" s="4" t="s">
        <v>4</v>
      </c>
      <c r="E2" s="5" t="s">
        <v>5</v>
      </c>
      <c r="F2" s="6" t="s">
        <v>6</v>
      </c>
      <c r="G2" s="2" t="s">
        <v>7</v>
      </c>
      <c r="H2" s="7" t="s">
        <v>8</v>
      </c>
      <c r="I2" s="8" t="s">
        <v>9</v>
      </c>
      <c r="J2" s="2" t="s">
        <v>10</v>
      </c>
      <c r="K2" s="9" t="s">
        <v>11</v>
      </c>
    </row>
    <row r="3" spans="1:11" ht="18.75" x14ac:dyDescent="0.25">
      <c r="A3" s="10"/>
      <c r="B3" s="11"/>
      <c r="C3" s="11"/>
      <c r="D3" s="12"/>
      <c r="E3" s="13"/>
      <c r="F3" s="14"/>
      <c r="G3" s="11"/>
      <c r="H3" s="15"/>
      <c r="I3" s="16"/>
      <c r="J3" s="11"/>
      <c r="K3" s="17"/>
    </row>
    <row r="4" spans="1:11" ht="15.75" x14ac:dyDescent="0.25">
      <c r="A4" s="18">
        <v>1</v>
      </c>
      <c r="B4" s="18">
        <v>2220716741</v>
      </c>
      <c r="C4" s="18"/>
      <c r="D4" s="21" t="s">
        <v>12</v>
      </c>
      <c r="E4" s="21" t="s">
        <v>13</v>
      </c>
      <c r="F4" s="21"/>
      <c r="G4" s="25" t="s">
        <v>14</v>
      </c>
      <c r="H4" s="24" t="s">
        <v>15</v>
      </c>
      <c r="I4" s="25" t="s">
        <v>16</v>
      </c>
      <c r="J4" s="25"/>
      <c r="K4" s="26"/>
    </row>
    <row r="5" spans="1:11" ht="15.75" x14ac:dyDescent="0.25">
      <c r="A5" s="18">
        <v>2</v>
      </c>
      <c r="B5" s="18">
        <v>23217210564</v>
      </c>
      <c r="C5" s="18"/>
      <c r="D5" s="21" t="s">
        <v>17</v>
      </c>
      <c r="E5" s="21" t="s">
        <v>18</v>
      </c>
      <c r="F5" s="21" t="s">
        <v>19</v>
      </c>
      <c r="G5" s="25" t="s">
        <v>14</v>
      </c>
      <c r="H5" s="22" t="s">
        <v>20</v>
      </c>
      <c r="I5" s="25" t="s">
        <v>16</v>
      </c>
      <c r="J5" s="25"/>
      <c r="K5" s="26"/>
    </row>
    <row r="6" spans="1:11" ht="15.75" x14ac:dyDescent="0.25">
      <c r="A6" s="18">
        <v>3</v>
      </c>
      <c r="B6" s="18">
        <v>2320723321</v>
      </c>
      <c r="C6" s="18"/>
      <c r="D6" s="21" t="s">
        <v>21</v>
      </c>
      <c r="E6" s="21" t="s">
        <v>22</v>
      </c>
      <c r="F6" s="21"/>
      <c r="G6" s="25" t="s">
        <v>14</v>
      </c>
      <c r="H6" s="23">
        <v>337887466</v>
      </c>
      <c r="I6" s="25" t="s">
        <v>16</v>
      </c>
      <c r="J6" s="25"/>
      <c r="K6" s="26"/>
    </row>
    <row r="7" spans="1:11" ht="15.75" x14ac:dyDescent="0.25">
      <c r="A7" s="18">
        <v>4</v>
      </c>
      <c r="B7" s="18">
        <v>2321725442</v>
      </c>
      <c r="C7" s="18"/>
      <c r="D7" s="21" t="s">
        <v>23</v>
      </c>
      <c r="E7" s="21" t="s">
        <v>18</v>
      </c>
      <c r="F7" s="21"/>
      <c r="G7" s="25" t="s">
        <v>14</v>
      </c>
      <c r="H7" s="23">
        <v>935796532</v>
      </c>
      <c r="I7" s="25" t="s">
        <v>16</v>
      </c>
      <c r="J7" s="25"/>
      <c r="K7" s="26"/>
    </row>
    <row r="8" spans="1:11" ht="15.75" x14ac:dyDescent="0.25">
      <c r="A8" s="18">
        <v>5</v>
      </c>
      <c r="B8" s="18">
        <v>2321713277</v>
      </c>
      <c r="C8" s="18"/>
      <c r="D8" s="21" t="s">
        <v>24</v>
      </c>
      <c r="E8" s="21" t="s">
        <v>25</v>
      </c>
      <c r="F8" s="21"/>
      <c r="G8" s="25" t="s">
        <v>14</v>
      </c>
      <c r="H8" s="23">
        <v>776438064</v>
      </c>
      <c r="I8" s="25" t="s">
        <v>16</v>
      </c>
      <c r="J8" s="25"/>
      <c r="K8" s="26"/>
    </row>
    <row r="9" spans="1:11" ht="15.75" x14ac:dyDescent="0.25">
      <c r="A9" s="18">
        <v>6</v>
      </c>
      <c r="B9" s="18">
        <v>23217211454</v>
      </c>
      <c r="C9" s="18"/>
      <c r="D9" s="21" t="s">
        <v>26</v>
      </c>
      <c r="E9" s="21" t="s">
        <v>27</v>
      </c>
      <c r="F9" s="21"/>
      <c r="G9" s="25" t="s">
        <v>14</v>
      </c>
      <c r="H9" s="23">
        <v>379962392</v>
      </c>
      <c r="I9" s="25" t="s">
        <v>16</v>
      </c>
      <c r="J9" s="25"/>
      <c r="K9" s="26"/>
    </row>
    <row r="10" spans="1:11" ht="15.75" x14ac:dyDescent="0.25">
      <c r="A10" s="18">
        <v>7</v>
      </c>
      <c r="B10" s="18">
        <v>2321860879</v>
      </c>
      <c r="C10" s="18"/>
      <c r="D10" s="21" t="s">
        <v>28</v>
      </c>
      <c r="E10" s="21" t="s">
        <v>29</v>
      </c>
      <c r="F10" s="21"/>
      <c r="G10" s="25" t="s">
        <v>14</v>
      </c>
      <c r="H10" s="23">
        <v>374222680</v>
      </c>
      <c r="I10" s="25" t="s">
        <v>16</v>
      </c>
      <c r="J10" s="25"/>
      <c r="K10" s="26"/>
    </row>
    <row r="11" spans="1:11" ht="15.75" x14ac:dyDescent="0.25">
      <c r="A11" s="18">
        <v>8</v>
      </c>
      <c r="B11" s="18">
        <v>2321863156</v>
      </c>
      <c r="C11" s="18"/>
      <c r="D11" s="21" t="s">
        <v>30</v>
      </c>
      <c r="E11" s="21" t="s">
        <v>31</v>
      </c>
      <c r="F11" s="21"/>
      <c r="G11" s="25" t="s">
        <v>32</v>
      </c>
      <c r="H11" s="23">
        <v>777529705</v>
      </c>
      <c r="I11" s="25" t="s">
        <v>16</v>
      </c>
      <c r="J11" s="25"/>
      <c r="K11" s="26"/>
    </row>
    <row r="12" spans="1:11" ht="47.25" x14ac:dyDescent="0.25">
      <c r="A12" s="18">
        <v>9</v>
      </c>
      <c r="B12" s="18">
        <v>23217111062</v>
      </c>
      <c r="C12" s="18"/>
      <c r="D12" s="21" t="s">
        <v>34</v>
      </c>
      <c r="E12" s="21" t="s">
        <v>35</v>
      </c>
      <c r="F12" s="21"/>
      <c r="G12" s="25" t="s">
        <v>32</v>
      </c>
      <c r="H12" s="22" t="s">
        <v>33</v>
      </c>
      <c r="I12" s="25"/>
      <c r="J12" s="27" t="s">
        <v>36</v>
      </c>
      <c r="K12" s="26"/>
    </row>
    <row r="13" spans="1:11" ht="15.75" x14ac:dyDescent="0.25">
      <c r="A13" s="18">
        <v>10</v>
      </c>
      <c r="B13" s="18"/>
      <c r="C13" s="18"/>
      <c r="D13" s="18"/>
      <c r="E13" s="18"/>
      <c r="F13" s="18"/>
      <c r="G13" s="28"/>
      <c r="H13" s="28"/>
      <c r="I13" s="28"/>
      <c r="J13" s="28"/>
      <c r="K13" s="26"/>
    </row>
    <row r="14" spans="1:11" ht="15.75" x14ac:dyDescent="0.25">
      <c r="A14" s="18"/>
      <c r="B14" s="18"/>
      <c r="C14" s="18"/>
      <c r="D14" s="18"/>
      <c r="E14" s="18"/>
      <c r="F14" s="18"/>
      <c r="G14" s="28"/>
      <c r="H14" s="29"/>
      <c r="I14" s="28"/>
      <c r="J14" s="28"/>
      <c r="K14" s="26"/>
    </row>
    <row r="15" spans="1:11" ht="15.75" x14ac:dyDescent="0.25">
      <c r="A15" s="18"/>
      <c r="B15" s="18"/>
      <c r="C15" s="18"/>
      <c r="D15" s="18"/>
      <c r="E15" s="18"/>
      <c r="F15" s="18"/>
      <c r="G15" s="18"/>
      <c r="H15" s="20"/>
      <c r="I15" s="18"/>
      <c r="J15" s="18"/>
      <c r="K15" s="19"/>
    </row>
    <row r="16" spans="1:11" ht="15.75" x14ac:dyDescent="0.25">
      <c r="A16" s="18"/>
      <c r="B16" s="18"/>
      <c r="C16" s="18"/>
      <c r="D16" s="18"/>
      <c r="E16" s="18"/>
      <c r="F16" s="18"/>
      <c r="G16" s="18"/>
      <c r="H16" s="20"/>
      <c r="I16" s="18"/>
      <c r="J16" s="18"/>
      <c r="K16" s="19"/>
    </row>
    <row r="17" spans="1:11" ht="15.75" x14ac:dyDescent="0.25">
      <c r="A17" s="18"/>
      <c r="B17" s="18"/>
      <c r="C17" s="18"/>
      <c r="D17" s="18"/>
      <c r="E17" s="18"/>
      <c r="F17" s="18"/>
      <c r="G17" s="18"/>
      <c r="H17" s="20"/>
      <c r="I17" s="18"/>
      <c r="J17" s="18"/>
      <c r="K17" s="19"/>
    </row>
  </sheetData>
  <mergeCells count="1">
    <mergeCell ref="A1:K1"/>
  </mergeCells>
  <conditionalFormatting sqref="C2:C3">
    <cfRule type="duplicateValues" dxfId="14"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2"/>
  <sheetViews>
    <sheetView tabSelected="1" topLeftCell="R1" workbookViewId="0">
      <pane ySplit="4" topLeftCell="A123" activePane="bottomLeft" state="frozen"/>
      <selection pane="bottomLeft" activeCell="W127" sqref="W127"/>
    </sheetView>
  </sheetViews>
  <sheetFormatPr defaultRowHeight="15" x14ac:dyDescent="0.25"/>
  <cols>
    <col min="1" max="1" width="9.140625" style="32"/>
    <col min="2" max="2" width="7.140625" style="32" customWidth="1"/>
    <col min="3" max="3" width="10.7109375" style="32" customWidth="1"/>
    <col min="4" max="4" width="15.5703125" style="32" bestFit="1" customWidth="1"/>
    <col min="5" max="5" width="18.28515625" style="32" customWidth="1"/>
    <col min="6" max="6" width="9.7109375" style="32" bestFit="1" customWidth="1"/>
    <col min="7" max="7" width="13" style="32" bestFit="1" customWidth="1"/>
    <col min="8" max="8" width="17.140625" style="32" bestFit="1" customWidth="1"/>
    <col min="9" max="9" width="44.5703125" style="32" bestFit="1" customWidth="1"/>
    <col min="10" max="10" width="14.28515625" style="32" bestFit="1" customWidth="1"/>
    <col min="11" max="11" width="8.85546875" style="32" bestFit="1" customWidth="1"/>
    <col min="12" max="12" width="8.85546875" style="32" customWidth="1"/>
    <col min="13" max="13" width="27.7109375" style="32" customWidth="1"/>
    <col min="14" max="14" width="22.7109375" style="152" customWidth="1"/>
    <col min="15" max="15" width="36.42578125" style="152" customWidth="1"/>
    <col min="16" max="16" width="41.5703125" style="152" customWidth="1"/>
    <col min="17" max="17" width="34.140625" style="152" bestFit="1" customWidth="1"/>
    <col min="18" max="18" width="15.7109375" style="152" bestFit="1" customWidth="1"/>
    <col min="19" max="19" width="38.42578125" style="152" bestFit="1" customWidth="1"/>
    <col min="20" max="20" width="44.5703125" style="32" customWidth="1"/>
    <col min="21" max="21" width="46.140625" style="32" customWidth="1"/>
    <col min="22" max="22" width="16.140625" style="168" customWidth="1"/>
    <col min="23" max="23" width="42" style="32" customWidth="1"/>
    <col min="24" max="16384" width="9.140625" style="32"/>
  </cols>
  <sheetData>
    <row r="1" spans="1:23" x14ac:dyDescent="0.25">
      <c r="A1" s="38"/>
      <c r="B1" s="38"/>
      <c r="C1" s="39"/>
      <c r="D1" s="40"/>
      <c r="E1" s="41" t="s">
        <v>37</v>
      </c>
      <c r="F1" s="41"/>
      <c r="G1" s="41"/>
      <c r="H1" s="41"/>
      <c r="I1" s="41"/>
      <c r="J1" s="41"/>
      <c r="K1" s="41"/>
      <c r="L1" s="41"/>
      <c r="M1" s="41"/>
      <c r="N1" s="41"/>
      <c r="O1" s="41"/>
      <c r="P1" s="41"/>
      <c r="Q1" s="41"/>
      <c r="R1" s="41"/>
      <c r="S1" s="41"/>
      <c r="T1" s="41"/>
      <c r="U1" s="41"/>
      <c r="V1" s="41"/>
      <c r="W1" s="41"/>
    </row>
    <row r="2" spans="1:23" x14ac:dyDescent="0.25">
      <c r="A2" s="38"/>
      <c r="B2" s="40"/>
      <c r="C2" s="39"/>
      <c r="D2" s="40"/>
      <c r="E2" s="42" t="s">
        <v>38</v>
      </c>
      <c r="F2" s="40"/>
      <c r="G2" s="43"/>
      <c r="H2" s="39"/>
      <c r="I2" s="44"/>
      <c r="J2" s="45"/>
      <c r="K2" s="39"/>
      <c r="L2" s="39"/>
      <c r="M2" s="40"/>
      <c r="N2" s="153"/>
      <c r="O2" s="46"/>
      <c r="P2" s="39">
        <v>138</v>
      </c>
      <c r="Q2" s="39"/>
      <c r="R2" s="39"/>
      <c r="S2" s="39"/>
      <c r="T2" s="44"/>
      <c r="U2" s="44"/>
      <c r="V2" s="44"/>
      <c r="W2" s="44"/>
    </row>
    <row r="3" spans="1:23" x14ac:dyDescent="0.25">
      <c r="A3" s="47"/>
      <c r="B3" s="48" t="s">
        <v>39</v>
      </c>
      <c r="C3" s="49"/>
      <c r="D3" s="48"/>
      <c r="E3" s="48"/>
      <c r="F3" s="48"/>
      <c r="G3" s="50"/>
      <c r="H3" s="49"/>
      <c r="I3" s="51"/>
      <c r="J3" s="52"/>
      <c r="K3" s="49"/>
      <c r="L3" s="49"/>
      <c r="M3" s="48"/>
      <c r="N3" s="53"/>
      <c r="O3" s="53"/>
      <c r="P3" s="49"/>
      <c r="Q3" s="49"/>
      <c r="R3" s="49"/>
      <c r="S3" s="49"/>
      <c r="T3" s="51"/>
      <c r="U3" s="51"/>
      <c r="V3" s="51"/>
      <c r="W3" s="51"/>
    </row>
    <row r="4" spans="1:23" ht="102" customHeight="1" x14ac:dyDescent="0.25">
      <c r="A4" s="54" t="s">
        <v>1</v>
      </c>
      <c r="B4" s="55" t="s">
        <v>40</v>
      </c>
      <c r="C4" s="55" t="s">
        <v>41</v>
      </c>
      <c r="D4" s="56" t="s">
        <v>2</v>
      </c>
      <c r="E4" s="56" t="s">
        <v>42</v>
      </c>
      <c r="F4" s="56" t="s">
        <v>43</v>
      </c>
      <c r="G4" s="57" t="s">
        <v>44</v>
      </c>
      <c r="H4" s="55" t="s">
        <v>45</v>
      </c>
      <c r="I4" s="58" t="s">
        <v>46</v>
      </c>
      <c r="J4" s="59" t="s">
        <v>47</v>
      </c>
      <c r="K4" s="55" t="s">
        <v>48</v>
      </c>
      <c r="L4" s="55" t="s">
        <v>49</v>
      </c>
      <c r="M4" s="55" t="s">
        <v>50</v>
      </c>
      <c r="N4" s="55" t="s">
        <v>51</v>
      </c>
      <c r="O4" s="60" t="s">
        <v>52</v>
      </c>
      <c r="P4" s="60" t="s">
        <v>53</v>
      </c>
      <c r="Q4" s="61" t="s">
        <v>54</v>
      </c>
      <c r="R4" s="60" t="s">
        <v>55</v>
      </c>
      <c r="S4" s="60" t="s">
        <v>56</v>
      </c>
      <c r="T4" s="60" t="s">
        <v>57</v>
      </c>
      <c r="U4" s="60" t="s">
        <v>58</v>
      </c>
      <c r="V4" s="62" t="s">
        <v>59</v>
      </c>
      <c r="W4" s="63" t="s">
        <v>11</v>
      </c>
    </row>
    <row r="5" spans="1:23" ht="45" x14ac:dyDescent="0.25">
      <c r="A5" s="64">
        <v>1</v>
      </c>
      <c r="B5" s="65"/>
      <c r="C5" s="66">
        <f>VLOOKUP(D5,'[1]DS sv nhận giấy GTTT'!$B$4:$R$150,2,0)</f>
        <v>2</v>
      </c>
      <c r="D5" s="92">
        <v>2321723328</v>
      </c>
      <c r="E5" s="68" t="str">
        <f>VLOOKUP(D5,'[1]DS sv nhận giấy GTTT'!$B$4:$R$150,3,0)</f>
        <v>Phạm Văn</v>
      </c>
      <c r="F5" s="69" t="str">
        <f>VLOOKUP(D5,'[1]DS sv nhận giấy GTTT'!$B$4:$R$150,4,0)</f>
        <v>Nghĩa</v>
      </c>
      <c r="G5" s="70">
        <f>VLOOKUP(D5,'[1]DS sv nhận giấy GTTT'!$B$4:$R$150,5,0)</f>
        <v>36503</v>
      </c>
      <c r="H5" s="71" t="str">
        <f>VLOOKUP(D5,'[1]DS sv nhận giấy GTTT'!$B$4:$R$150,6,0)</f>
        <v>K23DLL3</v>
      </c>
      <c r="I5" s="72" t="s">
        <v>60</v>
      </c>
      <c r="J5" s="73">
        <f>VLOOKUP(D5,'[1]DS sv nhận giấy GTTT'!$B$4:$R$150,7,0)</f>
        <v>868847270</v>
      </c>
      <c r="K5" s="74" t="s">
        <v>61</v>
      </c>
      <c r="L5" s="75">
        <f>VLOOKUP(D5,'[2]TN01-10 IN'!C$17:DB$118,104,0)</f>
        <v>2.96</v>
      </c>
      <c r="M5" s="75">
        <f>VLOOKUP(D5,'[1]DS sv nhận giấy GTTT'!$B$4:$L$141,11,0)</f>
        <v>0</v>
      </c>
      <c r="N5" s="75" t="str">
        <f>VLOOKUP(D5,'[1]DS sv nhận giấy GTTT'!$B$4:$R$150,17,0)</f>
        <v>Sea tours Đà Nẵng</v>
      </c>
      <c r="O5" s="154" t="str">
        <f>VLOOKUP(D5,'[1]DS sv nhận giấy GTTT'!$B$4:$S$139,18,0)</f>
        <v>17 Trương Định, Phường Mân Thái, Quận Sơn Trà, Đà Nẵng</v>
      </c>
      <c r="P5" s="146" t="str">
        <f>VLOOKUP(D5,'[1]DS sv nhận giấy GTTT'!$B$4:$T$141,19,0)</f>
        <v>Kinh doanh</v>
      </c>
      <c r="Q5" s="72" t="s">
        <v>84</v>
      </c>
      <c r="R5" s="146" t="str">
        <f>VLOOKUP(Q5,'[1]thông tin gv'!$B$4:$D$17,2,0)</f>
        <v>0908177195</v>
      </c>
      <c r="S5" s="146" t="str">
        <f>VLOOKUP(Q5,'[1]thông tin gv'!$B$4:$D$17,3,0)</f>
        <v>luanbui@duytan.edu.vn</v>
      </c>
      <c r="T5" s="76" t="s">
        <v>85</v>
      </c>
      <c r="U5" s="76">
        <v>0</v>
      </c>
      <c r="V5" s="76" t="s">
        <v>64</v>
      </c>
      <c r="W5" s="77"/>
    </row>
    <row r="6" spans="1:23" ht="30" x14ac:dyDescent="0.25">
      <c r="A6" s="91">
        <v>2</v>
      </c>
      <c r="B6" s="92"/>
      <c r="C6" s="66">
        <f>VLOOKUP(D6,'[1]DS sv nhận giấy GTTT'!$B$4:$R$150,2,0)</f>
        <v>22</v>
      </c>
      <c r="D6" s="92">
        <v>23207210276</v>
      </c>
      <c r="E6" s="68" t="str">
        <f>VLOOKUP(D6,'[1]DS sv nhận giấy GTTT'!$B$4:$R$150,3,0)</f>
        <v>Phan Hoàng Hà</v>
      </c>
      <c r="F6" s="69" t="str">
        <f>VLOOKUP(D6,'[1]DS sv nhận giấy GTTT'!$B$4:$R$150,4,0)</f>
        <v>My</v>
      </c>
      <c r="G6" s="70">
        <f>VLOOKUP(D6,'[1]DS sv nhận giấy GTTT'!$B$4:$R$150,5,0)</f>
        <v>36436</v>
      </c>
      <c r="H6" s="71" t="str">
        <f>VLOOKUP(D6,'[1]DS sv nhận giấy GTTT'!$B$4:$R$150,6,0)</f>
        <v>K23PSUDLL3</v>
      </c>
      <c r="I6" s="72" t="s">
        <v>65</v>
      </c>
      <c r="J6" s="73">
        <f>VLOOKUP(D6,'[1]DS sv nhận giấy GTTT'!$B$4:$R$150,7,0)</f>
        <v>398684673</v>
      </c>
      <c r="K6" s="74" t="s">
        <v>108</v>
      </c>
      <c r="L6" s="75">
        <f>VLOOKUP(D6,'[3]TN01-10 IN'!C$16:DE$57,107,0)</f>
        <v>3.4</v>
      </c>
      <c r="M6" s="75">
        <f>VLOOKUP(D6,'[1]DS sv nhận giấy GTTT'!$B$4:$L$141,11,0)</f>
        <v>0</v>
      </c>
      <c r="N6" s="75" t="str">
        <f>VLOOKUP(D6,'[1]DS sv nhận giấy GTTT'!$B$4:$R$150,17,0)</f>
        <v>Sea tours Đà Nẵng</v>
      </c>
      <c r="O6" s="154" t="str">
        <f>VLOOKUP(D6,'[1]DS sv nhận giấy GTTT'!$B$4:$S$139,18,0)</f>
        <v>17 Trương Định, Phường Mân Thái, Quận Sơn Trà, Đà Nẵng</v>
      </c>
      <c r="P6" s="146" t="str">
        <f>VLOOKUP(D6,'[1]DS sv nhận giấy GTTT'!$B$4:$T$141,19,0)</f>
        <v>Kinh doanh</v>
      </c>
      <c r="Q6" s="72" t="s">
        <v>84</v>
      </c>
      <c r="R6" s="146" t="str">
        <f>VLOOKUP(Q6,'[1]thông tin gv'!$B$4:$D$17,2,0)</f>
        <v>0908177195</v>
      </c>
      <c r="S6" s="146" t="str">
        <f>VLOOKUP(Q6,'[1]thông tin gv'!$B$4:$D$17,3,0)</f>
        <v>luanbui@duytan.edu.vn</v>
      </c>
      <c r="T6" s="76" t="s">
        <v>114</v>
      </c>
      <c r="U6" s="76">
        <v>0</v>
      </c>
      <c r="V6" s="76" t="s">
        <v>64</v>
      </c>
      <c r="W6" s="76"/>
    </row>
    <row r="7" spans="1:23" ht="45" x14ac:dyDescent="0.25">
      <c r="A7" s="64">
        <v>3</v>
      </c>
      <c r="B7" s="65"/>
      <c r="C7" s="66">
        <f>VLOOKUP(D7,'[1]DS sv nhận giấy GTTT'!$B$4:$R$150,2,0)</f>
        <v>23</v>
      </c>
      <c r="D7" s="65">
        <v>2321729919</v>
      </c>
      <c r="E7" s="68" t="str">
        <f>VLOOKUP(D7,'[1]DS sv nhận giấy GTTT'!$B$4:$R$150,3,0)</f>
        <v>Lê Anh</v>
      </c>
      <c r="F7" s="69" t="str">
        <f>VLOOKUP(D7,'[1]DS sv nhận giấy GTTT'!$B$4:$R$150,4,0)</f>
        <v>Tiến</v>
      </c>
      <c r="G7" s="70">
        <f>VLOOKUP(D7,'[1]DS sv nhận giấy GTTT'!$B$4:$R$150,5,0)</f>
        <v>36520</v>
      </c>
      <c r="H7" s="71" t="str">
        <f>VLOOKUP(D7,'[1]DS sv nhận giấy GTTT'!$B$4:$R$150,6,0)</f>
        <v>K23PSUDLL3</v>
      </c>
      <c r="I7" s="72" t="s">
        <v>65</v>
      </c>
      <c r="J7" s="73">
        <f>VLOOKUP(D7,'[1]DS sv nhận giấy GTTT'!$B$4:$R$150,7,0)</f>
        <v>968722831</v>
      </c>
      <c r="K7" s="74" t="s">
        <v>61</v>
      </c>
      <c r="L7" s="75">
        <f>VLOOKUP(D7,'[3]TN01-10 IN'!C$16:DE$57,107,0)</f>
        <v>2.81</v>
      </c>
      <c r="M7" s="75">
        <f>VLOOKUP(D7,'[1]DS sv nhận giấy GTTT'!$B$4:$L$141,11,0)</f>
        <v>0</v>
      </c>
      <c r="N7" s="75" t="str">
        <f>VLOOKUP(D7,'[1]DS sv nhận giấy GTTT'!$B$4:$R$150,17,0)</f>
        <v>Sea tours Đà Nẵng</v>
      </c>
      <c r="O7" s="154" t="str">
        <f>VLOOKUP(D7,'[1]DS sv nhận giấy GTTT'!$B$4:$S$139,18,0)</f>
        <v>17 Trương Định, Phường Mân Thái, Quận Sơn Trà, Đà Nẵng</v>
      </c>
      <c r="P7" s="146" t="str">
        <f>VLOOKUP(D7,'[1]DS sv nhận giấy GTTT'!$B$4:$T$141,19,0)</f>
        <v>Kinh doanh</v>
      </c>
      <c r="Q7" s="72" t="s">
        <v>84</v>
      </c>
      <c r="R7" s="146" t="str">
        <f>VLOOKUP(Q7,'[1]thông tin gv'!$B$4:$D$17,2,0)</f>
        <v>0908177195</v>
      </c>
      <c r="S7" s="146" t="str">
        <f>VLOOKUP(Q7,'[1]thông tin gv'!$B$4:$D$17,3,0)</f>
        <v>luanbui@duytan.edu.vn</v>
      </c>
      <c r="T7" s="76" t="s">
        <v>115</v>
      </c>
      <c r="U7" s="76">
        <v>0</v>
      </c>
      <c r="V7" s="76" t="s">
        <v>64</v>
      </c>
      <c r="W7" s="94"/>
    </row>
    <row r="8" spans="1:23" ht="45" x14ac:dyDescent="0.25">
      <c r="A8" s="91">
        <v>4</v>
      </c>
      <c r="B8" s="65"/>
      <c r="C8" s="66">
        <f>VLOOKUP(D8,'[1]DS sv nhận giấy GTTT'!$B$4:$R$150,2,0)</f>
        <v>31</v>
      </c>
      <c r="D8" s="92">
        <v>2320321254</v>
      </c>
      <c r="E8" s="68" t="str">
        <f>VLOOKUP(D8,'[1]DS sv nhận giấy GTTT'!$B$4:$R$150,3,0)</f>
        <v>Lê Tuyết</v>
      </c>
      <c r="F8" s="69" t="str">
        <f>VLOOKUP(D8,'[1]DS sv nhận giấy GTTT'!$B$4:$R$150,4,0)</f>
        <v>Nhi</v>
      </c>
      <c r="G8" s="70">
        <f>VLOOKUP(D8,'[1]DS sv nhận giấy GTTT'!$B$4:$R$150,5,0)</f>
        <v>36288</v>
      </c>
      <c r="H8" s="71" t="str">
        <f>VLOOKUP(D8,'[1]DS sv nhận giấy GTTT'!$B$4:$R$150,6,0)</f>
        <v>K23DLL4</v>
      </c>
      <c r="I8" s="72" t="s">
        <v>60</v>
      </c>
      <c r="J8" s="73">
        <f>VLOOKUP(D8,'[1]DS sv nhận giấy GTTT'!$B$4:$R$150,7,0)</f>
        <v>905571912</v>
      </c>
      <c r="K8" s="74" t="s">
        <v>61</v>
      </c>
      <c r="L8" s="75">
        <f>VLOOKUP(D8,'[2]TN01-10 IN'!C$17:DB$118,104,0)</f>
        <v>2.59</v>
      </c>
      <c r="M8" s="75">
        <f>VLOOKUP(D8,'[1]DS sv nhận giấy GTTT'!$B$4:$L$141,11,0)</f>
        <v>0</v>
      </c>
      <c r="N8" s="75" t="str">
        <f>VLOOKUP(D8,'[1]DS sv nhận giấy GTTT'!$B$4:$R$150,17,0)</f>
        <v>Fiditour Đà Nẵng</v>
      </c>
      <c r="O8" s="154" t="str">
        <f>VLOOKUP(D8,'[1]DS sv nhận giấy GTTT'!$B$4:$S$139,18,0)</f>
        <v>93 Hàm Nghi, Vĩnh Trung, Thanh Khê, Đà Nẵng</v>
      </c>
      <c r="P8" s="146" t="str">
        <f>VLOOKUP(D8,'[1]DS sv nhận giấy GTTT'!$B$4:$T$141,19,0)</f>
        <v>Kinh doanh</v>
      </c>
      <c r="Q8" s="72" t="s">
        <v>84</v>
      </c>
      <c r="R8" s="146" t="str">
        <f>VLOOKUP(Q8,'[1]thông tin gv'!$B$4:$D$17,2,0)</f>
        <v>0908177195</v>
      </c>
      <c r="S8" s="146" t="str">
        <f>VLOOKUP(Q8,'[1]thông tin gv'!$B$4:$D$17,3,0)</f>
        <v>luanbui@duytan.edu.vn</v>
      </c>
      <c r="T8" s="76" t="s">
        <v>125</v>
      </c>
      <c r="U8" s="76">
        <v>0</v>
      </c>
      <c r="V8" s="76" t="s">
        <v>64</v>
      </c>
      <c r="W8" s="77"/>
    </row>
    <row r="9" spans="1:23" ht="45" x14ac:dyDescent="0.25">
      <c r="A9" s="64">
        <v>5</v>
      </c>
      <c r="B9" s="92"/>
      <c r="C9" s="66">
        <f>VLOOKUP(D9,'[1]DS sv nhận giấy GTTT'!$B$4:$R$150,2,0)</f>
        <v>32</v>
      </c>
      <c r="D9" s="65">
        <v>2320713987</v>
      </c>
      <c r="E9" s="68" t="str">
        <f>VLOOKUP(D9,'[1]DS sv nhận giấy GTTT'!$B$4:$R$150,3,0)</f>
        <v>Lê Nguyễn Hoài</v>
      </c>
      <c r="F9" s="69" t="str">
        <f>VLOOKUP(D9,'[1]DS sv nhận giấy GTTT'!$B$4:$R$150,4,0)</f>
        <v>Thương</v>
      </c>
      <c r="G9" s="70">
        <f>VLOOKUP(D9,'[1]DS sv nhận giấy GTTT'!$B$4:$R$150,5,0)</f>
        <v>36249</v>
      </c>
      <c r="H9" s="71" t="str">
        <f>VLOOKUP(D9,'[1]DS sv nhận giấy GTTT'!$B$4:$R$150,6,0)</f>
        <v>K23DLL4</v>
      </c>
      <c r="I9" s="72" t="s">
        <v>60</v>
      </c>
      <c r="J9" s="73">
        <f>VLOOKUP(D9,'[1]DS sv nhận giấy GTTT'!$B$4:$R$150,7,0)</f>
        <v>785053120</v>
      </c>
      <c r="K9" s="74" t="s">
        <v>61</v>
      </c>
      <c r="L9" s="75">
        <f>VLOOKUP(D9,'[2]TN01-10 IN'!C$17:DB$118,104,0)</f>
        <v>2.2799999999999998</v>
      </c>
      <c r="M9" s="75">
        <f>VLOOKUP(D9,'[1]DS sv nhận giấy GTTT'!$B$4:$L$141,11,0)</f>
        <v>0</v>
      </c>
      <c r="N9" s="75" t="str">
        <f>VLOOKUP(D9,'[1]DS sv nhận giấy GTTT'!$B$4:$R$150,17,0)</f>
        <v>Fiditour Đà Nẵng</v>
      </c>
      <c r="O9" s="154" t="str">
        <f>VLOOKUP(D9,'[1]DS sv nhận giấy GTTT'!$B$4:$S$139,18,0)</f>
        <v>93 Hàm Nghi, Vĩnh Trung, Thanh Khê, Đà Nẵng</v>
      </c>
      <c r="P9" s="146" t="str">
        <f>VLOOKUP(D9,'[1]DS sv nhận giấy GTTT'!$B$4:$T$141,19,0)</f>
        <v>Kinh doanh</v>
      </c>
      <c r="Q9" s="72" t="s">
        <v>84</v>
      </c>
      <c r="R9" s="146" t="str">
        <f>VLOOKUP(Q9,'[1]thông tin gv'!$B$4:$D$17,2,0)</f>
        <v>0908177195</v>
      </c>
      <c r="S9" s="146" t="str">
        <f>VLOOKUP(Q9,'[1]thông tin gv'!$B$4:$D$17,3,0)</f>
        <v>luanbui@duytan.edu.vn</v>
      </c>
      <c r="T9" s="76" t="s">
        <v>126</v>
      </c>
      <c r="U9" s="76" t="s">
        <v>127</v>
      </c>
      <c r="V9" s="76" t="s">
        <v>77</v>
      </c>
      <c r="W9" s="37"/>
    </row>
    <row r="10" spans="1:23" ht="45" x14ac:dyDescent="0.25">
      <c r="A10" s="91">
        <v>6</v>
      </c>
      <c r="B10" s="65"/>
      <c r="C10" s="66">
        <f>VLOOKUP(D10,'[1]DS sv nhận giấy GTTT'!$B$4:$R$150,2,0)</f>
        <v>67</v>
      </c>
      <c r="D10" s="92">
        <v>2320720891</v>
      </c>
      <c r="E10" s="68" t="str">
        <f>VLOOKUP(D10,'[1]DS sv nhận giấy GTTT'!$B$4:$R$150,3,0)</f>
        <v>Dương Thị Thúy</v>
      </c>
      <c r="F10" s="69" t="str">
        <f>VLOOKUP(D10,'[1]DS sv nhận giấy GTTT'!$B$4:$R$150,4,0)</f>
        <v>My</v>
      </c>
      <c r="G10" s="70">
        <f>VLOOKUP(D10,'[1]DS sv nhận giấy GTTT'!$B$4:$R$150,5,0)</f>
        <v>36245</v>
      </c>
      <c r="H10" s="71" t="str">
        <f>VLOOKUP(D10,'[1]DS sv nhận giấy GTTT'!$B$4:$R$150,6,0)</f>
        <v>K23PSUDLL1</v>
      </c>
      <c r="I10" s="72" t="s">
        <v>65</v>
      </c>
      <c r="J10" s="73">
        <f>VLOOKUP(D10,'[1]DS sv nhận giấy GTTT'!$B$4:$R$150,7,0)</f>
        <v>334377840</v>
      </c>
      <c r="K10" s="74" t="s">
        <v>61</v>
      </c>
      <c r="L10" s="75">
        <f>VLOOKUP(D10,'[3]TN01-10 IN'!C$16:DE$57,107,0)</f>
        <v>2.8</v>
      </c>
      <c r="M10" s="75">
        <f>VLOOKUP(D10,'[1]DS sv nhận giấy GTTT'!$B$4:$L$141,11,0)</f>
        <v>0</v>
      </c>
      <c r="N10" s="75" t="str">
        <f>VLOOKUP(D10,'[1]DS sv nhận giấy GTTT'!$B$4:$R$150,17,0)</f>
        <v>Fiditour Đà Nẵng</v>
      </c>
      <c r="O10" s="154" t="str">
        <f>VLOOKUP(D10,'[1]DS sv nhận giấy GTTT'!$B$4:$S$139,18,0)</f>
        <v>93 Hàm Nghi, Vĩnh Trung, Thanh Khê, Đà Nẵng</v>
      </c>
      <c r="P10" s="146" t="str">
        <f>VLOOKUP(D10,'[1]DS sv nhận giấy GTTT'!$B$4:$T$141,19,0)</f>
        <v>Kinh doanh</v>
      </c>
      <c r="Q10" s="72" t="s">
        <v>84</v>
      </c>
      <c r="R10" s="146" t="str">
        <f>VLOOKUP(Q10,'[1]thông tin gv'!$B$4:$D$17,2,0)</f>
        <v>0908177195</v>
      </c>
      <c r="S10" s="146" t="str">
        <f>VLOOKUP(Q10,'[1]thông tin gv'!$B$4:$D$17,3,0)</f>
        <v>luanbui@duytan.edu.vn</v>
      </c>
      <c r="T10" s="76" t="s">
        <v>174</v>
      </c>
      <c r="U10" s="76">
        <v>0</v>
      </c>
      <c r="V10" s="76" t="s">
        <v>64</v>
      </c>
      <c r="W10" s="77"/>
    </row>
    <row r="11" spans="1:23" ht="30" x14ac:dyDescent="0.25">
      <c r="A11" s="64">
        <v>7</v>
      </c>
      <c r="B11" s="65"/>
      <c r="C11" s="66">
        <f>VLOOKUP(D11,'[1]DS sv nhận giấy GTTT'!$B$4:$R$150,2,0)</f>
        <v>69</v>
      </c>
      <c r="D11" s="92">
        <v>2321710540</v>
      </c>
      <c r="E11" s="68" t="str">
        <f>VLOOKUP(D11,'[1]DS sv nhận giấy GTTT'!$B$4:$R$150,3,0)</f>
        <v>Phạm Quốc</v>
      </c>
      <c r="F11" s="69" t="str">
        <f>VLOOKUP(D11,'[1]DS sv nhận giấy GTTT'!$B$4:$R$150,4,0)</f>
        <v>Việt</v>
      </c>
      <c r="G11" s="70">
        <f>VLOOKUP(D11,'[1]DS sv nhận giấy GTTT'!$B$4:$R$150,5,0)</f>
        <v>36345</v>
      </c>
      <c r="H11" s="71" t="str">
        <f>VLOOKUP(D11,'[1]DS sv nhận giấy GTTT'!$B$4:$R$150,6,0)</f>
        <v>K23DLL1</v>
      </c>
      <c r="I11" s="72" t="s">
        <v>60</v>
      </c>
      <c r="J11" s="73">
        <f>VLOOKUP(D11,'[1]DS sv nhận giấy GTTT'!$B$4:$R$150,7,0)</f>
        <v>936746990</v>
      </c>
      <c r="K11" s="74" t="s">
        <v>61</v>
      </c>
      <c r="L11" s="75">
        <f>VLOOKUP(D11,'[2]TN01-10 IN'!C$17:DB$118,104,0)</f>
        <v>2.74</v>
      </c>
      <c r="M11" s="75">
        <f>VLOOKUP(D11,'[1]DS sv nhận giấy GTTT'!$B$4:$L$141,11,0)</f>
        <v>0</v>
      </c>
      <c r="N11" s="75" t="str">
        <f>VLOOKUP(D11,'[1]DS sv nhận giấy GTTT'!$B$4:$R$150,17,0)</f>
        <v>Focus Event Đà Nẵng</v>
      </c>
      <c r="O11" s="154" t="str">
        <f>VLOOKUP(D11,'[1]DS sv nhận giấy GTTT'!$B$4:$S$139,18,0)</f>
        <v>153 Nguyễn Đình Tứ - Đà Nẵng</v>
      </c>
      <c r="P11" s="146" t="str">
        <f>VLOOKUP(D11,'[1]DS sv nhận giấy GTTT'!$B$4:$T$141,19,0)</f>
        <v>Sự kiện</v>
      </c>
      <c r="Q11" s="72" t="s">
        <v>84</v>
      </c>
      <c r="R11" s="146" t="str">
        <f>VLOOKUP(Q11,'[1]thông tin gv'!$B$4:$D$17,2,0)</f>
        <v>0908177195</v>
      </c>
      <c r="S11" s="146" t="str">
        <f>VLOOKUP(Q11,'[1]thông tin gv'!$B$4:$D$17,3,0)</f>
        <v>luanbui@duytan.edu.vn</v>
      </c>
      <c r="T11" s="76" t="s">
        <v>176</v>
      </c>
      <c r="U11" s="76" t="s">
        <v>177</v>
      </c>
      <c r="V11" s="76" t="s">
        <v>77</v>
      </c>
      <c r="W11" s="77"/>
    </row>
    <row r="12" spans="1:23" ht="45" x14ac:dyDescent="0.25">
      <c r="A12" s="91">
        <v>8</v>
      </c>
      <c r="B12" s="65"/>
      <c r="C12" s="66">
        <f>VLOOKUP(D12,'[1]DS sv nhận giấy GTTT'!$B$4:$R$150,2,0)</f>
        <v>76</v>
      </c>
      <c r="D12" s="113">
        <v>2221729535</v>
      </c>
      <c r="E12" s="68" t="str">
        <f>VLOOKUP(D12,'[1]DS sv nhận giấy GTTT'!$B$4:$R$150,3,0)</f>
        <v>Nguyễn Đức</v>
      </c>
      <c r="F12" s="69" t="str">
        <f>VLOOKUP(D12,'[1]DS sv nhận giấy GTTT'!$B$4:$R$150,4,0)</f>
        <v>Hưng</v>
      </c>
      <c r="G12" s="70">
        <f>VLOOKUP(D12,'[1]DS sv nhận giấy GTTT'!$B$4:$R$150,5,0)</f>
        <v>35868</v>
      </c>
      <c r="H12" s="71" t="str">
        <f>VLOOKUP(D12,'[1]DS sv nhận giấy GTTT'!$B$4:$R$150,6,0)</f>
        <v>K22DLL4</v>
      </c>
      <c r="I12" s="72" t="s">
        <v>60</v>
      </c>
      <c r="J12" s="73">
        <f>VLOOKUP(D12,'[1]DS sv nhận giấy GTTT'!$B$4:$R$150,7,0)</f>
        <v>766810600</v>
      </c>
      <c r="K12" s="74" t="s">
        <v>61</v>
      </c>
      <c r="L12" s="75" t="e">
        <f>VLOOKUP(D12,'[2]TN01-10 IN'!C$17:DB$118,104,0)</f>
        <v>#N/A</v>
      </c>
      <c r="M12" s="114" t="s">
        <v>164</v>
      </c>
      <c r="N12" s="75" t="str">
        <f>VLOOKUP(D12,'[1]DS sv nhận giấy GTTT'!$B$4:$R$150,17,0)</f>
        <v>Công ty cổ phần chăm sóc doanh nghiệp Việt (Vận tải)</v>
      </c>
      <c r="O12" s="154" t="str">
        <f>VLOOKUP(D12,'[1]DS sv nhận giấy GTTT'!$B$4:$S$139,18,0)</f>
        <v>104 Nguyễn Công Trứ, Phường An Hải Tây, Quận Sơn Trà, Đà Nẵng</v>
      </c>
      <c r="P12" s="146" t="str">
        <f>VLOOKUP(D12,'[1]DS sv nhận giấy GTTT'!$B$4:$T$141,19,0)</f>
        <v>Điều hành</v>
      </c>
      <c r="Q12" s="72" t="s">
        <v>84</v>
      </c>
      <c r="R12" s="146" t="str">
        <f>VLOOKUP(Q12,'[1]thông tin gv'!$B$4:$D$17,2,0)</f>
        <v>0908177195</v>
      </c>
      <c r="S12" s="146" t="str">
        <f>VLOOKUP(Q12,'[1]thông tin gv'!$B$4:$D$17,3,0)</f>
        <v>luanbui@duytan.edu.vn</v>
      </c>
      <c r="T12" s="76" t="s">
        <v>184</v>
      </c>
      <c r="U12" s="76" t="s">
        <v>185</v>
      </c>
      <c r="V12" s="76" t="s">
        <v>77</v>
      </c>
      <c r="W12" s="94"/>
    </row>
    <row r="13" spans="1:23" ht="30" x14ac:dyDescent="0.25">
      <c r="A13" s="64">
        <v>9</v>
      </c>
      <c r="B13" s="92"/>
      <c r="C13" s="66">
        <f>VLOOKUP(D13,'[1]DS sv nhận giấy GTTT'!$B$4:$R$150,2,0)</f>
        <v>77</v>
      </c>
      <c r="D13" s="67">
        <v>23207210572</v>
      </c>
      <c r="E13" s="68" t="str">
        <f>VLOOKUP(D13,'[1]DS sv nhận giấy GTTT'!$B$4:$R$150,3,0)</f>
        <v>Đỗ Thị</v>
      </c>
      <c r="F13" s="69" t="str">
        <f>VLOOKUP(D13,'[1]DS sv nhận giấy GTTT'!$B$4:$R$150,4,0)</f>
        <v>Sang</v>
      </c>
      <c r="G13" s="70">
        <f>VLOOKUP(D13,'[1]DS sv nhận giấy GTTT'!$B$4:$R$150,5,0)</f>
        <v>36161</v>
      </c>
      <c r="H13" s="71" t="str">
        <f>VLOOKUP(D13,'[1]DS sv nhận giấy GTTT'!$B$4:$R$150,6,0)</f>
        <v>K23PSUDLL4</v>
      </c>
      <c r="I13" s="72" t="s">
        <v>65</v>
      </c>
      <c r="J13" s="73">
        <f>VLOOKUP(D13,'[1]DS sv nhận giấy GTTT'!$B$4:$R$150,7,0)</f>
        <v>962435147</v>
      </c>
      <c r="K13" s="74" t="s">
        <v>61</v>
      </c>
      <c r="L13" s="75">
        <f>VLOOKUP(D13,'[3]TN01-10 IN'!C$16:DE$57,107,0)</f>
        <v>3.18</v>
      </c>
      <c r="M13" s="75">
        <f>VLOOKUP(D13,'[1]DS sv nhận giấy GTTT'!$B$4:$L$141,11,0)</f>
        <v>0</v>
      </c>
      <c r="N13" s="75" t="str">
        <f>VLOOKUP(D13,'[1]DS sv nhận giấy GTTT'!$B$4:$R$150,17,0)</f>
        <v>Fiditour Đà Nẵng</v>
      </c>
      <c r="O13" s="154" t="str">
        <f>VLOOKUP(D13,'[1]DS sv nhận giấy GTTT'!$B$4:$S$139,18,0)</f>
        <v>93 Hàm Nghi, Vĩnh Trung, Thanh Khê, Đà Nẵng</v>
      </c>
      <c r="P13" s="146" t="str">
        <f>VLOOKUP(D13,'[1]DS sv nhận giấy GTTT'!$B$4:$T$141,19,0)</f>
        <v>Kinh doanh</v>
      </c>
      <c r="Q13" s="72" t="s">
        <v>84</v>
      </c>
      <c r="R13" s="146" t="str">
        <f>VLOOKUP(Q13,'[1]thông tin gv'!$B$4:$D$17,2,0)</f>
        <v>0908177195</v>
      </c>
      <c r="S13" s="146" t="str">
        <f>VLOOKUP(Q13,'[1]thông tin gv'!$B$4:$D$17,3,0)</f>
        <v>luanbui@duytan.edu.vn</v>
      </c>
      <c r="T13" s="76" t="s">
        <v>186</v>
      </c>
      <c r="U13" s="76">
        <v>0</v>
      </c>
      <c r="V13" s="76" t="s">
        <v>64</v>
      </c>
      <c r="W13" s="33"/>
    </row>
    <row r="14" spans="1:23" ht="30" x14ac:dyDescent="0.25">
      <c r="A14" s="91">
        <v>10</v>
      </c>
      <c r="B14" s="65"/>
      <c r="C14" s="66">
        <f>VLOOKUP(D14,'[1]DS sv nhận giấy GTTT'!$B$4:$R$150,2,0)</f>
        <v>80</v>
      </c>
      <c r="D14" s="92">
        <v>23207210098</v>
      </c>
      <c r="E14" s="68" t="str">
        <f>VLOOKUP(D14,'[1]DS sv nhận giấy GTTT'!$B$4:$R$150,3,0)</f>
        <v>Nguyễn Thị</v>
      </c>
      <c r="F14" s="69" t="str">
        <f>VLOOKUP(D14,'[1]DS sv nhận giấy GTTT'!$B$4:$R$150,4,0)</f>
        <v>Lý</v>
      </c>
      <c r="G14" s="70">
        <f>VLOOKUP(D14,'[1]DS sv nhận giấy GTTT'!$B$4:$R$150,5,0)</f>
        <v>36474</v>
      </c>
      <c r="H14" s="71" t="str">
        <f>VLOOKUP(D14,'[1]DS sv nhận giấy GTTT'!$B$4:$R$150,6,0)</f>
        <v>K23DLL4</v>
      </c>
      <c r="I14" s="72" t="s">
        <v>60</v>
      </c>
      <c r="J14" s="73">
        <f>VLOOKUP(D14,'[1]DS sv nhận giấy GTTT'!$B$4:$R$150,7,0)</f>
        <v>905773207</v>
      </c>
      <c r="K14" s="74" t="s">
        <v>108</v>
      </c>
      <c r="L14" s="75">
        <f>VLOOKUP(D14,'[2]TN01-10 IN'!C$17:DB$118,104,0)</f>
        <v>2.92</v>
      </c>
      <c r="M14" s="75">
        <f>VLOOKUP(D14,'[1]DS sv nhận giấy GTTT'!$B$4:$L$141,11,0)</f>
        <v>0</v>
      </c>
      <c r="N14" s="75" t="str">
        <f>VLOOKUP(D14,'[1]DS sv nhận giấy GTTT'!$B$4:$R$150,17,0)</f>
        <v>Fiditour Đà Nẵng</v>
      </c>
      <c r="O14" s="154" t="str">
        <f>VLOOKUP(D14,'[1]DS sv nhận giấy GTTT'!$B$4:$S$139,18,0)</f>
        <v>93 Hàm Nghi, Vĩnh Trung, Thanh Khê, Đà Nẵng</v>
      </c>
      <c r="P14" s="146" t="str">
        <f>VLOOKUP(D14,'[1]DS sv nhận giấy GTTT'!$B$4:$T$141,19,0)</f>
        <v>Kinh doanh</v>
      </c>
      <c r="Q14" s="72" t="s">
        <v>84</v>
      </c>
      <c r="R14" s="146" t="str">
        <f>VLOOKUP(Q14,'[1]thông tin gv'!$B$4:$D$17,2,0)</f>
        <v>0908177195</v>
      </c>
      <c r="S14" s="146" t="str">
        <f>VLOOKUP(Q14,'[1]thông tin gv'!$B$4:$D$17,3,0)</f>
        <v>luanbui@duytan.edu.vn</v>
      </c>
      <c r="T14" s="76" t="s">
        <v>189</v>
      </c>
      <c r="U14" s="76">
        <v>0</v>
      </c>
      <c r="V14" s="76" t="s">
        <v>64</v>
      </c>
      <c r="W14" s="77"/>
    </row>
    <row r="15" spans="1:23" ht="45" x14ac:dyDescent="0.25">
      <c r="A15" s="64">
        <v>11</v>
      </c>
      <c r="B15" s="65"/>
      <c r="C15" s="66">
        <f>VLOOKUP(D15,'[1]DS sv nhận giấy GTTT'!$B$4:$R$150,2,0)</f>
        <v>83</v>
      </c>
      <c r="D15" s="92">
        <v>2321722326</v>
      </c>
      <c r="E15" s="68" t="str">
        <f>VLOOKUP(D15,'[1]DS sv nhận giấy GTTT'!$B$4:$R$150,3,0)</f>
        <v>Trần Trung Gia</v>
      </c>
      <c r="F15" s="69" t="str">
        <f>VLOOKUP(D15,'[1]DS sv nhận giấy GTTT'!$B$4:$R$150,4,0)</f>
        <v>Bảo</v>
      </c>
      <c r="G15" s="70">
        <f>VLOOKUP(D15,'[1]DS sv nhận giấy GTTT'!$B$4:$R$150,5,0)</f>
        <v>36485</v>
      </c>
      <c r="H15" s="71" t="str">
        <f>VLOOKUP(D15,'[1]DS sv nhận giấy GTTT'!$B$4:$R$150,6,0)</f>
        <v>K23DLL1</v>
      </c>
      <c r="I15" s="72" t="s">
        <v>60</v>
      </c>
      <c r="J15" s="73">
        <f>VLOOKUP(D15,'[1]DS sv nhận giấy GTTT'!$B$4:$R$150,7,0)</f>
        <v>853423070</v>
      </c>
      <c r="K15" s="74" t="s">
        <v>61</v>
      </c>
      <c r="L15" s="75">
        <f>VLOOKUP(D15,'[2]TN01-10 IN'!C$17:DB$118,104,0)</f>
        <v>3.01</v>
      </c>
      <c r="M15" s="75">
        <f>VLOOKUP(D15,'[1]DS sv nhận giấy GTTT'!$B$4:$L$141,11,0)</f>
        <v>0</v>
      </c>
      <c r="N15" s="75" t="str">
        <f>VLOOKUP(D15,'[1]DS sv nhận giấy GTTT'!$B$4:$R$150,17,0)</f>
        <v>Sea tours Đà Nẵng</v>
      </c>
      <c r="O15" s="154" t="str">
        <f>VLOOKUP(D15,'[1]DS sv nhận giấy GTTT'!$B$4:$S$139,18,0)</f>
        <v>17 Trương Định, Phường Mân Thái, Quận Sơn Trà, Đà Nẵng</v>
      </c>
      <c r="P15" s="146" t="str">
        <f>VLOOKUP(D15,'[1]DS sv nhận giấy GTTT'!$B$4:$T$141,19,0)</f>
        <v>Kinh doanh</v>
      </c>
      <c r="Q15" s="72" t="s">
        <v>84</v>
      </c>
      <c r="R15" s="146" t="str">
        <f>VLOOKUP(Q15,'[1]thông tin gv'!$B$4:$D$17,2,0)</f>
        <v>0908177195</v>
      </c>
      <c r="S15" s="146" t="str">
        <f>VLOOKUP(Q15,'[1]thông tin gv'!$B$4:$D$17,3,0)</f>
        <v>luanbui@duytan.edu.vn</v>
      </c>
      <c r="T15" s="76" t="s">
        <v>192</v>
      </c>
      <c r="U15" s="76">
        <v>0</v>
      </c>
      <c r="V15" s="76" t="s">
        <v>64</v>
      </c>
      <c r="W15" s="77"/>
    </row>
    <row r="16" spans="1:23" ht="45" x14ac:dyDescent="0.25">
      <c r="A16" s="91">
        <v>12</v>
      </c>
      <c r="B16" s="92"/>
      <c r="C16" s="66">
        <f>VLOOKUP(D16,'[1]DS sv nhận giấy GTTT'!$B$4:$R$150,2,0)</f>
        <v>108</v>
      </c>
      <c r="D16" s="65">
        <v>2320724037</v>
      </c>
      <c r="E16" s="68" t="str">
        <f>VLOOKUP(D16,'[1]DS sv nhận giấy GTTT'!$B$4:$R$150,3,0)</f>
        <v>Đoàn Thị Tuyết</v>
      </c>
      <c r="F16" s="69" t="str">
        <f>VLOOKUP(D16,'[1]DS sv nhận giấy GTTT'!$B$4:$R$150,4,0)</f>
        <v>Trinh</v>
      </c>
      <c r="G16" s="70">
        <f>VLOOKUP(D16,'[1]DS sv nhận giấy GTTT'!$B$4:$R$150,5,0)</f>
        <v>36494</v>
      </c>
      <c r="H16" s="71" t="str">
        <f>VLOOKUP(D16,'[1]DS sv nhận giấy GTTT'!$B$4:$R$150,6,0)</f>
        <v>K23DLL1</v>
      </c>
      <c r="I16" s="72" t="s">
        <v>60</v>
      </c>
      <c r="J16" s="73">
        <f>VLOOKUP(D16,'[1]DS sv nhận giấy GTTT'!$B$4:$R$150,7,0)</f>
        <v>389502847</v>
      </c>
      <c r="K16" s="74" t="s">
        <v>61</v>
      </c>
      <c r="L16" s="75">
        <f>VLOOKUP(D16,'[2]TN01-10 IN'!C$17:DB$118,104,0)</f>
        <v>2.78</v>
      </c>
      <c r="M16" s="75">
        <f>VLOOKUP(D16,'[1]DS sv nhận giấy GTTT'!$B$4:$L$141,11,0)</f>
        <v>0</v>
      </c>
      <c r="N16" s="75" t="str">
        <f>VLOOKUP(D16,'[1]DS sv nhận giấy GTTT'!$B$4:$R$150,17,0)</f>
        <v>Fiditour Đà Nẵng</v>
      </c>
      <c r="O16" s="154" t="str">
        <f>VLOOKUP(D16,'[1]DS sv nhận giấy GTTT'!$B$4:$S$139,18,0)</f>
        <v>93 Hàm Nghi, Vĩnh Trung, Thanh Khê, Đà Nẵng</v>
      </c>
      <c r="P16" s="146" t="str">
        <f>VLOOKUP(D16,'[1]DS sv nhận giấy GTTT'!$B$4:$T$141,19,0)</f>
        <v>Kinh doanh</v>
      </c>
      <c r="Q16" s="72" t="s">
        <v>84</v>
      </c>
      <c r="R16" s="146" t="str">
        <f>VLOOKUP(Q16,'[1]thông tin gv'!$B$4:$D$17,2,0)</f>
        <v>0908177195</v>
      </c>
      <c r="S16" s="146" t="str">
        <f>VLOOKUP(Q16,'[1]thông tin gv'!$B$4:$D$17,3,0)</f>
        <v>luanbui@duytan.edu.vn</v>
      </c>
      <c r="T16" s="76" t="s">
        <v>221</v>
      </c>
      <c r="U16" s="76" t="s">
        <v>222</v>
      </c>
      <c r="V16" s="76" t="s">
        <v>223</v>
      </c>
      <c r="W16" s="33"/>
    </row>
    <row r="17" spans="1:23" ht="30" x14ac:dyDescent="0.25">
      <c r="A17" s="64">
        <v>13</v>
      </c>
      <c r="B17" s="65"/>
      <c r="C17" s="66">
        <f>VLOOKUP(D17,'[1]DS sv nhận giấy GTTT'!$B$4:$R$150,2,0)</f>
        <v>50</v>
      </c>
      <c r="D17" s="92">
        <v>2320716412</v>
      </c>
      <c r="E17" s="68" t="str">
        <f>VLOOKUP(D17,'[1]DS sv nhận giấy GTTT'!$B$4:$R$150,3,0)</f>
        <v>Trần Thị Kim</v>
      </c>
      <c r="F17" s="69" t="str">
        <f>VLOOKUP(D17,'[1]DS sv nhận giấy GTTT'!$B$4:$R$150,4,0)</f>
        <v>Tuyết</v>
      </c>
      <c r="G17" s="70" t="str">
        <f>VLOOKUP(D17,'[1]DS sv nhận giấy GTTT'!$B$4:$R$150,5,0)</f>
        <v>20/11/1999</v>
      </c>
      <c r="H17" s="71" t="str">
        <f>VLOOKUP(D17,'[1]DS sv nhận giấy GTTT'!$B$4:$R$150,6,0)</f>
        <v>K23DLL1</v>
      </c>
      <c r="I17" s="72" t="s">
        <v>60</v>
      </c>
      <c r="J17" s="73">
        <f>VLOOKUP(D17,'[1]DS sv nhận giấy GTTT'!$B$4:$R$150,7,0)</f>
        <v>343934488</v>
      </c>
      <c r="K17" s="74" t="s">
        <v>108</v>
      </c>
      <c r="L17" s="75">
        <f>VLOOKUP(D17,'[2]TN01-10 IN'!C$17:DB$118,104,0)</f>
        <v>3.26</v>
      </c>
      <c r="M17" s="75">
        <f>VLOOKUP(D17,'[1]DS sv nhận giấy GTTT'!$B$4:$L$141,11,0)</f>
        <v>0</v>
      </c>
      <c r="N17" s="75" t="str">
        <f>VLOOKUP(D17,'[1]DS sv nhận giấy GTTT'!$B$4:$R$150,17,0)</f>
        <v>S-Tours Đà Nẵng</v>
      </c>
      <c r="O17" s="154" t="str">
        <f>VLOOKUP(D17,'[1]DS sv nhận giấy GTTT'!$B$4:$S$139,18,0)</f>
        <v>32 Tôn Thất Thuyết, Khuê Trung, Cẩm Lệ, Đà Nẵng</v>
      </c>
      <c r="P17" s="146" t="str">
        <f>VLOOKUP(D17,'[1]DS sv nhận giấy GTTT'!$B$4:$T$141,19,0)</f>
        <v>Sales</v>
      </c>
      <c r="Q17" s="72" t="s">
        <v>149</v>
      </c>
      <c r="R17" s="146" t="str">
        <f>VLOOKUP(Q17,'[1]thông tin gv'!$B$4:$D$17,2,0)</f>
        <v>0985114649</v>
      </c>
      <c r="S17" s="146" t="str">
        <f>VLOOKUP(Q17,'[1]thông tin gv'!$B$4:$D$17,3,0)</f>
        <v>caotcamhuong@dtu-hti.edu.vn</v>
      </c>
      <c r="T17" s="76" t="s">
        <v>150</v>
      </c>
      <c r="U17" s="76">
        <v>0</v>
      </c>
      <c r="V17" s="76" t="s">
        <v>64</v>
      </c>
      <c r="W17" s="77"/>
    </row>
    <row r="18" spans="1:23" ht="60" x14ac:dyDescent="0.25">
      <c r="A18" s="91">
        <v>14</v>
      </c>
      <c r="B18" s="92"/>
      <c r="C18" s="66">
        <f>VLOOKUP(D18,'[1]DS sv nhận giấy GTTT'!$B$4:$R$150,2,0)</f>
        <v>52</v>
      </c>
      <c r="D18" s="67">
        <v>2321716994</v>
      </c>
      <c r="E18" s="68" t="str">
        <f>VLOOKUP(D18,'[1]DS sv nhận giấy GTTT'!$B$4:$R$150,3,0)</f>
        <v>Đặng Nhật Tiến</v>
      </c>
      <c r="F18" s="69" t="str">
        <f>VLOOKUP(D18,'[1]DS sv nhận giấy GTTT'!$B$4:$R$150,4,0)</f>
        <v>Dũ</v>
      </c>
      <c r="G18" s="70">
        <f>VLOOKUP(D18,'[1]DS sv nhận giấy GTTT'!$B$4:$R$150,5,0)</f>
        <v>35970</v>
      </c>
      <c r="H18" s="71" t="str">
        <f>VLOOKUP(D18,'[1]DS sv nhận giấy GTTT'!$B$4:$R$150,6,0)</f>
        <v>K23DLL6</v>
      </c>
      <c r="I18" s="72" t="s">
        <v>60</v>
      </c>
      <c r="J18" s="73">
        <f>VLOOKUP(D18,'[1]DS sv nhận giấy GTTT'!$B$4:$R$150,7,0)</f>
        <v>337434093</v>
      </c>
      <c r="K18" s="74" t="s">
        <v>61</v>
      </c>
      <c r="L18" s="75">
        <f>VLOOKUP(D18,'[2]TN01-10 IN'!C$17:DB$118,104,0)</f>
        <v>2.1</v>
      </c>
      <c r="M18" s="75">
        <f>VLOOKUP(D18,'[1]DS sv nhận giấy GTTT'!$B$4:$L$141,11,0)</f>
        <v>0</v>
      </c>
      <c r="N18" s="75" t="str">
        <f>VLOOKUP(D18,'[1]DS sv nhận giấy GTTT'!$B$4:$R$150,17,0)</f>
        <v>S-Tours Đà Nẵng</v>
      </c>
      <c r="O18" s="154" t="str">
        <f>VLOOKUP(D18,'[1]DS sv nhận giấy GTTT'!$B$4:$S$139,18,0)</f>
        <v>32 Tôn Thất Thuyết, Khuê Trung, Cẩm Lệ, Đà Nẵng</v>
      </c>
      <c r="P18" s="146" t="str">
        <f>VLOOKUP(D18,'[1]DS sv nhận giấy GTTT'!$B$4:$T$141,19,0)</f>
        <v>Sales</v>
      </c>
      <c r="Q18" s="72" t="s">
        <v>149</v>
      </c>
      <c r="R18" s="146" t="str">
        <f>VLOOKUP(Q18,'[1]thông tin gv'!$B$4:$D$17,2,0)</f>
        <v>0985114649</v>
      </c>
      <c r="S18" s="146" t="str">
        <f>VLOOKUP(Q18,'[1]thông tin gv'!$B$4:$D$17,3,0)</f>
        <v>caotcamhuong@dtu-hti.edu.vn</v>
      </c>
      <c r="T18" s="76" t="s">
        <v>152</v>
      </c>
      <c r="U18" s="76">
        <v>0</v>
      </c>
      <c r="V18" s="76" t="s">
        <v>64</v>
      </c>
      <c r="W18" s="33"/>
    </row>
    <row r="19" spans="1:23" ht="45" x14ac:dyDescent="0.25">
      <c r="A19" s="64">
        <v>15</v>
      </c>
      <c r="B19" s="92"/>
      <c r="C19" s="66">
        <f>VLOOKUP(D19,'[1]DS sv nhận giấy GTTT'!$B$4:$R$150,2,0)</f>
        <v>53</v>
      </c>
      <c r="D19" s="65">
        <v>2321723650</v>
      </c>
      <c r="E19" s="68" t="str">
        <f>VLOOKUP(D19,'[1]DS sv nhận giấy GTTT'!$B$4:$R$150,3,0)</f>
        <v>Nguyễn</v>
      </c>
      <c r="F19" s="69" t="str">
        <f>VLOOKUP(D19,'[1]DS sv nhận giấy GTTT'!$B$4:$R$150,4,0)</f>
        <v>Ý</v>
      </c>
      <c r="G19" s="70">
        <f>VLOOKUP(D19,'[1]DS sv nhận giấy GTTT'!$B$4:$R$150,5,0)</f>
        <v>36383</v>
      </c>
      <c r="H19" s="71" t="str">
        <f>VLOOKUP(D19,'[1]DS sv nhận giấy GTTT'!$B$4:$R$150,6,0)</f>
        <v>K23DLL6</v>
      </c>
      <c r="I19" s="72" t="s">
        <v>60</v>
      </c>
      <c r="J19" s="73">
        <f>VLOOKUP(D19,'[1]DS sv nhận giấy GTTT'!$B$4:$R$150,7,0)</f>
        <v>919122119</v>
      </c>
      <c r="K19" s="74" t="s">
        <v>61</v>
      </c>
      <c r="L19" s="75">
        <f>VLOOKUP(D19,'[2]TN01-10 IN'!C$17:DB$118,104,0)</f>
        <v>2.2999999999999998</v>
      </c>
      <c r="M19" s="75">
        <f>VLOOKUP(D19,'[1]DS sv nhận giấy GTTT'!$B$4:$L$141,11,0)</f>
        <v>0</v>
      </c>
      <c r="N19" s="75" t="str">
        <f>VLOOKUP(D19,'[1]DS sv nhận giấy GTTT'!$B$4:$R$150,17,0)</f>
        <v>S-Tours Đà Nẵng</v>
      </c>
      <c r="O19" s="154" t="str">
        <f>VLOOKUP(D19,'[1]DS sv nhận giấy GTTT'!$B$4:$S$139,18,0)</f>
        <v>32 Tôn Thất Thuyết, Khuê Trung, Cẩm Lệ, Đà Nẵng</v>
      </c>
      <c r="P19" s="146" t="str">
        <f>VLOOKUP(D19,'[1]DS sv nhận giấy GTTT'!$B$4:$T$141,19,0)</f>
        <v>Sales</v>
      </c>
      <c r="Q19" s="72" t="s">
        <v>149</v>
      </c>
      <c r="R19" s="146" t="str">
        <f>VLOOKUP(Q19,'[1]thông tin gv'!$B$4:$D$17,2,0)</f>
        <v>0985114649</v>
      </c>
      <c r="S19" s="146" t="str">
        <f>VLOOKUP(Q19,'[1]thông tin gv'!$B$4:$D$17,3,0)</f>
        <v>caotcamhuong@dtu-hti.edu.vn</v>
      </c>
      <c r="T19" s="76" t="s">
        <v>153</v>
      </c>
      <c r="U19" s="76">
        <v>0</v>
      </c>
      <c r="V19" s="76" t="s">
        <v>64</v>
      </c>
      <c r="W19" s="33"/>
    </row>
    <row r="20" spans="1:23" ht="45" x14ac:dyDescent="0.25">
      <c r="A20" s="91">
        <v>16</v>
      </c>
      <c r="B20" s="92"/>
      <c r="C20" s="66">
        <f>VLOOKUP(D20,'[1]DS sv nhận giấy GTTT'!$B$4:$R$150,2,0)</f>
        <v>54</v>
      </c>
      <c r="D20" s="65">
        <v>2320716758</v>
      </c>
      <c r="E20" s="68" t="str">
        <f>VLOOKUP(D20,'[1]DS sv nhận giấy GTTT'!$B$4:$R$150,3,0)</f>
        <v>Bùi Thị</v>
      </c>
      <c r="F20" s="69" t="str">
        <f>VLOOKUP(D20,'[1]DS sv nhận giấy GTTT'!$B$4:$R$150,4,0)</f>
        <v>Khánh</v>
      </c>
      <c r="G20" s="70">
        <f>VLOOKUP(D20,'[1]DS sv nhận giấy GTTT'!$B$4:$R$150,5,0)</f>
        <v>36328</v>
      </c>
      <c r="H20" s="71" t="str">
        <f>VLOOKUP(D20,'[1]DS sv nhận giấy GTTT'!$B$4:$R$150,6,0)</f>
        <v>K23DLL1</v>
      </c>
      <c r="I20" s="72" t="s">
        <v>60</v>
      </c>
      <c r="J20" s="73">
        <f>VLOOKUP(D20,'[1]DS sv nhận giấy GTTT'!$B$4:$R$150,7,0)</f>
        <v>337634560</v>
      </c>
      <c r="K20" s="74" t="s">
        <v>61</v>
      </c>
      <c r="L20" s="75">
        <f>VLOOKUP(D20,'[2]TN01-10 IN'!C$17:DB$118,104,0)</f>
        <v>3.14</v>
      </c>
      <c r="M20" s="75">
        <f>VLOOKUP(D20,'[1]DS sv nhận giấy GTTT'!$B$4:$L$141,11,0)</f>
        <v>0</v>
      </c>
      <c r="N20" s="75" t="str">
        <f>VLOOKUP(D20,'[1]DS sv nhận giấy GTTT'!$B$4:$R$150,17,0)</f>
        <v>S-Tours Đà Nẵng</v>
      </c>
      <c r="O20" s="154" t="str">
        <f>VLOOKUP(D20,'[1]DS sv nhận giấy GTTT'!$B$4:$S$139,18,0)</f>
        <v>32 Tôn Thất Thuyết, Khuê Trung, Cẩm Lệ, Đà Nẵng</v>
      </c>
      <c r="P20" s="146" t="str">
        <f>VLOOKUP(D20,'[1]DS sv nhận giấy GTTT'!$B$4:$T$141,19,0)</f>
        <v>Sales</v>
      </c>
      <c r="Q20" s="72" t="s">
        <v>149</v>
      </c>
      <c r="R20" s="146" t="str">
        <f>VLOOKUP(Q20,'[1]thông tin gv'!$B$4:$D$17,2,0)</f>
        <v>0985114649</v>
      </c>
      <c r="S20" s="146" t="str">
        <f>VLOOKUP(Q20,'[1]thông tin gv'!$B$4:$D$17,3,0)</f>
        <v>caotcamhuong@dtu-hti.edu.vn</v>
      </c>
      <c r="T20" s="76" t="s">
        <v>154</v>
      </c>
      <c r="U20" s="76">
        <v>0</v>
      </c>
      <c r="V20" s="76" t="s">
        <v>64</v>
      </c>
      <c r="W20" s="33"/>
    </row>
    <row r="21" spans="1:23" ht="60" x14ac:dyDescent="0.25">
      <c r="A21" s="64">
        <v>17</v>
      </c>
      <c r="B21" s="65"/>
      <c r="C21" s="66">
        <f>VLOOKUP(D21,'[1]DS sv nhận giấy GTTT'!$B$4:$R$150,2,0)</f>
        <v>64</v>
      </c>
      <c r="D21" s="65">
        <v>2320341307</v>
      </c>
      <c r="E21" s="68" t="str">
        <f>VLOOKUP(D21,'[1]DS sv nhận giấy GTTT'!$B$4:$R$150,3,0)</f>
        <v>Nguyễn Thị Thanh</v>
      </c>
      <c r="F21" s="69" t="str">
        <f>VLOOKUP(D21,'[1]DS sv nhận giấy GTTT'!$B$4:$R$150,4,0)</f>
        <v>Dung</v>
      </c>
      <c r="G21" s="70">
        <f>VLOOKUP(D21,'[1]DS sv nhận giấy GTTT'!$B$4:$R$150,5,0)</f>
        <v>36295</v>
      </c>
      <c r="H21" s="71" t="str">
        <f>VLOOKUP(D21,'[1]DS sv nhận giấy GTTT'!$B$4:$R$150,6,0)</f>
        <v>K23PSUDLL3</v>
      </c>
      <c r="I21" s="72" t="s">
        <v>65</v>
      </c>
      <c r="J21" s="73">
        <f>VLOOKUP(D21,'[1]DS sv nhận giấy GTTT'!$B$4:$R$150,7,0)</f>
        <v>934742275</v>
      </c>
      <c r="K21" s="74" t="s">
        <v>61</v>
      </c>
      <c r="L21" s="75">
        <f>VLOOKUP(D21,'[3]TN01-10 IN'!C$16:DE$57,107,0)</f>
        <v>2.94</v>
      </c>
      <c r="M21" s="75">
        <f>VLOOKUP(D21,'[1]DS sv nhận giấy GTTT'!$B$4:$L$141,11,0)</f>
        <v>0</v>
      </c>
      <c r="N21" s="75" t="str">
        <f>VLOOKUP(D21,'[1]DS sv nhận giấy GTTT'!$B$4:$R$150,17,0)</f>
        <v>S-Tours Đà Nẵng</v>
      </c>
      <c r="O21" s="154" t="str">
        <f>VLOOKUP(D21,'[1]DS sv nhận giấy GTTT'!$B$4:$S$139,18,0)</f>
        <v>32 Tôn Thất Thuyết, Khuê Trung, Cẩm Lệ, Đà Nẵng</v>
      </c>
      <c r="P21" s="146" t="str">
        <f>VLOOKUP(D21,'[1]DS sv nhận giấy GTTT'!$B$4:$T$141,19,0)</f>
        <v>Sales</v>
      </c>
      <c r="Q21" s="72" t="s">
        <v>149</v>
      </c>
      <c r="R21" s="146" t="str">
        <f>VLOOKUP(Q21,'[1]thông tin gv'!$B$4:$D$17,2,0)</f>
        <v>0985114649</v>
      </c>
      <c r="S21" s="146" t="str">
        <f>VLOOKUP(Q21,'[1]thông tin gv'!$B$4:$D$17,3,0)</f>
        <v>caotcamhuong@dtu-hti.edu.vn</v>
      </c>
      <c r="T21" s="76" t="s">
        <v>170</v>
      </c>
      <c r="U21" s="76">
        <v>0</v>
      </c>
      <c r="V21" s="76" t="s">
        <v>64</v>
      </c>
      <c r="W21" s="77"/>
    </row>
    <row r="22" spans="1:23" ht="45" x14ac:dyDescent="0.25">
      <c r="A22" s="91">
        <v>18</v>
      </c>
      <c r="B22" s="65"/>
      <c r="C22" s="66">
        <f>VLOOKUP(D22,'[1]DS sv nhận giấy GTTT'!$B$4:$R$150,2,0)</f>
        <v>68</v>
      </c>
      <c r="D22" s="65">
        <v>2220249371</v>
      </c>
      <c r="E22" s="68" t="str">
        <f>VLOOKUP(D22,'[1]DS sv nhận giấy GTTT'!$B$4:$R$150,3,0)</f>
        <v>Trần Thanh</v>
      </c>
      <c r="F22" s="69" t="str">
        <f>VLOOKUP(D22,'[1]DS sv nhận giấy GTTT'!$B$4:$R$150,4,0)</f>
        <v>Nga</v>
      </c>
      <c r="G22" s="70">
        <f>VLOOKUP(D22,'[1]DS sv nhận giấy GTTT'!$B$4:$R$150,5,0)</f>
        <v>35892</v>
      </c>
      <c r="H22" s="71" t="str">
        <f>VLOOKUP(D22,'[1]DS sv nhận giấy GTTT'!$B$4:$R$150,6,0)</f>
        <v>K22DLL1</v>
      </c>
      <c r="I22" s="72" t="s">
        <v>60</v>
      </c>
      <c r="J22" s="73">
        <f>VLOOKUP(D22,'[1]DS sv nhận giấy GTTT'!$B$4:$R$150,7,0)</f>
        <v>772473003</v>
      </c>
      <c r="K22" s="74" t="s">
        <v>61</v>
      </c>
      <c r="L22" s="75" t="e">
        <f>VLOOKUP(D22,'[2]TN01-10 IN'!C$17:DB$118,104,0)</f>
        <v>#N/A</v>
      </c>
      <c r="M22" s="75" t="str">
        <f>VLOOKUP(D22,'[1]DS sv nhận giấy GTTT'!$B$4:$L$141,11,0)</f>
        <v>đã đki được môn CN</v>
      </c>
      <c r="N22" s="75" t="str">
        <f>VLOOKUP(D22,'[1]DS sv nhận giấy GTTT'!$B$4:$R$150,17,0)</f>
        <v>Mai Linh Đà Nẵng</v>
      </c>
      <c r="O22" s="154" t="str">
        <f>VLOOKUP(D22,'[1]DS sv nhận giấy GTTT'!$B$4:$S$139,18,0)</f>
        <v>92 Đ. 2 Tháng 9, Bình Thuận, Hải Châu, Đà Nẵng</v>
      </c>
      <c r="P22" s="146" t="str">
        <f>VLOOKUP(D22,'[1]DS sv nhận giấy GTTT'!$B$4:$T$141,19,0)</f>
        <v>Điều hành</v>
      </c>
      <c r="Q22" s="72" t="s">
        <v>149</v>
      </c>
      <c r="R22" s="146" t="str">
        <f>VLOOKUP(Q22,'[1]thông tin gv'!$B$4:$D$17,2,0)</f>
        <v>0985114649</v>
      </c>
      <c r="S22" s="146" t="str">
        <f>VLOOKUP(Q22,'[1]thông tin gv'!$B$4:$D$17,3,0)</f>
        <v>caotcamhuong@dtu-hti.edu.vn</v>
      </c>
      <c r="T22" s="76" t="s">
        <v>175</v>
      </c>
      <c r="U22" s="76">
        <v>0</v>
      </c>
      <c r="V22" s="76" t="s">
        <v>64</v>
      </c>
      <c r="W22" s="94"/>
    </row>
    <row r="23" spans="1:23" ht="60" x14ac:dyDescent="0.25">
      <c r="A23" s="64">
        <v>19</v>
      </c>
      <c r="B23" s="65"/>
      <c r="C23" s="66">
        <f>VLOOKUP(D23,'[1]DS sv nhận giấy GTTT'!$B$4:$R$150,2,0)</f>
        <v>98</v>
      </c>
      <c r="D23" s="92">
        <v>2320722905</v>
      </c>
      <c r="E23" s="68" t="str">
        <f>VLOOKUP(D23,'[1]DS sv nhận giấy GTTT'!$B$4:$R$150,3,0)</f>
        <v>Nguyễn Thị Thu</v>
      </c>
      <c r="F23" s="69" t="str">
        <f>VLOOKUP(D23,'[1]DS sv nhận giấy GTTT'!$B$4:$R$150,4,0)</f>
        <v>Hà</v>
      </c>
      <c r="G23" s="70">
        <f>VLOOKUP(D23,'[1]DS sv nhận giấy GTTT'!$B$4:$R$150,5,0)</f>
        <v>35913</v>
      </c>
      <c r="H23" s="71" t="str">
        <f>VLOOKUP(D23,'[1]DS sv nhận giấy GTTT'!$B$4:$R$150,6,0)</f>
        <v>K23DLL5</v>
      </c>
      <c r="I23" s="72" t="s">
        <v>60</v>
      </c>
      <c r="J23" s="73">
        <f>VLOOKUP(D23,'[1]DS sv nhận giấy GTTT'!$B$4:$R$150,7,0)</f>
        <v>349267999</v>
      </c>
      <c r="K23" s="74" t="s">
        <v>61</v>
      </c>
      <c r="L23" s="75">
        <f>VLOOKUP(D23,'[2]TN01-10 IN'!C$17:DB$118,104,0)</f>
        <v>2.79</v>
      </c>
      <c r="M23" s="75">
        <f>VLOOKUP(D23,'[1]DS sv nhận giấy GTTT'!$B$4:$L$141,11,0)</f>
        <v>0</v>
      </c>
      <c r="N23" s="75" t="str">
        <f>VLOOKUP(D23,'[1]DS sv nhận giấy GTTT'!$B$4:$R$150,17,0)</f>
        <v>Hưng Việt Travel ( Quảng Bình)</v>
      </c>
      <c r="O23" s="154" t="str">
        <f>VLOOKUP(D23,'[1]DS sv nhận giấy GTTT'!$B$4:$S$139,18,0)</f>
        <v>288 Nguyễn Văn Cừ, TP. Đồng Hới, Quảng Bình</v>
      </c>
      <c r="P23" s="146" t="str">
        <f>VLOOKUP(D23,'[1]DS sv nhận giấy GTTT'!$B$4:$T$141,19,0)</f>
        <v>Sales</v>
      </c>
      <c r="Q23" s="72" t="s">
        <v>149</v>
      </c>
      <c r="R23" s="146" t="str">
        <f>VLOOKUP(Q23,'[1]thông tin gv'!$B$4:$D$17,2,0)</f>
        <v>0985114649</v>
      </c>
      <c r="S23" s="146" t="str">
        <f>VLOOKUP(Q23,'[1]thông tin gv'!$B$4:$D$17,3,0)</f>
        <v>caotcamhuong@dtu-hti.edu.vn</v>
      </c>
      <c r="T23" s="76" t="s">
        <v>210</v>
      </c>
      <c r="U23" s="76">
        <v>0</v>
      </c>
      <c r="V23" s="76" t="s">
        <v>64</v>
      </c>
      <c r="W23" s="77"/>
    </row>
    <row r="24" spans="1:23" ht="45" x14ac:dyDescent="0.25">
      <c r="A24" s="91">
        <v>20</v>
      </c>
      <c r="B24" s="92"/>
      <c r="C24" s="66">
        <f>VLOOKUP(D24,'[1]DS sv nhận giấy GTTT'!$B$4:$R$150,2,0)</f>
        <v>109</v>
      </c>
      <c r="D24" s="65">
        <v>2321724946</v>
      </c>
      <c r="E24" s="68" t="str">
        <f>VLOOKUP(D24,'[1]DS sv nhận giấy GTTT'!$B$4:$R$150,3,0)</f>
        <v>Nguyễn Huy</v>
      </c>
      <c r="F24" s="69" t="str">
        <f>VLOOKUP(D24,'[1]DS sv nhận giấy GTTT'!$B$4:$R$150,4,0)</f>
        <v>Hoàng</v>
      </c>
      <c r="G24" s="70">
        <f>VLOOKUP(D24,'[1]DS sv nhận giấy GTTT'!$B$4:$R$150,5,0)</f>
        <v>36407</v>
      </c>
      <c r="H24" s="71" t="str">
        <f>VLOOKUP(D24,'[1]DS sv nhận giấy GTTT'!$B$4:$R$150,6,0)</f>
        <v>K23DLL6</v>
      </c>
      <c r="I24" s="72" t="s">
        <v>60</v>
      </c>
      <c r="J24" s="73">
        <f>VLOOKUP(D24,'[1]DS sv nhận giấy GTTT'!$B$4:$R$150,7,0)</f>
        <v>931969635</v>
      </c>
      <c r="K24" s="74" t="s">
        <v>61</v>
      </c>
      <c r="L24" s="75">
        <f>VLOOKUP(D24,'[2]TN01-10 IN'!C$17:DB$118,104,0)</f>
        <v>2.1</v>
      </c>
      <c r="M24" s="75">
        <f>VLOOKUP(D24,'[1]DS sv nhận giấy GTTT'!$B$4:$L$141,11,0)</f>
        <v>0</v>
      </c>
      <c r="N24" s="75" t="str">
        <f>VLOOKUP(D24,'[1]DS sv nhận giấy GTTT'!$B$4:$R$150,17,0)</f>
        <v>Đà Nẵng Travel</v>
      </c>
      <c r="O24" s="154" t="str">
        <f>VLOOKUP(D24,'[1]DS sv nhận giấy GTTT'!$B$4:$S$139,18,0)</f>
        <v>08 Xuân Diệu, Quận Hải Châu, Đà Nẵng</v>
      </c>
      <c r="P24" s="146" t="str">
        <f>VLOOKUP(D24,'[1]DS sv nhận giấy GTTT'!$B$4:$T$141,19,0)</f>
        <v>Điều hành</v>
      </c>
      <c r="Q24" s="72" t="s">
        <v>149</v>
      </c>
      <c r="R24" s="146" t="str">
        <f>VLOOKUP(Q24,'[1]thông tin gv'!$B$4:$D$17,2,0)</f>
        <v>0985114649</v>
      </c>
      <c r="S24" s="146" t="str">
        <f>VLOOKUP(Q24,'[1]thông tin gv'!$B$4:$D$17,3,0)</f>
        <v>caotcamhuong@dtu-hti.edu.vn</v>
      </c>
      <c r="T24" s="76" t="s">
        <v>224</v>
      </c>
      <c r="U24" s="76">
        <v>0</v>
      </c>
      <c r="V24" s="76" t="s">
        <v>64</v>
      </c>
      <c r="W24" s="33"/>
    </row>
    <row r="25" spans="1:23" ht="60" x14ac:dyDescent="0.25">
      <c r="A25" s="64">
        <v>21</v>
      </c>
      <c r="B25" s="95"/>
      <c r="C25" s="66">
        <f>VLOOKUP(D25,'[1]DS sv nhận giấy GTTT'!$B$4:$R$150,2,0)</f>
        <v>121</v>
      </c>
      <c r="D25" s="67">
        <v>23217210348</v>
      </c>
      <c r="E25" s="68" t="str">
        <f>VLOOKUP(D25,'[1]DS sv nhận giấy GTTT'!$B$4:$R$150,3,0)</f>
        <v>Phạm Phú</v>
      </c>
      <c r="F25" s="69" t="str">
        <f>VLOOKUP(D25,'[1]DS sv nhận giấy GTTT'!$B$4:$R$150,4,0)</f>
        <v>Nghĩa</v>
      </c>
      <c r="G25" s="70">
        <f>VLOOKUP(D25,'[1]DS sv nhận giấy GTTT'!$B$4:$R$150,5,0)</f>
        <v>36282</v>
      </c>
      <c r="H25" s="71" t="str">
        <f>VLOOKUP(D25,'[1]DS sv nhận giấy GTTT'!$B$4:$R$150,6,0)</f>
        <v>K23DLL4</v>
      </c>
      <c r="I25" s="72" t="s">
        <v>60</v>
      </c>
      <c r="J25" s="73">
        <f>VLOOKUP(D25,'[1]DS sv nhận giấy GTTT'!$B$4:$R$150,7,0)</f>
        <v>935654414</v>
      </c>
      <c r="K25" s="74" t="s">
        <v>61</v>
      </c>
      <c r="L25" s="75">
        <f>VLOOKUP(D25,'[2]TN01-10 IN'!C$17:DB$118,104,0)</f>
        <v>2.62</v>
      </c>
      <c r="M25" s="75" t="str">
        <f>VLOOKUP(D25,'[1]DS sv nhận giấy GTTT'!$B$4:$L$141,11,0)</f>
        <v>đã đki được môn CN</v>
      </c>
      <c r="N25" s="75" t="str">
        <f>VLOOKUP(D25,'[1]DS sv nhận giấy GTTT'!$B$4:$R$150,17,0)</f>
        <v>S-Tours Đà Nẵng</v>
      </c>
      <c r="O25" s="154" t="str">
        <f>VLOOKUP(D25,'[1]DS sv nhận giấy GTTT'!$B$4:$S$139,18,0)</f>
        <v>32 Tôn Thất Thuyết, Khuê Trung, Cẩm Lệ, Đà Nẵng</v>
      </c>
      <c r="P25" s="146" t="str">
        <f>VLOOKUP(D25,'[1]DS sv nhận giấy GTTT'!$B$4:$T$141,19,0)</f>
        <v>Sales</v>
      </c>
      <c r="Q25" s="72" t="s">
        <v>149</v>
      </c>
      <c r="R25" s="146" t="str">
        <f>VLOOKUP(Q25,'[1]thông tin gv'!$B$4:$D$17,2,0)</f>
        <v>0985114649</v>
      </c>
      <c r="S25" s="146" t="str">
        <f>VLOOKUP(Q25,'[1]thông tin gv'!$B$4:$D$17,3,0)</f>
        <v>caotcamhuong@dtu-hti.edu.vn</v>
      </c>
      <c r="T25" s="76" t="s">
        <v>239</v>
      </c>
      <c r="U25" s="76">
        <v>0</v>
      </c>
      <c r="V25" s="76" t="s">
        <v>64</v>
      </c>
      <c r="W25" s="33"/>
    </row>
    <row r="26" spans="1:23" ht="60" x14ac:dyDescent="0.25">
      <c r="A26" s="91">
        <v>22</v>
      </c>
      <c r="B26" s="88"/>
      <c r="C26" s="66">
        <f>VLOOKUP(D26,'[1]DS sv nhận giấy GTTT'!$B$4:$R$160,2,0)</f>
        <v>132</v>
      </c>
      <c r="D26" s="67">
        <v>2221724201</v>
      </c>
      <c r="E26" s="68" t="str">
        <f>VLOOKUP(D26,'[1]DS sv nhận giấy GTTT'!$B$4:$R$160,3,0)</f>
        <v>Lê Nguyên</v>
      </c>
      <c r="F26" s="69" t="str">
        <f>VLOOKUP(D26,'[1]DS sv nhận giấy GTTT'!$B$4:$R$160,4,0)</f>
        <v>Vũ</v>
      </c>
      <c r="G26" s="70">
        <f>VLOOKUP(D26,'[1]DS sv nhận giấy GTTT'!$B$4:$R$150,5,0)</f>
        <v>35796</v>
      </c>
      <c r="H26" s="71" t="str">
        <f>VLOOKUP(D26,'[1]DS sv nhận giấy GTTT'!$B$4:$R$160,6,0)</f>
        <v>K22DLL1</v>
      </c>
      <c r="I26" s="72" t="s">
        <v>60</v>
      </c>
      <c r="J26" s="73">
        <f>VLOOKUP(D26,'[1]DS sv nhận giấy GTTT'!$B$4:$R$160,7,0)</f>
        <v>702601409</v>
      </c>
      <c r="K26" s="89" t="s">
        <v>61</v>
      </c>
      <c r="L26" s="75" t="e">
        <f>VLOOKUP(D26,'[2]TN01-10 IN'!C$17:DB$118,104,0)</f>
        <v>#N/A</v>
      </c>
      <c r="M26" s="75">
        <f>VLOOKUP(D26,'[1]DS sv nhận giấy GTTT'!$B$4:$L$160,11,0)</f>
        <v>0</v>
      </c>
      <c r="N26" s="75" t="str">
        <f>VLOOKUP(D26,'[1]DS sv nhận giấy GTTT'!$B$4:$R$150,17,0)</f>
        <v>Trần Nguyễn Travel</v>
      </c>
      <c r="O26" s="154" t="str">
        <f>VLOOKUP(D26,'[1]DS sv nhận giấy GTTT'!$B$4:$S$160,18,0)</f>
        <v>282 Nguyễn Huy Hiệu, phường Sơn Phong, Hội An</v>
      </c>
      <c r="P26" s="146" t="str">
        <f>VLOOKUP(D26,'[1]DS sv nhận giấy GTTT'!$B$4:$T$160,19,0)</f>
        <v>Sales</v>
      </c>
      <c r="Q26" s="145" t="s">
        <v>149</v>
      </c>
      <c r="R26" s="146" t="str">
        <f>VLOOKUP(Q26,'[1]thông tin gv'!$B$4:$D$17,2,0)</f>
        <v>0985114649</v>
      </c>
      <c r="S26" s="146" t="str">
        <f>VLOOKUP(Q26,'[1]thông tin gv'!$B$4:$D$17,3,0)</f>
        <v>caotcamhuong@dtu-hti.edu.vn</v>
      </c>
      <c r="T26" s="76" t="s">
        <v>245</v>
      </c>
      <c r="U26" s="76">
        <v>0</v>
      </c>
      <c r="V26" s="76" t="s">
        <v>64</v>
      </c>
      <c r="W26" s="90"/>
    </row>
    <row r="27" spans="1:23" ht="60" x14ac:dyDescent="0.25">
      <c r="A27" s="64">
        <v>23</v>
      </c>
      <c r="B27" s="88"/>
      <c r="C27" s="66">
        <f>VLOOKUP(D27,'[1]DS sv nhận giấy GTTT'!$B$4:$R$160,2,0)</f>
        <v>135</v>
      </c>
      <c r="D27" s="67">
        <v>2220724194</v>
      </c>
      <c r="E27" s="68" t="str">
        <f>VLOOKUP(D27,'[1]DS sv nhận giấy GTTT'!$B$4:$R$160,3,0)</f>
        <v>Lê Thị Ánh</v>
      </c>
      <c r="F27" s="69" t="str">
        <f>VLOOKUP(D27,'[1]DS sv nhận giấy GTTT'!$B$4:$R$160,4,0)</f>
        <v>Hồng</v>
      </c>
      <c r="G27" s="70">
        <f>VLOOKUP(D27,'[1]DS sv nhận giấy GTTT'!$B$4:$R$150,5,0)</f>
        <v>35909</v>
      </c>
      <c r="H27" s="71" t="str">
        <f>VLOOKUP(D27,'[1]DS sv nhận giấy GTTT'!$B$4:$R$160,6,0)</f>
        <v>K23DLL3</v>
      </c>
      <c r="I27" s="72" t="s">
        <v>60</v>
      </c>
      <c r="J27" s="73">
        <f>VLOOKUP(D27,'[1]DS sv nhận giấy GTTT'!$B$4:$R$160,7,0)</f>
        <v>942021263</v>
      </c>
      <c r="K27" s="89" t="s">
        <v>61</v>
      </c>
      <c r="L27" s="75">
        <f>VLOOKUP(D27,'[2]TN01-10 IN'!C$17:DB$118,104,0)</f>
        <v>2.76</v>
      </c>
      <c r="M27" s="75">
        <f>VLOOKUP(D27,'[1]DS sv nhận giấy GTTT'!$B$4:$L$160,11,0)</f>
        <v>0</v>
      </c>
      <c r="N27" s="75" t="str">
        <f>VLOOKUP(D27,'[1]DS sv nhận giấy GTTT'!$B$4:$R$150,17,0)</f>
        <v>Trần Nguyễn Travel</v>
      </c>
      <c r="O27" s="154" t="str">
        <f>VLOOKUP(D27,'[1]DS sv nhận giấy GTTT'!$B$4:$S$160,18,0)</f>
        <v>282 Nguyễn Huy Hiệu, phường Sơn Phong, Hội An</v>
      </c>
      <c r="P27" s="146" t="str">
        <f>VLOOKUP(D27,'[1]DS sv nhận giấy GTTT'!$B$4:$T$160,19,0)</f>
        <v>Sales</v>
      </c>
      <c r="Q27" s="145" t="s">
        <v>149</v>
      </c>
      <c r="R27" s="146" t="str">
        <f>VLOOKUP(Q27,'[1]thông tin gv'!$B$4:$D$17,2,0)</f>
        <v>0985114649</v>
      </c>
      <c r="S27" s="146" t="str">
        <f>VLOOKUP(Q27,'[1]thông tin gv'!$B$4:$D$17,3,0)</f>
        <v>caotcamhuong@dtu-hti.edu.vn</v>
      </c>
      <c r="T27" s="76" t="s">
        <v>244</v>
      </c>
      <c r="U27" s="76">
        <v>0</v>
      </c>
      <c r="V27" s="76" t="s">
        <v>64</v>
      </c>
      <c r="W27" s="90"/>
    </row>
    <row r="28" spans="1:23" ht="45" x14ac:dyDescent="0.25">
      <c r="A28" s="91">
        <v>24</v>
      </c>
      <c r="B28" s="67"/>
      <c r="C28" s="66">
        <f>VLOOKUP(D28,'[1]DS sv nhận giấy GTTT'!$B$4:$R$150,2,0)</f>
        <v>136</v>
      </c>
      <c r="D28" s="67">
        <v>2220727395</v>
      </c>
      <c r="E28" s="68" t="str">
        <f>VLOOKUP(D28,'[1]DS sv nhận giấy GTTT'!$B$4:$R$150,3,0)</f>
        <v>Nguyễn Thị</v>
      </c>
      <c r="F28" s="69" t="str">
        <f>VLOOKUP(D28,'[1]DS sv nhận giấy GTTT'!$B$4:$R$150,4,0)</f>
        <v>Thu</v>
      </c>
      <c r="G28" s="70">
        <f>VLOOKUP(D28,'[1]DS sv nhận giấy GTTT'!$B$4:$R$150,5,0)</f>
        <v>36076</v>
      </c>
      <c r="H28" s="71" t="str">
        <f>VLOOKUP(D28,'[1]DS sv nhận giấy GTTT'!$B$4:$R$150,6,0)</f>
        <v>K22DLL3</v>
      </c>
      <c r="I28" s="72" t="s">
        <v>60</v>
      </c>
      <c r="J28" s="73">
        <f>VLOOKUP(D28,'[1]DS sv nhận giấy GTTT'!$B$4:$R$150,7,0)</f>
        <v>703638458</v>
      </c>
      <c r="K28" s="74" t="s">
        <v>61</v>
      </c>
      <c r="L28" s="75" t="e">
        <f>VLOOKUP(D28,'[2]TN01-10 IN'!C$17:DB$118,104,0)</f>
        <v>#N/A</v>
      </c>
      <c r="M28" s="75">
        <f>VLOOKUP(D28,'[1]DS sv nhận giấy GTTT'!$B$4:$L$141,11,0)</f>
        <v>0</v>
      </c>
      <c r="N28" s="75" t="str">
        <f>VLOOKUP(D28,'[1]DS sv nhận giấy GTTT'!$B$4:$R$150,17,0)</f>
        <v>Hoàng Linh Travel (Quảng Nam)</v>
      </c>
      <c r="O28" s="154" t="str">
        <f>VLOOKUP(D28,'[1]DS sv nhận giấy GTTT'!$B$4:$S$139,18,0)</f>
        <v>Khối phố Tân Khai, Phường Điện Dương, Thị Xã Điện Bàn, Quảng Nam</v>
      </c>
      <c r="P28" s="146" t="str">
        <f>VLOOKUP(D28,'[1]DS sv nhận giấy GTTT'!$B$4:$T$141,19,0)</f>
        <v>Điều hành</v>
      </c>
      <c r="Q28" s="72" t="s">
        <v>149</v>
      </c>
      <c r="R28" s="146" t="str">
        <f>VLOOKUP(Q28,'[1]thông tin gv'!$B$4:$D$17,2,0)</f>
        <v>0985114649</v>
      </c>
      <c r="S28" s="146" t="str">
        <f>VLOOKUP(Q28,'[1]thông tin gv'!$B$4:$D$17,3,0)</f>
        <v>caotcamhuong@dtu-hti.edu.vn</v>
      </c>
      <c r="T28" s="76" t="s">
        <v>240</v>
      </c>
      <c r="U28" s="76">
        <v>0</v>
      </c>
      <c r="V28" s="76" t="s">
        <v>64</v>
      </c>
      <c r="W28" s="94"/>
    </row>
    <row r="29" spans="1:23" ht="45" x14ac:dyDescent="0.25">
      <c r="A29" s="64">
        <v>25</v>
      </c>
      <c r="B29" s="65"/>
      <c r="C29" s="66">
        <f>VLOOKUP(D29,'[1]DS sv nhận giấy GTTT'!$B$4:$R$150,2,0)</f>
        <v>19</v>
      </c>
      <c r="D29" s="92">
        <v>2320711458</v>
      </c>
      <c r="E29" s="68" t="str">
        <f>VLOOKUP(D29,'[1]DS sv nhận giấy GTTT'!$B$4:$R$150,3,0)</f>
        <v>Nguyễn Thị Minh</v>
      </c>
      <c r="F29" s="69" t="str">
        <f>VLOOKUP(D29,'[1]DS sv nhận giấy GTTT'!$B$4:$R$150,4,0)</f>
        <v>Thủy</v>
      </c>
      <c r="G29" s="70">
        <f>VLOOKUP(D29,'[1]DS sv nhận giấy GTTT'!$B$4:$R$150,5,0)</f>
        <v>36320</v>
      </c>
      <c r="H29" s="71" t="str">
        <f>VLOOKUP(D29,'[1]DS sv nhận giấy GTTT'!$B$4:$R$150,6,0)</f>
        <v>K23DLL1</v>
      </c>
      <c r="I29" s="72" t="s">
        <v>60</v>
      </c>
      <c r="J29" s="73">
        <f>VLOOKUP(D29,'[1]DS sv nhận giấy GTTT'!$B$4:$R$150,7,0)</f>
        <v>935350672</v>
      </c>
      <c r="K29" s="74" t="s">
        <v>108</v>
      </c>
      <c r="L29" s="75">
        <f>VLOOKUP(D29,'[2]TN01-10 IN'!C$17:DB$118,104,0)</f>
        <v>3.34</v>
      </c>
      <c r="M29" s="75">
        <f>VLOOKUP(D29,'[1]DS sv nhận giấy GTTT'!$B$4:$L$141,11,0)</f>
        <v>0</v>
      </c>
      <c r="N29" s="75" t="str">
        <f>VLOOKUP(D29,'[1]DS sv nhận giấy GTTT'!$B$4:$R$150,17,0)</f>
        <v xml:space="preserve">Cty truyền thông và du lịch Huyền Thoại Việt </v>
      </c>
      <c r="O29" s="154" t="str">
        <f>VLOOKUP(D29,'[1]DS sv nhận giấy GTTT'!$B$4:$S$139,18,0)</f>
        <v>10 Đường 3 Tháng 2, Thuận Phước, Hải Châu, Đà Nẵng</v>
      </c>
      <c r="P29" s="146">
        <f>VLOOKUP(D29,'[1]DS sv nhận giấy GTTT'!$B$4:$T$141,19,0)</f>
        <v>0</v>
      </c>
      <c r="Q29" s="72" t="s">
        <v>109</v>
      </c>
      <c r="R29" s="146" t="str">
        <f>VLOOKUP(Q29,'[1]thông tin gv'!$B$4:$D$17,2,0)</f>
        <v>0932478969</v>
      </c>
      <c r="S29" s="146" t="str">
        <f>VLOOKUP(Q29,'[1]thông tin gv'!$B$4:$D$17,3,0)</f>
        <v>dinhtmyle@dtu-hti.edu.vn</v>
      </c>
      <c r="T29" s="76" t="s">
        <v>110</v>
      </c>
      <c r="U29" s="76" t="s">
        <v>111</v>
      </c>
      <c r="V29" s="76" t="s">
        <v>77</v>
      </c>
      <c r="W29" s="77"/>
    </row>
    <row r="30" spans="1:23" ht="60" x14ac:dyDescent="0.25">
      <c r="A30" s="91">
        <v>26</v>
      </c>
      <c r="B30" s="92"/>
      <c r="C30" s="66">
        <f>VLOOKUP(D30,'[1]DS sv nhận giấy GTTT'!$B$4:$R$150,2,0)</f>
        <v>20</v>
      </c>
      <c r="D30" s="65">
        <v>2320717355</v>
      </c>
      <c r="E30" s="68" t="str">
        <f>VLOOKUP(D30,'[1]DS sv nhận giấy GTTT'!$B$4:$R$150,3,0)</f>
        <v>Lưu Thị Yến</v>
      </c>
      <c r="F30" s="69" t="str">
        <f>VLOOKUP(D30,'[1]DS sv nhận giấy GTTT'!$B$4:$R$150,4,0)</f>
        <v>Nhi</v>
      </c>
      <c r="G30" s="70">
        <f>VLOOKUP(D30,'[1]DS sv nhận giấy GTTT'!$B$4:$R$150,5,0)</f>
        <v>36336</v>
      </c>
      <c r="H30" s="71" t="str">
        <f>VLOOKUP(D30,'[1]DS sv nhận giấy GTTT'!$B$4:$R$150,6,0)</f>
        <v>K23DLL1</v>
      </c>
      <c r="I30" s="72" t="s">
        <v>60</v>
      </c>
      <c r="J30" s="73">
        <f>VLOOKUP(D30,'[1]DS sv nhận giấy GTTT'!$B$4:$R$150,7,0)</f>
        <v>703871011</v>
      </c>
      <c r="K30" s="74" t="s">
        <v>61</v>
      </c>
      <c r="L30" s="75">
        <f>VLOOKUP(D30,'[2]TN01-10 IN'!C$17:DB$118,104,0)</f>
        <v>2.98</v>
      </c>
      <c r="M30" s="75">
        <f>VLOOKUP(D30,'[1]DS sv nhận giấy GTTT'!$B$4:$L$141,11,0)</f>
        <v>0</v>
      </c>
      <c r="N30" s="75" t="str">
        <f>VLOOKUP(D30,'[1]DS sv nhận giấy GTTT'!$B$4:$R$150,17,0)</f>
        <v xml:space="preserve">Cty truyền thông và du lịch Huyền Thoại Việt </v>
      </c>
      <c r="O30" s="154" t="str">
        <f>VLOOKUP(D30,'[1]DS sv nhận giấy GTTT'!$B$4:$S$139,18,0)</f>
        <v>10 Đường 3 Tháng 2, Thuận Phước, Hải Châu, Đà Nẵng</v>
      </c>
      <c r="P30" s="146">
        <f>VLOOKUP(D30,'[1]DS sv nhận giấy GTTT'!$B$4:$T$141,19,0)</f>
        <v>0</v>
      </c>
      <c r="Q30" s="72" t="s">
        <v>109</v>
      </c>
      <c r="R30" s="146" t="str">
        <f>VLOOKUP(Q30,'[1]thông tin gv'!$B$4:$D$17,2,0)</f>
        <v>0932478969</v>
      </c>
      <c r="S30" s="146" t="str">
        <f>VLOOKUP(Q30,'[1]thông tin gv'!$B$4:$D$17,3,0)</f>
        <v>dinhtmyle@dtu-hti.edu.vn</v>
      </c>
      <c r="T30" s="76" t="s">
        <v>112</v>
      </c>
      <c r="U30" s="76">
        <v>0</v>
      </c>
      <c r="V30" s="76" t="s">
        <v>64</v>
      </c>
      <c r="W30" s="33"/>
    </row>
    <row r="31" spans="1:23" ht="60" x14ac:dyDescent="0.25">
      <c r="A31" s="64">
        <v>27</v>
      </c>
      <c r="B31" s="65"/>
      <c r="C31" s="66">
        <f>VLOOKUP(D31,'[1]DS sv nhận giấy GTTT'!$B$4:$R$150,2,0)</f>
        <v>25</v>
      </c>
      <c r="D31" s="95">
        <v>2320715312</v>
      </c>
      <c r="E31" s="68" t="str">
        <f>VLOOKUP(D31,'[1]DS sv nhận giấy GTTT'!$B$4:$R$150,3,0)</f>
        <v>Trần Thảo</v>
      </c>
      <c r="F31" s="69" t="str">
        <f>VLOOKUP(D31,'[1]DS sv nhận giấy GTTT'!$B$4:$R$150,4,0)</f>
        <v>Nguyên</v>
      </c>
      <c r="G31" s="70">
        <f>VLOOKUP(D31,'[1]DS sv nhận giấy GTTT'!$B$4:$R$150,5,0)</f>
        <v>36215</v>
      </c>
      <c r="H31" s="71" t="str">
        <f>VLOOKUP(D31,'[1]DS sv nhận giấy GTTT'!$B$4:$R$150,6,0)</f>
        <v>K23PSUDLL1</v>
      </c>
      <c r="I31" s="72" t="s">
        <v>65</v>
      </c>
      <c r="J31" s="73">
        <f>VLOOKUP(D31,'[1]DS sv nhận giấy GTTT'!$B$4:$R$150,7,0)</f>
        <v>379042379</v>
      </c>
      <c r="K31" s="74" t="s">
        <v>61</v>
      </c>
      <c r="L31" s="75">
        <f>VLOOKUP(D31,'[3]TN01-10 IN'!C$16:DE$57,107,0)</f>
        <v>2.39</v>
      </c>
      <c r="M31" s="75">
        <f>VLOOKUP(D31,'[1]DS sv nhận giấy GTTT'!$B$4:$L$141,11,0)</f>
        <v>0</v>
      </c>
      <c r="N31" s="75" t="str">
        <f>VLOOKUP(D31,'[1]DS sv nhận giấy GTTT'!$B$4:$R$150,17,0)</f>
        <v xml:space="preserve">Cty truyền thông và du lịch Huyền Thoại Việt </v>
      </c>
      <c r="O31" s="154" t="str">
        <f>VLOOKUP(D31,'[1]DS sv nhận giấy GTTT'!$B$4:$S$139,18,0)</f>
        <v>10 Đường 3 Tháng 2, Thuận Phước, Hải Châu, Đà Nẵng</v>
      </c>
      <c r="P31" s="146" t="str">
        <f>VLOOKUP(D31,'[1]DS sv nhận giấy GTTT'!$B$4:$T$141,19,0)</f>
        <v>Sales</v>
      </c>
      <c r="Q31" s="72" t="s">
        <v>109</v>
      </c>
      <c r="R31" s="146" t="str">
        <f>VLOOKUP(Q31,'[1]thông tin gv'!$B$4:$D$17,2,0)</f>
        <v>0932478969</v>
      </c>
      <c r="S31" s="146" t="str">
        <f>VLOOKUP(Q31,'[1]thông tin gv'!$B$4:$D$17,3,0)</f>
        <v>dinhtmyle@dtu-hti.edu.vn</v>
      </c>
      <c r="T31" s="76" t="s">
        <v>117</v>
      </c>
      <c r="U31" s="76">
        <v>0</v>
      </c>
      <c r="V31" s="76" t="s">
        <v>64</v>
      </c>
      <c r="W31" s="77"/>
    </row>
    <row r="32" spans="1:23" ht="60" x14ac:dyDescent="0.25">
      <c r="A32" s="91">
        <v>28</v>
      </c>
      <c r="B32" s="92"/>
      <c r="C32" s="66">
        <f>VLOOKUP(D32,'[1]DS sv nhận giấy GTTT'!$B$4:$R$150,2,0)</f>
        <v>34</v>
      </c>
      <c r="D32" s="65">
        <v>2320723638</v>
      </c>
      <c r="E32" s="68" t="str">
        <f>VLOOKUP(D32,'[1]DS sv nhận giấy GTTT'!$B$4:$R$150,3,0)</f>
        <v>Đinh Thị Như</v>
      </c>
      <c r="F32" s="69" t="str">
        <f>VLOOKUP(D32,'[1]DS sv nhận giấy GTTT'!$B$4:$R$150,4,0)</f>
        <v>Quỳnh</v>
      </c>
      <c r="G32" s="70">
        <f>VLOOKUP(D32,'[1]DS sv nhận giấy GTTT'!$B$4:$R$150,5,0)</f>
        <v>36367</v>
      </c>
      <c r="H32" s="71" t="str">
        <f>VLOOKUP(D32,'[1]DS sv nhận giấy GTTT'!$B$4:$R$150,6,0)</f>
        <v>K23DLL6</v>
      </c>
      <c r="I32" s="72" t="s">
        <v>60</v>
      </c>
      <c r="J32" s="73">
        <f>VLOOKUP(D32,'[1]DS sv nhận giấy GTTT'!$B$4:$R$150,7,0)</f>
        <v>932793855</v>
      </c>
      <c r="K32" s="74" t="s">
        <v>61</v>
      </c>
      <c r="L32" s="75">
        <f>VLOOKUP(D32,'[2]TN01-10 IN'!C$17:DB$118,104,0)</f>
        <v>2.96</v>
      </c>
      <c r="M32" s="75">
        <f>VLOOKUP(D32,'[1]DS sv nhận giấy GTTT'!$B$4:$L$141,11,0)</f>
        <v>0</v>
      </c>
      <c r="N32" s="75" t="str">
        <f>VLOOKUP(D32,'[1]DS sv nhận giấy GTTT'!$B$4:$R$150,17,0)</f>
        <v xml:space="preserve">Cty truyền thông và du lịch Huyền Thoại Việt </v>
      </c>
      <c r="O32" s="154" t="str">
        <f>VLOOKUP(D32,'[1]DS sv nhận giấy GTTT'!$B$4:$S$139,18,0)</f>
        <v>10 Đường 3 Tháng 2, Thuận Phước, Hải Châu, Đà Nẵng</v>
      </c>
      <c r="P32" s="146">
        <f>VLOOKUP(D32,'[1]DS sv nhận giấy GTTT'!$B$4:$T$141,19,0)</f>
        <v>0</v>
      </c>
      <c r="Q32" s="72" t="s">
        <v>109</v>
      </c>
      <c r="R32" s="146" t="str">
        <f>VLOOKUP(Q32,'[1]thông tin gv'!$B$4:$D$17,2,0)</f>
        <v>0932478969</v>
      </c>
      <c r="S32" s="146" t="str">
        <f>VLOOKUP(Q32,'[1]thông tin gv'!$B$4:$D$17,3,0)</f>
        <v>dinhtmyle@dtu-hti.edu.vn</v>
      </c>
      <c r="T32" s="76" t="s">
        <v>128</v>
      </c>
      <c r="U32" s="76">
        <v>0</v>
      </c>
      <c r="V32" s="76" t="s">
        <v>64</v>
      </c>
      <c r="W32" s="34"/>
    </row>
    <row r="33" spans="1:23" ht="60" x14ac:dyDescent="0.25">
      <c r="A33" s="64">
        <v>29</v>
      </c>
      <c r="B33" s="92"/>
      <c r="C33" s="66">
        <f>VLOOKUP(D33,'[1]DS sv nhận giấy GTTT'!$B$4:$R$150,2,0)</f>
        <v>72</v>
      </c>
      <c r="D33" s="67">
        <v>2320717309</v>
      </c>
      <c r="E33" s="68" t="str">
        <f>VLOOKUP(D33,'[1]DS sv nhận giấy GTTT'!$B$4:$R$150,3,0)</f>
        <v>Đinh Vũ Lâm</v>
      </c>
      <c r="F33" s="69" t="str">
        <f>VLOOKUP(D33,'[1]DS sv nhận giấy GTTT'!$B$4:$R$150,4,0)</f>
        <v>Ny</v>
      </c>
      <c r="G33" s="70">
        <f>VLOOKUP(D33,'[1]DS sv nhận giấy GTTT'!$B$4:$R$150,5,0)</f>
        <v>36459</v>
      </c>
      <c r="H33" s="71" t="str">
        <f>VLOOKUP(D33,'[1]DS sv nhận giấy GTTT'!$B$4:$R$150,6,0)</f>
        <v>K23DLL2</v>
      </c>
      <c r="I33" s="72" t="s">
        <v>60</v>
      </c>
      <c r="J33" s="73">
        <f>VLOOKUP(D33,'[1]DS sv nhận giấy GTTT'!$B$4:$R$150,7,0)</f>
        <v>981286700</v>
      </c>
      <c r="K33" s="74" t="s">
        <v>61</v>
      </c>
      <c r="L33" s="75">
        <f>VLOOKUP(D33,'[2]TN01-10 IN'!C$17:DB$118,104,0)</f>
        <v>2.4</v>
      </c>
      <c r="M33" s="75" t="str">
        <f>VLOOKUP(D33,'[1]DS sv nhận giấy GTTT'!$B$4:$L$141,11,0)</f>
        <v>đã đki được môn CN</v>
      </c>
      <c r="N33" s="75" t="str">
        <f>VLOOKUP(D33,'[1]DS sv nhận giấy GTTT'!$B$4:$R$150,17,0)</f>
        <v>Tuấn Nguyễn Travel</v>
      </c>
      <c r="O33" s="154" t="str">
        <f>VLOOKUP(D33,'[1]DS sv nhận giấy GTTT'!$B$4:$S$139,18,0)</f>
        <v>2 Đặng Thai Mai, Vĩnh Trung, Thanh Khê, Đà Nẵng</v>
      </c>
      <c r="P33" s="146">
        <f>VLOOKUP(D33,'[1]DS sv nhận giấy GTTT'!$B$4:$T$141,19,0)</f>
        <v>0</v>
      </c>
      <c r="Q33" s="72" t="s">
        <v>109</v>
      </c>
      <c r="R33" s="146" t="str">
        <f>VLOOKUP(Q33,'[1]thông tin gv'!$B$4:$D$17,2,0)</f>
        <v>0932478969</v>
      </c>
      <c r="S33" s="146" t="str">
        <f>VLOOKUP(Q33,'[1]thông tin gv'!$B$4:$D$17,3,0)</f>
        <v>dinhtmyle@dtu-hti.edu.vn</v>
      </c>
      <c r="T33" s="76" t="s">
        <v>180</v>
      </c>
      <c r="U33" s="76">
        <v>0</v>
      </c>
      <c r="V33" s="76" t="s">
        <v>64</v>
      </c>
      <c r="W33" s="34"/>
    </row>
    <row r="34" spans="1:23" ht="45" x14ac:dyDescent="0.25">
      <c r="A34" s="91">
        <v>30</v>
      </c>
      <c r="B34" s="65"/>
      <c r="C34" s="66">
        <f>VLOOKUP(D34,'[1]DS sv nhận giấy GTTT'!$B$4:$R$150,2,0)</f>
        <v>73</v>
      </c>
      <c r="D34" s="112">
        <v>2320724030</v>
      </c>
      <c r="E34" s="68" t="str">
        <f>VLOOKUP(D34,'[1]DS sv nhận giấy GTTT'!$B$4:$R$150,3,0)</f>
        <v>Lê Thị Thu</v>
      </c>
      <c r="F34" s="69" t="str">
        <f>VLOOKUP(D34,'[1]DS sv nhận giấy GTTT'!$B$4:$R$150,4,0)</f>
        <v>Nhạn</v>
      </c>
      <c r="G34" s="70">
        <f>VLOOKUP(D34,'[1]DS sv nhận giấy GTTT'!$B$4:$R$150,5,0)</f>
        <v>36488</v>
      </c>
      <c r="H34" s="71" t="str">
        <f>VLOOKUP(D34,'[1]DS sv nhận giấy GTTT'!$B$4:$R$150,6,0)</f>
        <v>K23DLL2</v>
      </c>
      <c r="I34" s="72" t="s">
        <v>60</v>
      </c>
      <c r="J34" s="73">
        <f>VLOOKUP(D34,'[1]DS sv nhận giấy GTTT'!$B$4:$R$150,7,0)</f>
        <v>329237285</v>
      </c>
      <c r="K34" s="74" t="s">
        <v>61</v>
      </c>
      <c r="L34" s="75">
        <f>VLOOKUP(D34,'[2]TN01-10 IN'!C$17:DB$118,104,0)</f>
        <v>2.91</v>
      </c>
      <c r="M34" s="75" t="str">
        <f>VLOOKUP(D34,'[1]DS sv nhận giấy GTTT'!$B$4:$L$141,11,0)</f>
        <v>đã đki được môn CN</v>
      </c>
      <c r="N34" s="75" t="str">
        <f>VLOOKUP(D34,'[1]DS sv nhận giấy GTTT'!$B$4:$R$150,17,0)</f>
        <v>Tuấn Nguyễn Travel</v>
      </c>
      <c r="O34" s="154" t="str">
        <f>VLOOKUP(D34,'[1]DS sv nhận giấy GTTT'!$B$4:$S$139,18,0)</f>
        <v>2 Đặng Thai Mai, Vĩnh Trung, Thanh Khê, Đà Nẵng</v>
      </c>
      <c r="P34" s="146">
        <f>VLOOKUP(D34,'[1]DS sv nhận giấy GTTT'!$B$4:$T$141,19,0)</f>
        <v>0</v>
      </c>
      <c r="Q34" s="72" t="s">
        <v>109</v>
      </c>
      <c r="R34" s="146" t="str">
        <f>VLOOKUP(Q34,'[1]thông tin gv'!$B$4:$D$17,2,0)</f>
        <v>0932478969</v>
      </c>
      <c r="S34" s="146" t="str">
        <f>VLOOKUP(Q34,'[1]thông tin gv'!$B$4:$D$17,3,0)</f>
        <v>dinhtmyle@dtu-hti.edu.vn</v>
      </c>
      <c r="T34" s="76" t="s">
        <v>181</v>
      </c>
      <c r="U34" s="76">
        <v>0</v>
      </c>
      <c r="V34" s="76" t="s">
        <v>64</v>
      </c>
      <c r="W34" s="97"/>
    </row>
    <row r="35" spans="1:23" ht="45" x14ac:dyDescent="0.25">
      <c r="A35" s="64">
        <v>31</v>
      </c>
      <c r="B35" s="95"/>
      <c r="C35" s="98">
        <f>VLOOKUP(D35,'[1]DS sv nhận giấy GTTT'!$B$4:$R$150,2,0)</f>
        <v>82</v>
      </c>
      <c r="D35" s="67">
        <v>2320716950</v>
      </c>
      <c r="E35" s="115" t="str">
        <f>VLOOKUP(D35,'[1]DS sv nhận giấy GTTT'!$B$4:$R$150,3,0)</f>
        <v>Trần Thị Thu</v>
      </c>
      <c r="F35" s="116" t="str">
        <f>VLOOKUP(D35,'[1]DS sv nhận giấy GTTT'!$B$4:$R$150,4,0)</f>
        <v>Trang</v>
      </c>
      <c r="G35" s="70">
        <f>VLOOKUP(D35,'[1]DS sv nhận giấy GTTT'!$B$4:$R$150,5,0)</f>
        <v>36410</v>
      </c>
      <c r="H35" s="117" t="str">
        <f>VLOOKUP(D35,'[1]DS sv nhận giấy GTTT'!$B$4:$R$150,6,0)</f>
        <v>K23PSUDLL1</v>
      </c>
      <c r="I35" s="118" t="s">
        <v>65</v>
      </c>
      <c r="J35" s="119">
        <f>VLOOKUP(D35,'[1]DS sv nhận giấy GTTT'!$B$4:$R$150,7,0)</f>
        <v>586076334</v>
      </c>
      <c r="K35" s="120" t="s">
        <v>61</v>
      </c>
      <c r="L35" s="75">
        <f>VLOOKUP(D35,'[3]TN01-10 IN'!C$16:DE$57,107,0)</f>
        <v>2.8</v>
      </c>
      <c r="M35" s="121">
        <f>VLOOKUP(D35,'[1]DS sv nhận giấy GTTT'!$B$4:$L$141,11,0)</f>
        <v>0</v>
      </c>
      <c r="N35" s="121" t="str">
        <f>VLOOKUP(D35,'[1]DS sv nhận giấy GTTT'!$B$4:$R$150,17,0)</f>
        <v xml:space="preserve">Cty truyền thông và du lịch Huyền Thoại Việt </v>
      </c>
      <c r="O35" s="157" t="str">
        <f>VLOOKUP(D35,'[1]DS sv nhận giấy GTTT'!$B$4:$S$139,18,0)</f>
        <v>10 Đường 3 Tháng 2, Thuận Phước, Hải Châu, Đà Nẵng</v>
      </c>
      <c r="P35" s="150" t="str">
        <f>VLOOKUP(D35,'[1]DS sv nhận giấy GTTT'!$B$4:$T$141,19,0)</f>
        <v>Sales</v>
      </c>
      <c r="Q35" s="118" t="s">
        <v>109</v>
      </c>
      <c r="R35" s="150" t="str">
        <f>VLOOKUP(Q35,'[1]thông tin gv'!$B$4:$D$17,2,0)</f>
        <v>0932478969</v>
      </c>
      <c r="S35" s="150" t="str">
        <f>VLOOKUP(Q35,'[1]thông tin gv'!$B$4:$D$17,3,0)</f>
        <v>dinhtmyle@dtu-hti.edu.vn</v>
      </c>
      <c r="T35" s="76" t="s">
        <v>191</v>
      </c>
      <c r="U35" s="76">
        <v>0</v>
      </c>
      <c r="V35" s="76" t="s">
        <v>64</v>
      </c>
      <c r="W35" s="31"/>
    </row>
    <row r="36" spans="1:23" ht="45" x14ac:dyDescent="0.25">
      <c r="A36" s="91">
        <v>32</v>
      </c>
      <c r="B36" s="65"/>
      <c r="C36" s="66">
        <f>VLOOKUP(D36,'[1]DS sv nhận giấy GTTT'!$B$4:$R$150,2,0)</f>
        <v>86</v>
      </c>
      <c r="D36" s="112">
        <v>2320720803</v>
      </c>
      <c r="E36" s="68" t="str">
        <f>VLOOKUP(D36,'[1]DS sv nhận giấy GTTT'!$B$4:$R$150,3,0)</f>
        <v>Võ Thị Xuân</v>
      </c>
      <c r="F36" s="69" t="str">
        <f>VLOOKUP(D36,'[1]DS sv nhận giấy GTTT'!$B$4:$R$150,4,0)</f>
        <v>Hiếu</v>
      </c>
      <c r="G36" s="70">
        <f>VLOOKUP(D36,'[1]DS sv nhận giấy GTTT'!$B$4:$R$150,5,0)</f>
        <v>36188</v>
      </c>
      <c r="H36" s="71" t="str">
        <f>VLOOKUP(D36,'[1]DS sv nhận giấy GTTT'!$B$4:$R$150,6,0)</f>
        <v>K23DLL2</v>
      </c>
      <c r="I36" s="72" t="s">
        <v>60</v>
      </c>
      <c r="J36" s="73">
        <f>VLOOKUP(D36,'[1]DS sv nhận giấy GTTT'!$B$4:$R$150,7,0)</f>
        <v>965317612</v>
      </c>
      <c r="K36" s="74" t="s">
        <v>61</v>
      </c>
      <c r="L36" s="75">
        <f>VLOOKUP(D36,'[2]TN01-10 IN'!C$17:DB$118,104,0)</f>
        <v>2.35</v>
      </c>
      <c r="M36" s="75" t="str">
        <f>VLOOKUP(D36,'[1]DS sv nhận giấy GTTT'!$B$4:$L$141,11,0)</f>
        <v>đã đki được môn CN</v>
      </c>
      <c r="N36" s="75" t="str">
        <f>VLOOKUP(D36,'[1]DS sv nhận giấy GTTT'!$B$4:$R$150,17,0)</f>
        <v>Tuấn Nguyễn Travel</v>
      </c>
      <c r="O36" s="154" t="str">
        <f>VLOOKUP(D36,'[1]DS sv nhận giấy GTTT'!$B$4:$S$139,18,0)</f>
        <v>2 Đặng Thai Mai, Vĩnh Trung, Thanh Khê, Đà Nẵng</v>
      </c>
      <c r="P36" s="146">
        <f>VLOOKUP(D36,'[1]DS sv nhận giấy GTTT'!$B$4:$T$141,19,0)</f>
        <v>0</v>
      </c>
      <c r="Q36" s="72" t="s">
        <v>109</v>
      </c>
      <c r="R36" s="146" t="str">
        <f>VLOOKUP(Q36,'[1]thông tin gv'!$B$4:$D$17,2,0)</f>
        <v>0932478969</v>
      </c>
      <c r="S36" s="146" t="str">
        <f>VLOOKUP(Q36,'[1]thông tin gv'!$B$4:$D$17,3,0)</f>
        <v>dinhtmyle@dtu-hti.edu.vn</v>
      </c>
      <c r="T36" s="76" t="s">
        <v>197</v>
      </c>
      <c r="U36" s="76">
        <v>0</v>
      </c>
      <c r="V36" s="76" t="s">
        <v>64</v>
      </c>
      <c r="W36" s="97"/>
    </row>
    <row r="37" spans="1:23" ht="45" x14ac:dyDescent="0.25">
      <c r="A37" s="64">
        <v>33</v>
      </c>
      <c r="B37" s="92"/>
      <c r="C37" s="66">
        <f>VLOOKUP(D37,'[1]DS sv nhận giấy GTTT'!$B$4:$R$150,2,0)</f>
        <v>113</v>
      </c>
      <c r="D37" s="65">
        <v>2321717170</v>
      </c>
      <c r="E37" s="68" t="str">
        <f>VLOOKUP(D37,'[1]DS sv nhận giấy GTTT'!$B$4:$R$150,3,0)</f>
        <v>Trương Duy</v>
      </c>
      <c r="F37" s="69" t="str">
        <f>VLOOKUP(D37,'[1]DS sv nhận giấy GTTT'!$B$4:$R$150,4,0)</f>
        <v>Phú</v>
      </c>
      <c r="G37" s="70">
        <f>VLOOKUP(D37,'[1]DS sv nhận giấy GTTT'!$B$4:$R$150,5,0)</f>
        <v>36378</v>
      </c>
      <c r="H37" s="71" t="str">
        <f>VLOOKUP(D37,'[1]DS sv nhận giấy GTTT'!$B$4:$R$150,6,0)</f>
        <v>K23PSUDLL1</v>
      </c>
      <c r="I37" s="72" t="s">
        <v>65</v>
      </c>
      <c r="J37" s="73">
        <f>VLOOKUP(D37,'[1]DS sv nhận giấy GTTT'!$B$4:$R$150,7,0)</f>
        <v>335458683</v>
      </c>
      <c r="K37" s="74" t="s">
        <v>61</v>
      </c>
      <c r="L37" s="75">
        <f>VLOOKUP(D37,'[3]TN01-10 IN'!C$16:DE$57,107,0)</f>
        <v>2.5099999999999998</v>
      </c>
      <c r="M37" s="75">
        <f>VLOOKUP(D37,'[1]DS sv nhận giấy GTTT'!$B$4:$L$141,11,0)</f>
        <v>0</v>
      </c>
      <c r="N37" s="75" t="str">
        <f>VLOOKUP(D37,'[1]DS sv nhận giấy GTTT'!$B$4:$R$150,17,0)</f>
        <v>Tuấn Nguyễn Travel</v>
      </c>
      <c r="O37" s="154" t="str">
        <f>VLOOKUP(D37,'[1]DS sv nhận giấy GTTT'!$B$4:$S$139,18,0)</f>
        <v>2 Đặng Thai Mai, Vĩnh Trung, Thanh Khê, Đà Nẵng</v>
      </c>
      <c r="P37" s="146" t="str">
        <f>VLOOKUP(D37,'[1]DS sv nhận giấy GTTT'!$B$4:$T$141,19,0)</f>
        <v>Sales</v>
      </c>
      <c r="Q37" s="72" t="s">
        <v>109</v>
      </c>
      <c r="R37" s="146" t="str">
        <f>VLOOKUP(Q37,'[1]thông tin gv'!$B$4:$D$17,2,0)</f>
        <v>0932478969</v>
      </c>
      <c r="S37" s="146" t="str">
        <f>VLOOKUP(Q37,'[1]thông tin gv'!$B$4:$D$17,3,0)</f>
        <v>dinhtmyle@dtu-hti.edu.vn</v>
      </c>
      <c r="T37" s="76" t="s">
        <v>229</v>
      </c>
      <c r="U37" s="76">
        <v>0</v>
      </c>
      <c r="V37" s="76" t="s">
        <v>64</v>
      </c>
      <c r="W37" s="34"/>
    </row>
    <row r="38" spans="1:23" ht="45" x14ac:dyDescent="0.25">
      <c r="A38" s="91">
        <v>34</v>
      </c>
      <c r="B38" s="102"/>
      <c r="C38" s="103">
        <f>VLOOKUP(D38,'[1]DS sv nhận giấy GTTT'!$B$4:$R$150,2,0)</f>
        <v>114</v>
      </c>
      <c r="D38" s="102">
        <v>2321729966</v>
      </c>
      <c r="E38" s="104" t="str">
        <f>VLOOKUP(D38,'[1]DS sv nhận giấy GTTT'!$B$4:$R$150,3,0)</f>
        <v>Lê Hải</v>
      </c>
      <c r="F38" s="105" t="str">
        <f>VLOOKUP(D38,'[1]DS sv nhận giấy GTTT'!$B$4:$R$150,4,0)</f>
        <v>Long</v>
      </c>
      <c r="G38" s="106">
        <f>VLOOKUP(D38,'[1]DS sv nhận giấy GTTT'!$B$4:$R$150,5,0)</f>
        <v>36207</v>
      </c>
      <c r="H38" s="107" t="str">
        <f>VLOOKUP(D38,'[1]DS sv nhận giấy GTTT'!$B$4:$R$150,6,0)</f>
        <v>K23PSUDLL1</v>
      </c>
      <c r="I38" s="108" t="s">
        <v>65</v>
      </c>
      <c r="J38" s="109">
        <f>VLOOKUP(D38,'[1]DS sv nhận giấy GTTT'!$B$4:$R$150,7,0)</f>
        <v>839828259</v>
      </c>
      <c r="K38" s="110" t="s">
        <v>61</v>
      </c>
      <c r="L38" s="75">
        <f>VLOOKUP(D38,'[3]TN01-10 IN'!C$16:DE$57,107,0)</f>
        <v>2.67</v>
      </c>
      <c r="M38" s="75">
        <f>VLOOKUP(D38,'[1]DS sv nhận giấy GTTT'!$B$4:$L$141,11,0)</f>
        <v>0</v>
      </c>
      <c r="N38" s="111" t="str">
        <f>VLOOKUP(D38,'[1]DS sv nhận giấy GTTT'!$B$4:$R$150,17,0)</f>
        <v>Tuấn Nguyễn Travel</v>
      </c>
      <c r="O38" s="156" t="str">
        <f>VLOOKUP(D38,'[1]DS sv nhận giấy GTTT'!$B$4:$S$139,18,0)</f>
        <v>2 Đặng Thai Mai, Vĩnh Trung, Thanh Khê, Đà Nẵng</v>
      </c>
      <c r="P38" s="149" t="str">
        <f>VLOOKUP(D38,'[1]DS sv nhận giấy GTTT'!$B$4:$T$141,19,0)</f>
        <v>Sales</v>
      </c>
      <c r="Q38" s="108" t="s">
        <v>109</v>
      </c>
      <c r="R38" s="149" t="str">
        <f>VLOOKUP(Q38,'[1]thông tin gv'!$B$4:$D$17,2,0)</f>
        <v>0932478969</v>
      </c>
      <c r="S38" s="149" t="str">
        <f>VLOOKUP(Q38,'[1]thông tin gv'!$B$4:$D$17,3,0)</f>
        <v>dinhtmyle@dtu-hti.edu.vn</v>
      </c>
      <c r="T38" s="76" t="s">
        <v>230</v>
      </c>
      <c r="U38" s="76">
        <v>0</v>
      </c>
      <c r="V38" s="76" t="s">
        <v>64</v>
      </c>
      <c r="W38" s="35"/>
    </row>
    <row r="39" spans="1:23" ht="45" x14ac:dyDescent="0.25">
      <c r="A39" s="64">
        <v>35</v>
      </c>
      <c r="B39" s="65"/>
      <c r="C39" s="66">
        <f>VLOOKUP(D39,'[1]DS sv nhận giấy GTTT'!$B$4:$R$150,2,0)</f>
        <v>115</v>
      </c>
      <c r="D39" s="92">
        <v>2321716977</v>
      </c>
      <c r="E39" s="68" t="str">
        <f>VLOOKUP(D39,'[1]DS sv nhận giấy GTTT'!$B$4:$R$150,3,0)</f>
        <v>Lê Nguyễn</v>
      </c>
      <c r="F39" s="69" t="str">
        <f>VLOOKUP(D39,'[1]DS sv nhận giấy GTTT'!$B$4:$R$150,4,0)</f>
        <v>Nhật</v>
      </c>
      <c r="G39" s="70">
        <f>VLOOKUP(D39,'[1]DS sv nhận giấy GTTT'!$B$4:$R$150,5,0)</f>
        <v>36409</v>
      </c>
      <c r="H39" s="71" t="str">
        <f>VLOOKUP(D39,'[1]DS sv nhận giấy GTTT'!$B$4:$R$150,6,0)</f>
        <v>K23PSUDLL1</v>
      </c>
      <c r="I39" s="72" t="s">
        <v>65</v>
      </c>
      <c r="J39" s="73">
        <f>VLOOKUP(D39,'[1]DS sv nhận giấy GTTT'!$B$4:$R$150,7,0)</f>
        <v>962414002</v>
      </c>
      <c r="K39" s="74" t="s">
        <v>61</v>
      </c>
      <c r="L39" s="75">
        <f>VLOOKUP(D39,'[3]TN01-10 IN'!C$16:DE$57,107,0)</f>
        <v>2.69</v>
      </c>
      <c r="M39" s="75">
        <f>VLOOKUP(D39,'[1]DS sv nhận giấy GTTT'!$B$4:$L$141,11,0)</f>
        <v>0</v>
      </c>
      <c r="N39" s="75" t="str">
        <f>VLOOKUP(D39,'[1]DS sv nhận giấy GTTT'!$B$4:$R$150,17,0)</f>
        <v>Tuấn Nguyễn Travel</v>
      </c>
      <c r="O39" s="154" t="str">
        <f>VLOOKUP(D39,'[1]DS sv nhận giấy GTTT'!$B$4:$S$139,18,0)</f>
        <v>2 Đặng Thai Mai, Vĩnh Trung, Thanh Khê, Đà Nẵng</v>
      </c>
      <c r="P39" s="146" t="str">
        <f>VLOOKUP(D39,'[1]DS sv nhận giấy GTTT'!$B$4:$T$141,19,0)</f>
        <v>Sales</v>
      </c>
      <c r="Q39" s="72" t="s">
        <v>109</v>
      </c>
      <c r="R39" s="146" t="str">
        <f>VLOOKUP(Q39,'[1]thông tin gv'!$B$4:$D$17,2,0)</f>
        <v>0932478969</v>
      </c>
      <c r="S39" s="146" t="str">
        <f>VLOOKUP(Q39,'[1]thông tin gv'!$B$4:$D$17,3,0)</f>
        <v>dinhtmyle@dtu-hti.edu.vn</v>
      </c>
      <c r="T39" s="76" t="s">
        <v>231</v>
      </c>
      <c r="U39" s="76">
        <v>0</v>
      </c>
      <c r="V39" s="76" t="s">
        <v>64</v>
      </c>
      <c r="W39" s="97"/>
    </row>
    <row r="40" spans="1:23" ht="45" x14ac:dyDescent="0.25">
      <c r="A40" s="91">
        <v>36</v>
      </c>
      <c r="B40" s="65"/>
      <c r="C40" s="66">
        <f>VLOOKUP(D40,'[1]DS sv nhận giấy GTTT'!$B$4:$R$150,2,0)</f>
        <v>118</v>
      </c>
      <c r="D40" s="95">
        <v>2321310929</v>
      </c>
      <c r="E40" s="68" t="str">
        <f>VLOOKUP(D40,'[1]DS sv nhận giấy GTTT'!$B$4:$R$150,3,0)</f>
        <v>Nguyễn Tấn</v>
      </c>
      <c r="F40" s="69" t="str">
        <f>VLOOKUP(D40,'[1]DS sv nhận giấy GTTT'!$B$4:$R$150,4,0)</f>
        <v>Huy</v>
      </c>
      <c r="G40" s="70">
        <f>VLOOKUP(D40,'[1]DS sv nhận giấy GTTT'!$B$4:$R$150,5,0)</f>
        <v>36293</v>
      </c>
      <c r="H40" s="71" t="str">
        <f>VLOOKUP(D40,'[1]DS sv nhận giấy GTTT'!$B$4:$R$150,6,0)</f>
        <v>K23PSUDLL1</v>
      </c>
      <c r="I40" s="72" t="s">
        <v>65</v>
      </c>
      <c r="J40" s="73">
        <f>VLOOKUP(D40,'[1]DS sv nhận giấy GTTT'!$B$4:$R$150,7,0)</f>
        <v>794608887</v>
      </c>
      <c r="K40" s="74" t="s">
        <v>61</v>
      </c>
      <c r="L40" s="75">
        <f>VLOOKUP(D40,'[3]TN01-10 IN'!C$16:DE$57,107,0)</f>
        <v>3.22</v>
      </c>
      <c r="M40" s="75">
        <f>VLOOKUP(D40,'[1]DS sv nhận giấy GTTT'!$B$4:$L$141,11,0)</f>
        <v>0</v>
      </c>
      <c r="N40" s="75" t="str">
        <f>VLOOKUP(D40,'[1]DS sv nhận giấy GTTT'!$B$4:$R$150,17,0)</f>
        <v>Tuấn Nguyễn Travel</v>
      </c>
      <c r="O40" s="154" t="str">
        <f>VLOOKUP(D40,'[1]DS sv nhận giấy GTTT'!$B$4:$S$139,18,0)</f>
        <v>2 Đặng Thai Mai, Vĩnh Trung, Thanh Khê, Đà Nẵng</v>
      </c>
      <c r="P40" s="146" t="str">
        <f>VLOOKUP(D40,'[1]DS sv nhận giấy GTTT'!$B$4:$T$141,19,0)</f>
        <v>Sales</v>
      </c>
      <c r="Q40" s="72" t="s">
        <v>109</v>
      </c>
      <c r="R40" s="146" t="str">
        <f>VLOOKUP(Q40,'[1]thông tin gv'!$B$4:$D$17,2,0)</f>
        <v>0932478969</v>
      </c>
      <c r="S40" s="146" t="str">
        <f>VLOOKUP(Q40,'[1]thông tin gv'!$B$4:$D$17,3,0)</f>
        <v>dinhtmyle@dtu-hti.edu.vn</v>
      </c>
      <c r="T40" s="76" t="s">
        <v>236</v>
      </c>
      <c r="U40" s="76">
        <v>0</v>
      </c>
      <c r="V40" s="76" t="s">
        <v>64</v>
      </c>
      <c r="W40" s="97"/>
    </row>
    <row r="41" spans="1:23" ht="45" x14ac:dyDescent="0.25">
      <c r="A41" s="64">
        <v>37</v>
      </c>
      <c r="B41" s="92"/>
      <c r="C41" s="66">
        <f>VLOOKUP(D41,'[1]DS sv nhận giấy GTTT'!$B$4:$R$150,2,0)</f>
        <v>1</v>
      </c>
      <c r="D41" s="65">
        <v>2320729916</v>
      </c>
      <c r="E41" s="68" t="str">
        <f>VLOOKUP(D41,'[1]DS sv nhận giấy GTTT'!$B$4:$R$150,3,0)</f>
        <v>Ngô Thị</v>
      </c>
      <c r="F41" s="69" t="str">
        <f>VLOOKUP(D41,'[1]DS sv nhận giấy GTTT'!$B$4:$R$150,4,0)</f>
        <v>Hồng</v>
      </c>
      <c r="G41" s="70">
        <f>VLOOKUP(D41,'[1]DS sv nhận giấy GTTT'!$B$4:$R$150,5,0)</f>
        <v>36484</v>
      </c>
      <c r="H41" s="71" t="str">
        <f>VLOOKUP(D41,'[1]DS sv nhận giấy GTTT'!$B$4:$R$150,6,0)</f>
        <v>K23DLL1</v>
      </c>
      <c r="I41" s="72" t="s">
        <v>60</v>
      </c>
      <c r="J41" s="73">
        <f>VLOOKUP(D41,'[1]DS sv nhận giấy GTTT'!$B$4:$R$150,7,0)</f>
        <v>328109229</v>
      </c>
      <c r="K41" s="74" t="s">
        <v>61</v>
      </c>
      <c r="L41" s="75">
        <f>VLOOKUP(D41,'[2]TN01-10 IN'!C$17:DB$118,104,0)</f>
        <v>2.68</v>
      </c>
      <c r="M41" s="75">
        <f>VLOOKUP(D41,'[1]DS sv nhận giấy GTTT'!$B$4:$L$141,11,0)</f>
        <v>0</v>
      </c>
      <c r="N41" s="75" t="str">
        <f>VLOOKUP(D41,'[1]DS sv nhận giấy GTTT'!$B$4:$R$150,17,0)</f>
        <v>Tuấn Dung Tourist Da Nang</v>
      </c>
      <c r="O41" s="154" t="str">
        <f>VLOOKUP(D41,'[1]DS sv nhận giấy GTTT'!$B$4:$S$139,18,0)</f>
        <v>458 Trần Cao Vân, Xuân Hà, Thanh Khê, Đà Nẵng</v>
      </c>
      <c r="P41" s="146" t="str">
        <f>VLOOKUP(D41,'[1]DS sv nhận giấy GTTT'!$B$4:$T$141,19,0)</f>
        <v>Kinh doanh</v>
      </c>
      <c r="Q41" s="72" t="s">
        <v>82</v>
      </c>
      <c r="R41" s="146" t="str">
        <f>VLOOKUP(Q41,'[1]thông tin gv'!$B$4:$D$17,2,0)</f>
        <v>0988 073 696</v>
      </c>
      <c r="S41" s="146" t="str">
        <f>VLOOKUP(Q41,'[1]thông tin gv'!$B$4:$D$17,3,0)</f>
        <v>lythithuong@dtu-hti.edu.vn</v>
      </c>
      <c r="T41" s="76" t="s">
        <v>83</v>
      </c>
      <c r="U41" s="76">
        <v>0</v>
      </c>
      <c r="V41" s="76" t="s">
        <v>64</v>
      </c>
      <c r="W41" s="36"/>
    </row>
    <row r="42" spans="1:23" ht="45" x14ac:dyDescent="0.25">
      <c r="A42" s="91">
        <v>38</v>
      </c>
      <c r="B42" s="92"/>
      <c r="C42" s="66">
        <f>VLOOKUP(D42,'[1]DS sv nhận giấy GTTT'!$B$4:$R$150,2,0)</f>
        <v>3</v>
      </c>
      <c r="D42" s="65">
        <v>2320723749</v>
      </c>
      <c r="E42" s="68" t="str">
        <f>VLOOKUP(D42,'[1]DS sv nhận giấy GTTT'!$B$4:$R$150,3,0)</f>
        <v>Dương Thị Thanh</v>
      </c>
      <c r="F42" s="69" t="str">
        <f>VLOOKUP(D42,'[1]DS sv nhận giấy GTTT'!$B$4:$R$150,4,0)</f>
        <v>Thủy</v>
      </c>
      <c r="G42" s="70">
        <f>VLOOKUP(D42,'[1]DS sv nhận giấy GTTT'!$B$4:$R$150,5,0)</f>
        <v>36464</v>
      </c>
      <c r="H42" s="71" t="str">
        <f>VLOOKUP(D42,'[1]DS sv nhận giấy GTTT'!$B$4:$R$150,6,0)</f>
        <v>K23DLL4</v>
      </c>
      <c r="I42" s="72" t="s">
        <v>60</v>
      </c>
      <c r="J42" s="73">
        <f>VLOOKUP(D42,'[1]DS sv nhận giấy GTTT'!$B$4:$R$150,7,0)</f>
        <v>787471164</v>
      </c>
      <c r="K42" s="74" t="s">
        <v>61</v>
      </c>
      <c r="L42" s="75">
        <f>VLOOKUP(D42,'[2]TN01-10 IN'!C$17:DB$118,104,0)</f>
        <v>2.25</v>
      </c>
      <c r="M42" s="75">
        <f>VLOOKUP(D42,'[1]DS sv nhận giấy GTTT'!$B$4:$L$141,11,0)</f>
        <v>0</v>
      </c>
      <c r="N42" s="75" t="str">
        <f>VLOOKUP(D42,'[1]DS sv nhận giấy GTTT'!$B$4:$R$150,17,0)</f>
        <v>Tuấn Dung Tourist Da Nang</v>
      </c>
      <c r="O42" s="154" t="str">
        <f>VLOOKUP(D42,'[1]DS sv nhận giấy GTTT'!$B$4:$S$139,18,0)</f>
        <v>458 Trần Cao Vân, Xuân Hà, Thanh Khê, Đà Nẵng</v>
      </c>
      <c r="P42" s="146" t="str">
        <f>VLOOKUP(D42,'[1]DS sv nhận giấy GTTT'!$B$4:$T$141,19,0)</f>
        <v>Sales</v>
      </c>
      <c r="Q42" s="72" t="s">
        <v>82</v>
      </c>
      <c r="R42" s="146" t="str">
        <f>VLOOKUP(Q42,'[1]thông tin gv'!$B$4:$D$17,2,0)</f>
        <v>0988 073 696</v>
      </c>
      <c r="S42" s="146" t="str">
        <f>VLOOKUP(Q42,'[1]thông tin gv'!$B$4:$D$17,3,0)</f>
        <v>lythithuong@dtu-hti.edu.vn</v>
      </c>
      <c r="T42" s="76" t="s">
        <v>86</v>
      </c>
      <c r="U42" s="76">
        <v>0</v>
      </c>
      <c r="V42" s="76" t="s">
        <v>64</v>
      </c>
      <c r="W42" s="36"/>
    </row>
    <row r="43" spans="1:23" ht="45" x14ac:dyDescent="0.25">
      <c r="A43" s="64">
        <v>39</v>
      </c>
      <c r="B43" s="65"/>
      <c r="C43" s="66">
        <f>VLOOKUP(D43,'[1]DS sv nhận giấy GTTT'!$B$4:$R$150,2,0)</f>
        <v>4</v>
      </c>
      <c r="D43" s="92">
        <v>2321712237</v>
      </c>
      <c r="E43" s="68" t="str">
        <f>VLOOKUP(D43,'[1]DS sv nhận giấy GTTT'!$B$4:$R$150,3,0)</f>
        <v>Đoàn Quốc</v>
      </c>
      <c r="F43" s="69" t="str">
        <f>VLOOKUP(D43,'[1]DS sv nhận giấy GTTT'!$B$4:$R$150,4,0)</f>
        <v>Anh</v>
      </c>
      <c r="G43" s="70">
        <f>VLOOKUP(D43,'[1]DS sv nhận giấy GTTT'!$B$4:$R$150,5,0)</f>
        <v>36295</v>
      </c>
      <c r="H43" s="71" t="str">
        <f>VLOOKUP(D43,'[1]DS sv nhận giấy GTTT'!$B$4:$R$150,6,0)</f>
        <v>K23DLL4</v>
      </c>
      <c r="I43" s="72" t="s">
        <v>60</v>
      </c>
      <c r="J43" s="73">
        <f>VLOOKUP(D43,'[1]DS sv nhận giấy GTTT'!$B$4:$R$150,7,0)</f>
        <v>965099634</v>
      </c>
      <c r="K43" s="74" t="s">
        <v>61</v>
      </c>
      <c r="L43" s="75">
        <f>VLOOKUP(D43,'[2]TN01-10 IN'!C$17:DB$118,104,0)</f>
        <v>2.66</v>
      </c>
      <c r="M43" s="75">
        <f>VLOOKUP(D43,'[1]DS sv nhận giấy GTTT'!$B$4:$L$141,11,0)</f>
        <v>0</v>
      </c>
      <c r="N43" s="75" t="str">
        <f>VLOOKUP(D43,'[1]DS sv nhận giấy GTTT'!$B$4:$R$150,17,0)</f>
        <v>Tuấn Dung Tourist Da Nang</v>
      </c>
      <c r="O43" s="154" t="str">
        <f>VLOOKUP(D43,'[1]DS sv nhận giấy GTTT'!$B$4:$S$139,18,0)</f>
        <v>458 Trần Cao Vân, Xuân Hà, Thanh Khê, Đà Nẵng</v>
      </c>
      <c r="P43" s="146" t="str">
        <f>VLOOKUP(D43,'[1]DS sv nhận giấy GTTT'!$B$4:$T$141,19,0)</f>
        <v>Sales</v>
      </c>
      <c r="Q43" s="72" t="s">
        <v>82</v>
      </c>
      <c r="R43" s="146" t="str">
        <f>VLOOKUP(Q43,'[1]thông tin gv'!$B$4:$D$17,2,0)</f>
        <v>0988 073 696</v>
      </c>
      <c r="S43" s="146" t="str">
        <f>VLOOKUP(Q43,'[1]thông tin gv'!$B$4:$D$17,3,0)</f>
        <v>lythithuong@dtu-hti.edu.vn</v>
      </c>
      <c r="T43" s="76" t="s">
        <v>87</v>
      </c>
      <c r="U43" s="76">
        <v>0</v>
      </c>
      <c r="V43" s="76" t="s">
        <v>64</v>
      </c>
      <c r="W43" s="96"/>
    </row>
    <row r="44" spans="1:23" ht="45" x14ac:dyDescent="0.25">
      <c r="A44" s="91">
        <v>40</v>
      </c>
      <c r="B44" s="65"/>
      <c r="C44" s="66">
        <f>VLOOKUP(D44,'[1]DS sv nhận giấy GTTT'!$B$4:$R$150,2,0)</f>
        <v>26</v>
      </c>
      <c r="D44" s="92">
        <v>2320716805</v>
      </c>
      <c r="E44" s="68" t="str">
        <f>VLOOKUP(D44,'[1]DS sv nhận giấy GTTT'!$B$4:$R$150,3,0)</f>
        <v>Trần Hồ Quỳnh</v>
      </c>
      <c r="F44" s="69" t="str">
        <f>VLOOKUP(D44,'[1]DS sv nhận giấy GTTT'!$B$4:$R$150,4,0)</f>
        <v>Trang</v>
      </c>
      <c r="G44" s="70">
        <f>VLOOKUP(D44,'[1]DS sv nhận giấy GTTT'!$B$4:$R$150,5,0)</f>
        <v>36476</v>
      </c>
      <c r="H44" s="71" t="str">
        <f>VLOOKUP(D44,'[1]DS sv nhận giấy GTTT'!$B$4:$R$150,6,0)</f>
        <v>K23DLL1</v>
      </c>
      <c r="I44" s="72" t="s">
        <v>60</v>
      </c>
      <c r="J44" s="73">
        <f>VLOOKUP(D44,'[1]DS sv nhận giấy GTTT'!$B$4:$R$150,7,0)</f>
        <v>338815617</v>
      </c>
      <c r="K44" s="74" t="s">
        <v>61</v>
      </c>
      <c r="L44" s="75">
        <f>VLOOKUP(D44,'[2]TN01-10 IN'!C$17:DB$118,104,0)</f>
        <v>3.18</v>
      </c>
      <c r="M44" s="75" t="str">
        <f>VLOOKUP(D44,'[1]DS sv nhận giấy GTTT'!$B$4:$L$141,11,0)</f>
        <v>đã đki được môn CN</v>
      </c>
      <c r="N44" s="75" t="str">
        <f>VLOOKUP(D44,'[1]DS sv nhận giấy GTTT'!$B$4:$R$150,17,0)</f>
        <v>Tuấn Dung Tourist Da Nang</v>
      </c>
      <c r="O44" s="154" t="str">
        <f>VLOOKUP(D44,'[1]DS sv nhận giấy GTTT'!$B$4:$S$139,18,0)</f>
        <v>458 Trần Cao Vân, Xuân Hà, Thanh Khê, Đà Nẵng</v>
      </c>
      <c r="P44" s="146" t="str">
        <f>VLOOKUP(D44,'[1]DS sv nhận giấy GTTT'!$B$4:$T$141,19,0)</f>
        <v>Kinh doanh</v>
      </c>
      <c r="Q44" s="72" t="s">
        <v>82</v>
      </c>
      <c r="R44" s="146" t="str">
        <f>VLOOKUP(Q44,'[1]thông tin gv'!$B$4:$D$17,2,0)</f>
        <v>0988 073 696</v>
      </c>
      <c r="S44" s="146" t="str">
        <f>VLOOKUP(Q44,'[1]thông tin gv'!$B$4:$D$17,3,0)</f>
        <v>lythithuong@dtu-hti.edu.vn</v>
      </c>
      <c r="T44" s="76" t="s">
        <v>118</v>
      </c>
      <c r="U44" s="76">
        <v>0</v>
      </c>
      <c r="V44" s="76" t="s">
        <v>64</v>
      </c>
      <c r="W44" s="97"/>
    </row>
    <row r="45" spans="1:23" ht="45" x14ac:dyDescent="0.25">
      <c r="A45" s="64">
        <v>41</v>
      </c>
      <c r="B45" s="92"/>
      <c r="C45" s="66">
        <f>VLOOKUP(D45,'[1]DS sv nhận giấy GTTT'!$B$4:$R$150,2,0)</f>
        <v>27</v>
      </c>
      <c r="D45" s="98">
        <v>2320725430</v>
      </c>
      <c r="E45" s="68" t="str">
        <f>VLOOKUP(D45,'[1]DS sv nhận giấy GTTT'!$B$4:$R$150,3,0)</f>
        <v>Lương Thị Trâm</v>
      </c>
      <c r="F45" s="69" t="str">
        <f>VLOOKUP(D45,'[1]DS sv nhận giấy GTTT'!$B$4:$R$150,4,0)</f>
        <v>Anh</v>
      </c>
      <c r="G45" s="70">
        <f>VLOOKUP(D45,'[1]DS sv nhận giấy GTTT'!$B$4:$R$150,5,0)</f>
        <v>36388</v>
      </c>
      <c r="H45" s="71" t="str">
        <f>VLOOKUP(D45,'[1]DS sv nhận giấy GTTT'!$B$4:$R$150,6,0)</f>
        <v>K23DLL6</v>
      </c>
      <c r="I45" s="72" t="s">
        <v>60</v>
      </c>
      <c r="J45" s="73">
        <f>VLOOKUP(D45,'[1]DS sv nhận giấy GTTT'!$B$4:$R$150,7,0)</f>
        <v>822471029</v>
      </c>
      <c r="K45" s="74" t="s">
        <v>61</v>
      </c>
      <c r="L45" s="75">
        <f>VLOOKUP(D45,'[2]TN01-10 IN'!C$17:DB$118,104,0)</f>
        <v>2.35</v>
      </c>
      <c r="M45" s="75">
        <f>VLOOKUP(D45,'[1]DS sv nhận giấy GTTT'!$B$4:$L$141,11,0)</f>
        <v>0</v>
      </c>
      <c r="N45" s="75" t="str">
        <f>VLOOKUP(D45,'[1]DS sv nhận giấy GTTT'!$B$4:$R$150,17,0)</f>
        <v>Tuấn Dung Tourist Da Nang</v>
      </c>
      <c r="O45" s="154" t="str">
        <f>VLOOKUP(D45,'[1]DS sv nhận giấy GTTT'!$B$4:$S$139,18,0)</f>
        <v>458 Trần Cao Vân, Xuân Hà, Thanh Khê, Đà Nẵng</v>
      </c>
      <c r="P45" s="146">
        <f>VLOOKUP(D45,'[1]DS sv nhận giấy GTTT'!$B$4:$T$141,19,0)</f>
        <v>0</v>
      </c>
      <c r="Q45" s="72" t="s">
        <v>82</v>
      </c>
      <c r="R45" s="146" t="str">
        <f>VLOOKUP(Q45,'[1]thông tin gv'!$B$4:$D$17,2,0)</f>
        <v>0988 073 696</v>
      </c>
      <c r="S45" s="146" t="str">
        <f>VLOOKUP(Q45,'[1]thông tin gv'!$B$4:$D$17,3,0)</f>
        <v>lythithuong@dtu-hti.edu.vn</v>
      </c>
      <c r="T45" s="76" t="s">
        <v>119</v>
      </c>
      <c r="U45" s="76">
        <v>0</v>
      </c>
      <c r="V45" s="76" t="s">
        <v>64</v>
      </c>
      <c r="W45" s="99"/>
    </row>
    <row r="46" spans="1:23" ht="30" x14ac:dyDescent="0.25">
      <c r="A46" s="91">
        <v>42</v>
      </c>
      <c r="B46" s="78"/>
      <c r="C46" s="79">
        <f>VLOOKUP(D46,'[1]DS sv nhận giấy GTTT'!$B$4:$R$150,2,0)</f>
        <v>33</v>
      </c>
      <c r="D46" s="78">
        <v>2220716741</v>
      </c>
      <c r="E46" s="80" t="str">
        <f>VLOOKUP(D46,'[1]DS sv nhận giấy GTTT'!$B$4:$R$150,3,0)</f>
        <v>Trần Lê Quỳnh</v>
      </c>
      <c r="F46" s="81" t="str">
        <f>VLOOKUP(D46,'[1]DS sv nhận giấy GTTT'!$B$4:$R$150,4,0)</f>
        <v>Hương</v>
      </c>
      <c r="G46" s="82" t="e">
        <f>VLOOKUP(D46,'[1]DS sv nhận giấy GTTT'!$B$4:$R$150,5,0)</f>
        <v>#N/A</v>
      </c>
      <c r="H46" s="83" t="str">
        <f>VLOOKUP(D46,'[1]DS sv nhận giấy GTTT'!$B$4:$R$150,6,0)</f>
        <v>K23DLL5</v>
      </c>
      <c r="I46" s="84" t="s">
        <v>60</v>
      </c>
      <c r="J46" s="85">
        <f>VLOOKUP(D46,'[1]DS sv nhận giấy GTTT'!$B$4:$R$150,7,0)</f>
        <v>905810597</v>
      </c>
      <c r="K46" s="86" t="s">
        <v>61</v>
      </c>
      <c r="L46" s="75" t="e">
        <f>VLOOKUP(D46,'[2]TN01-10 IN'!C$17:DB$118,104,0)</f>
        <v>#N/A</v>
      </c>
      <c r="M46" s="87">
        <f>VLOOKUP(D46,'[1]DS sv nhận giấy GTTT'!$B$4:$L$141,11,0)</f>
        <v>0</v>
      </c>
      <c r="N46" s="87" t="str">
        <f>VLOOKUP(D46,'[1]DS sv nhận giấy GTTT'!$B$4:$R$150,17,0)</f>
        <v>Tuấn Dung Tourist Da Nang</v>
      </c>
      <c r="O46" s="155" t="str">
        <f>VLOOKUP(D46,'[1]DS sv nhận giấy GTTT'!$B$4:$S$139,18,0)</f>
        <v>458 Trần Cao Vân, Xuân Hà, Thanh Khê, Đà Nẵng</v>
      </c>
      <c r="P46" s="148">
        <f>VLOOKUP(D46,'[1]DS sv nhận giấy GTTT'!$B$4:$T$141,19,0)</f>
        <v>0</v>
      </c>
      <c r="Q46" s="84" t="s">
        <v>82</v>
      </c>
      <c r="R46" s="148" t="str">
        <f>VLOOKUP(Q46,'[1]thông tin gv'!$B$4:$D$17,2,0)</f>
        <v>0988 073 696</v>
      </c>
      <c r="S46" s="148" t="str">
        <f>VLOOKUP(Q46,'[1]thông tin gv'!$B$4:$D$17,3,0)</f>
        <v>lythithuong@dtu-hti.edu.vn</v>
      </c>
      <c r="T46" s="76" t="e">
        <v>#N/A</v>
      </c>
      <c r="U46" s="76">
        <v>0</v>
      </c>
      <c r="V46" s="76">
        <v>0</v>
      </c>
      <c r="W46" s="101" t="s">
        <v>68</v>
      </c>
    </row>
    <row r="47" spans="1:23" ht="45" x14ac:dyDescent="0.25">
      <c r="A47" s="64">
        <v>43</v>
      </c>
      <c r="B47" s="65"/>
      <c r="C47" s="66">
        <f>VLOOKUP(D47,'[1]DS sv nhận giấy GTTT'!$B$4:$R$150,2,0)</f>
        <v>48</v>
      </c>
      <c r="D47" s="92">
        <v>2321724029</v>
      </c>
      <c r="E47" s="68" t="str">
        <f>VLOOKUP(D47,'[1]DS sv nhận giấy GTTT'!$B$4:$R$150,3,0)</f>
        <v>Phan Quốc</v>
      </c>
      <c r="F47" s="69" t="str">
        <f>VLOOKUP(D47,'[1]DS sv nhận giấy GTTT'!$B$4:$R$150,4,0)</f>
        <v>Khánh</v>
      </c>
      <c r="G47" s="70">
        <f>VLOOKUP(D47,'[1]DS sv nhận giấy GTTT'!$B$4:$R$150,5,0)</f>
        <v>36420</v>
      </c>
      <c r="H47" s="71" t="str">
        <f>VLOOKUP(D47,'[1]DS sv nhận giấy GTTT'!$B$4:$R$150,6,0)</f>
        <v>K23DLL4</v>
      </c>
      <c r="I47" s="72" t="s">
        <v>60</v>
      </c>
      <c r="J47" s="73">
        <f>VLOOKUP(D47,'[1]DS sv nhận giấy GTTT'!$B$4:$R$150,7,0)</f>
        <v>935399718</v>
      </c>
      <c r="K47" s="74" t="s">
        <v>61</v>
      </c>
      <c r="L47" s="75">
        <f>VLOOKUP(D47,'[2]TN01-10 IN'!C$17:DB$118,104,0)</f>
        <v>2.12</v>
      </c>
      <c r="M47" s="75">
        <f>VLOOKUP(D47,'[1]DS sv nhận giấy GTTT'!$B$4:$L$141,11,0)</f>
        <v>0</v>
      </c>
      <c r="N47" s="75" t="str">
        <f>VLOOKUP(D47,'[1]DS sv nhận giấy GTTT'!$B$4:$R$150,17,0)</f>
        <v>Tuấn Dung Tourist Da Nang</v>
      </c>
      <c r="O47" s="154" t="str">
        <f>VLOOKUP(D47,'[1]DS sv nhận giấy GTTT'!$B$4:$S$139,18,0)</f>
        <v>458 Trần Cao Vân, Xuân Hà, Thanh Khê, Đà Nẵng</v>
      </c>
      <c r="P47" s="146">
        <f>VLOOKUP(D47,'[1]DS sv nhận giấy GTTT'!$B$4:$T$141,19,0)</f>
        <v>0</v>
      </c>
      <c r="Q47" s="72" t="s">
        <v>82</v>
      </c>
      <c r="R47" s="146" t="str">
        <f>VLOOKUP(Q47,'[1]thông tin gv'!$B$4:$D$17,2,0)</f>
        <v>0988 073 696</v>
      </c>
      <c r="S47" s="146" t="str">
        <f>VLOOKUP(Q47,'[1]thông tin gv'!$B$4:$D$17,3,0)</f>
        <v>lythithuong@dtu-hti.edu.vn</v>
      </c>
      <c r="T47" s="76" t="s">
        <v>147</v>
      </c>
      <c r="U47" s="76">
        <v>0</v>
      </c>
      <c r="V47" s="76" t="s">
        <v>64</v>
      </c>
      <c r="W47" s="97"/>
    </row>
    <row r="48" spans="1:23" ht="45" x14ac:dyDescent="0.25">
      <c r="A48" s="91">
        <v>44</v>
      </c>
      <c r="B48" s="92"/>
      <c r="C48" s="66">
        <f>VLOOKUP(D48,'[1]DS sv nhận giấy GTTT'!$B$4:$R$150,2,0)</f>
        <v>49</v>
      </c>
      <c r="D48" s="65">
        <v>2320716812</v>
      </c>
      <c r="E48" s="68" t="str">
        <f>VLOOKUP(D48,'[1]DS sv nhận giấy GTTT'!$B$4:$R$150,3,0)</f>
        <v>Nguyễn Thị</v>
      </c>
      <c r="F48" s="69" t="str">
        <f>VLOOKUP(D48,'[1]DS sv nhận giấy GTTT'!$B$4:$R$150,4,0)</f>
        <v>Tiên</v>
      </c>
      <c r="G48" s="70">
        <f>VLOOKUP(D48,'[1]DS sv nhận giấy GTTT'!$B$4:$R$150,5,0)</f>
        <v>36404</v>
      </c>
      <c r="H48" s="71" t="str">
        <f>VLOOKUP(D48,'[1]DS sv nhận giấy GTTT'!$B$4:$R$150,6,0)</f>
        <v>K23DLL1</v>
      </c>
      <c r="I48" s="72" t="s">
        <v>60</v>
      </c>
      <c r="J48" s="73">
        <f>VLOOKUP(D48,'[1]DS sv nhận giấy GTTT'!$B$4:$R$150,7,0)</f>
        <v>373083840</v>
      </c>
      <c r="K48" s="74" t="s">
        <v>108</v>
      </c>
      <c r="L48" s="75">
        <f>VLOOKUP(D48,'[2]TN01-10 IN'!C$17:DB$118,104,0)</f>
        <v>3.46</v>
      </c>
      <c r="M48" s="75">
        <f>VLOOKUP(D48,'[1]DS sv nhận giấy GTTT'!$B$4:$L$141,11,0)</f>
        <v>0</v>
      </c>
      <c r="N48" s="75" t="str">
        <f>VLOOKUP(D48,'[1]DS sv nhận giấy GTTT'!$B$4:$R$150,17,0)</f>
        <v>Tuấn Dung Tourist Da Nang</v>
      </c>
      <c r="O48" s="154" t="str">
        <f>VLOOKUP(D48,'[1]DS sv nhận giấy GTTT'!$B$4:$S$139,18,0)</f>
        <v>458 Trần Cao Vân, Xuân Hà, Thanh Khê, Đà Nẵng</v>
      </c>
      <c r="P48" s="146" t="str">
        <f>VLOOKUP(D48,'[1]DS sv nhận giấy GTTT'!$B$4:$T$141,19,0)</f>
        <v>Kinh doanh</v>
      </c>
      <c r="Q48" s="72" t="s">
        <v>82</v>
      </c>
      <c r="R48" s="146" t="str">
        <f>VLOOKUP(Q48,'[1]thông tin gv'!$B$4:$D$17,2,0)</f>
        <v>0988 073 696</v>
      </c>
      <c r="S48" s="146" t="str">
        <f>VLOOKUP(Q48,'[1]thông tin gv'!$B$4:$D$17,3,0)</f>
        <v>lythithuong@dtu-hti.edu.vn</v>
      </c>
      <c r="T48" s="76" t="s">
        <v>148</v>
      </c>
      <c r="U48" s="76">
        <v>0</v>
      </c>
      <c r="V48" s="76" t="s">
        <v>64</v>
      </c>
      <c r="W48" s="34"/>
    </row>
    <row r="49" spans="1:23" ht="45" x14ac:dyDescent="0.25">
      <c r="A49" s="64">
        <v>45</v>
      </c>
      <c r="B49" s="65"/>
      <c r="C49" s="66">
        <f>VLOOKUP(D49,'[1]DS sv nhận giấy GTTT'!$B$4:$R$150,2,0)</f>
        <v>103</v>
      </c>
      <c r="D49" s="92">
        <v>2321722910</v>
      </c>
      <c r="E49" s="68" t="str">
        <f>VLOOKUP(D49,'[1]DS sv nhận giấy GTTT'!$B$4:$R$150,3,0)</f>
        <v>Lữ Đình</v>
      </c>
      <c r="F49" s="69" t="str">
        <f>VLOOKUP(D49,'[1]DS sv nhận giấy GTTT'!$B$4:$R$150,4,0)</f>
        <v>Nết</v>
      </c>
      <c r="G49" s="70">
        <f>VLOOKUP(D49,'[1]DS sv nhận giấy GTTT'!$B$4:$R$150,5,0)</f>
        <v>36184</v>
      </c>
      <c r="H49" s="71" t="str">
        <f>VLOOKUP(D49,'[1]DS sv nhận giấy GTTT'!$B$4:$R$150,6,0)</f>
        <v>K23DLL6</v>
      </c>
      <c r="I49" s="72" t="s">
        <v>60</v>
      </c>
      <c r="J49" s="73">
        <f>VLOOKUP(D49,'[1]DS sv nhận giấy GTTT'!$B$4:$R$150,7,0)</f>
        <v>357084810</v>
      </c>
      <c r="K49" s="74" t="s">
        <v>61</v>
      </c>
      <c r="L49" s="75">
        <f>VLOOKUP(D49,'[2]TN01-10 IN'!C$17:DB$118,104,0)</f>
        <v>2.39</v>
      </c>
      <c r="M49" s="75">
        <f>VLOOKUP(D49,'[1]DS sv nhận giấy GTTT'!$B$4:$L$141,11,0)</f>
        <v>0</v>
      </c>
      <c r="N49" s="75" t="str">
        <f>VLOOKUP(D49,'[1]DS sv nhận giấy GTTT'!$B$4:$R$150,17,0)</f>
        <v>Ân Nam tour Đà Nẵng</v>
      </c>
      <c r="O49" s="154" t="str">
        <f>VLOOKUP(D49,'[1]DS sv nhận giấy GTTT'!$B$4:$S$139,18,0)</f>
        <v>539 Ngô Quyền, An Hải Bắc, Sơn Trà, Đà Nẵng</v>
      </c>
      <c r="P49" s="146" t="str">
        <f>VLOOKUP(D49,'[1]DS sv nhận giấy GTTT'!$B$4:$T$141,19,0)</f>
        <v>Sales</v>
      </c>
      <c r="Q49" s="72" t="s">
        <v>82</v>
      </c>
      <c r="R49" s="146" t="str">
        <f>VLOOKUP(Q49,'[1]thông tin gv'!$B$4:$D$17,2,0)</f>
        <v>0988 073 696</v>
      </c>
      <c r="S49" s="146" t="str">
        <f>VLOOKUP(Q49,'[1]thông tin gv'!$B$4:$D$17,3,0)</f>
        <v>lythithuong@dtu-hti.edu.vn</v>
      </c>
      <c r="T49" s="76" t="s">
        <v>215</v>
      </c>
      <c r="U49" s="76">
        <v>0</v>
      </c>
      <c r="V49" s="76" t="s">
        <v>64</v>
      </c>
      <c r="W49" s="97"/>
    </row>
    <row r="50" spans="1:23" ht="45" x14ac:dyDescent="0.25">
      <c r="A50" s="91">
        <v>46</v>
      </c>
      <c r="B50" s="65"/>
      <c r="C50" s="66">
        <f>VLOOKUP(D50,'[1]DS sv nhận giấy GTTT'!$B$4:$R$150,2,0)</f>
        <v>104</v>
      </c>
      <c r="D50" s="112">
        <v>2320723632</v>
      </c>
      <c r="E50" s="68" t="str">
        <f>VLOOKUP(D50,'[1]DS sv nhận giấy GTTT'!$B$4:$R$150,3,0)</f>
        <v>Phan Thị Thảo</v>
      </c>
      <c r="F50" s="69" t="str">
        <f>VLOOKUP(D50,'[1]DS sv nhận giấy GTTT'!$B$4:$R$150,4,0)</f>
        <v>Nguyên</v>
      </c>
      <c r="G50" s="70">
        <f>VLOOKUP(D50,'[1]DS sv nhận giấy GTTT'!$B$4:$R$150,5,0)</f>
        <v>36379</v>
      </c>
      <c r="H50" s="71" t="str">
        <f>VLOOKUP(D50,'[1]DS sv nhận giấy GTTT'!$B$4:$R$150,6,0)</f>
        <v>K23DLL6</v>
      </c>
      <c r="I50" s="72" t="s">
        <v>60</v>
      </c>
      <c r="J50" s="73">
        <f>VLOOKUP(D50,'[1]DS sv nhận giấy GTTT'!$B$4:$R$150,7,0)</f>
        <v>377848242</v>
      </c>
      <c r="K50" s="74" t="s">
        <v>61</v>
      </c>
      <c r="L50" s="75">
        <f>VLOOKUP(D50,'[2]TN01-10 IN'!C$17:DB$118,104,0)</f>
        <v>2.2799999999999998</v>
      </c>
      <c r="M50" s="75">
        <f>VLOOKUP(D50,'[1]DS sv nhận giấy GTTT'!$B$4:$L$141,11,0)</f>
        <v>0</v>
      </c>
      <c r="N50" s="75" t="str">
        <f>VLOOKUP(D50,'[1]DS sv nhận giấy GTTT'!$B$4:$R$150,17,0)</f>
        <v>Ân Nam tour Đà Nẵng</v>
      </c>
      <c r="O50" s="154" t="str">
        <f>VLOOKUP(D50,'[1]DS sv nhận giấy GTTT'!$B$4:$S$139,18,0)</f>
        <v>539 Ngô Quyền, An Hải Bắc, Sơn Trà, Đà Nẵng</v>
      </c>
      <c r="P50" s="146" t="str">
        <f>VLOOKUP(D50,'[1]DS sv nhận giấy GTTT'!$B$4:$T$141,19,0)</f>
        <v>Sales</v>
      </c>
      <c r="Q50" s="72" t="s">
        <v>82</v>
      </c>
      <c r="R50" s="146" t="str">
        <f>VLOOKUP(Q50,'[1]thông tin gv'!$B$4:$D$17,2,0)</f>
        <v>0988 073 696</v>
      </c>
      <c r="S50" s="146" t="str">
        <f>VLOOKUP(Q50,'[1]thông tin gv'!$B$4:$D$17,3,0)</f>
        <v>lythithuong@dtu-hti.edu.vn</v>
      </c>
      <c r="T50" s="76" t="s">
        <v>216</v>
      </c>
      <c r="U50" s="76">
        <v>0</v>
      </c>
      <c r="V50" s="76" t="s">
        <v>64</v>
      </c>
      <c r="W50" s="97"/>
    </row>
    <row r="51" spans="1:23" ht="45" x14ac:dyDescent="0.25">
      <c r="A51" s="64">
        <v>47</v>
      </c>
      <c r="B51" s="92"/>
      <c r="C51" s="66">
        <f>VLOOKUP(D51,'[1]DS sv nhận giấy GTTT'!$B$4:$R$150,2,0)</f>
        <v>105</v>
      </c>
      <c r="D51" s="67">
        <v>2320722666</v>
      </c>
      <c r="E51" s="68" t="str">
        <f>VLOOKUP(D51,'[1]DS sv nhận giấy GTTT'!$B$4:$R$150,3,0)</f>
        <v>Võ Thị</v>
      </c>
      <c r="F51" s="69" t="str">
        <f>VLOOKUP(D51,'[1]DS sv nhận giấy GTTT'!$B$4:$R$150,4,0)</f>
        <v>Hồng</v>
      </c>
      <c r="G51" s="70">
        <f>VLOOKUP(D51,'[1]DS sv nhận giấy GTTT'!$B$4:$R$150,5,0)</f>
        <v>36342</v>
      </c>
      <c r="H51" s="71" t="str">
        <f>VLOOKUP(D51,'[1]DS sv nhận giấy GTTT'!$B$4:$R$150,6,0)</f>
        <v>K23DLL2</v>
      </c>
      <c r="I51" s="72" t="s">
        <v>60</v>
      </c>
      <c r="J51" s="73">
        <f>VLOOKUP(D51,'[1]DS sv nhận giấy GTTT'!$B$4:$R$150,7,0)</f>
        <v>967121521</v>
      </c>
      <c r="K51" s="74" t="s">
        <v>61</v>
      </c>
      <c r="L51" s="75">
        <f>VLOOKUP(D51,'[2]TN01-10 IN'!C$17:DB$118,104,0)</f>
        <v>2.83</v>
      </c>
      <c r="M51" s="75" t="str">
        <f>VLOOKUP(D51,'[1]DS sv nhận giấy GTTT'!$B$4:$L$141,11,0)</f>
        <v>đã đki được môn CN</v>
      </c>
      <c r="N51" s="75" t="str">
        <f>VLOOKUP(D51,'[1]DS sv nhận giấy GTTT'!$B$4:$R$150,17,0)</f>
        <v>Tuấn Dung Tourist Da Nang</v>
      </c>
      <c r="O51" s="154" t="str">
        <f>VLOOKUP(D51,'[1]DS sv nhận giấy GTTT'!$B$4:$S$139,18,0)</f>
        <v>458 Trần Cao Vân, Xuân Hà, Thanh Khê, Đà Nẵng</v>
      </c>
      <c r="P51" s="146" t="str">
        <f>VLOOKUP(D51,'[1]DS sv nhận giấy GTTT'!$B$4:$T$141,19,0)</f>
        <v>Kinh doanh</v>
      </c>
      <c r="Q51" s="72" t="s">
        <v>82</v>
      </c>
      <c r="R51" s="146" t="str">
        <f>VLOOKUP(Q51,'[1]thông tin gv'!$B$4:$D$17,2,0)</f>
        <v>0988 073 696</v>
      </c>
      <c r="S51" s="146" t="str">
        <f>VLOOKUP(Q51,'[1]thông tin gv'!$B$4:$D$17,3,0)</f>
        <v>lythithuong@dtu-hti.edu.vn</v>
      </c>
      <c r="T51" s="76" t="s">
        <v>217</v>
      </c>
      <c r="U51" s="76">
        <v>0</v>
      </c>
      <c r="V51" s="76" t="s">
        <v>64</v>
      </c>
      <c r="W51" s="34"/>
    </row>
    <row r="52" spans="1:23" ht="45" x14ac:dyDescent="0.25">
      <c r="A52" s="91">
        <v>48</v>
      </c>
      <c r="B52" s="65"/>
      <c r="C52" s="66">
        <f>VLOOKUP(D52,'[1]DS sv nhận giấy GTTT'!$B$4:$R$150,2,0)</f>
        <v>41</v>
      </c>
      <c r="D52" s="65">
        <v>23207211423</v>
      </c>
      <c r="E52" s="68" t="str">
        <f>VLOOKUP(D52,'[1]DS sv nhận giấy GTTT'!$B$4:$R$150,3,0)</f>
        <v>Nguyễn Thị Thanh</v>
      </c>
      <c r="F52" s="69" t="str">
        <f>VLOOKUP(D52,'[1]DS sv nhận giấy GTTT'!$B$4:$R$150,4,0)</f>
        <v>Thủy</v>
      </c>
      <c r="G52" s="70">
        <f>VLOOKUP(D52,'[1]DS sv nhận giấy GTTT'!$B$4:$R$150,5,0)</f>
        <v>36504</v>
      </c>
      <c r="H52" s="71" t="str">
        <f>VLOOKUP(D52,'[1]DS sv nhận giấy GTTT'!$B$4:$R$150,6,0)</f>
        <v>K23PSUDLL3</v>
      </c>
      <c r="I52" s="72" t="s">
        <v>65</v>
      </c>
      <c r="J52" s="73">
        <f>VLOOKUP(D52,'[1]DS sv nhận giấy GTTT'!$B$4:$R$150,7,0)</f>
        <v>342129709</v>
      </c>
      <c r="K52" s="74" t="s">
        <v>61</v>
      </c>
      <c r="L52" s="75">
        <f>VLOOKUP(D52,'[3]TN01-10 IN'!C$16:DE$57,107,0)</f>
        <v>2.74</v>
      </c>
      <c r="M52" s="75">
        <f>VLOOKUP(D52,'[1]DS sv nhận giấy GTTT'!$B$4:$L$141,11,0)</f>
        <v>0</v>
      </c>
      <c r="N52" s="75" t="str">
        <f>VLOOKUP(D52,'[1]DS sv nhận giấy GTTT'!$B$4:$R$150,17,0)</f>
        <v>Sanna Tour</v>
      </c>
      <c r="O52" s="154" t="str">
        <f>VLOOKUP(D52,'[1]DS sv nhận giấy GTTT'!$B$4:$S$139,18,0)</f>
        <v>6 Nguyễn Du, Thạch Thang, Hải Châu, Đà Nẵng</v>
      </c>
      <c r="P52" s="146" t="str">
        <f>VLOOKUP(D52,'[1]DS sv nhận giấy GTTT'!$B$4:$T$141,19,0)</f>
        <v>Sales</v>
      </c>
      <c r="Q52" s="72" t="s">
        <v>80</v>
      </c>
      <c r="R52" s="146" t="str">
        <f>VLOOKUP(Q52,'[1]thông tin gv'!$B$4:$D$17,2,0)</f>
        <v>0905097957</v>
      </c>
      <c r="S52" s="146" t="str">
        <f>VLOOKUP(Q52,'[1]thông tin gv'!$B$4:$D$17,3,0)</f>
        <v>nguyenhkimdung@dtu-hti.edu.vn</v>
      </c>
      <c r="T52" s="76" t="s">
        <v>140</v>
      </c>
      <c r="U52" s="76">
        <v>0</v>
      </c>
      <c r="V52" s="76" t="s">
        <v>64</v>
      </c>
      <c r="W52" s="100"/>
    </row>
    <row r="53" spans="1:23" ht="45" x14ac:dyDescent="0.25">
      <c r="A53" s="64">
        <v>49</v>
      </c>
      <c r="B53" s="92"/>
      <c r="C53" s="66">
        <f>VLOOKUP(D53,'[1]DS sv nhận giấy GTTT'!$B$4:$R$150,2,0)</f>
        <v>46</v>
      </c>
      <c r="D53" s="65">
        <v>23217211667</v>
      </c>
      <c r="E53" s="68" t="str">
        <f>VLOOKUP(D53,'[1]DS sv nhận giấy GTTT'!$B$4:$R$150,3,0)</f>
        <v>Phạm Ngọc</v>
      </c>
      <c r="F53" s="69" t="str">
        <f>VLOOKUP(D53,'[1]DS sv nhận giấy GTTT'!$B$4:$R$150,4,0)</f>
        <v>Hiệp</v>
      </c>
      <c r="G53" s="70">
        <f>VLOOKUP(D53,'[1]DS sv nhận giấy GTTT'!$B$4:$R$150,5,0)</f>
        <v>36424</v>
      </c>
      <c r="H53" s="71" t="str">
        <f>VLOOKUP(D53,'[1]DS sv nhận giấy GTTT'!$B$4:$R$150,6,0)</f>
        <v>K23DLL5</v>
      </c>
      <c r="I53" s="72" t="s">
        <v>60</v>
      </c>
      <c r="J53" s="73">
        <f>VLOOKUP(D53,'[1]DS sv nhận giấy GTTT'!$B$4:$R$150,7,0)</f>
        <v>989682069</v>
      </c>
      <c r="K53" s="74" t="s">
        <v>61</v>
      </c>
      <c r="L53" s="75">
        <f>VLOOKUP(D53,'[2]TN01-10 IN'!C$17:DB$118,104,0)</f>
        <v>2.8</v>
      </c>
      <c r="M53" s="75">
        <f>VLOOKUP(D53,'[1]DS sv nhận giấy GTTT'!$B$4:$L$141,11,0)</f>
        <v>0</v>
      </c>
      <c r="N53" s="75" t="str">
        <f>VLOOKUP(D53,'[1]DS sv nhận giấy GTTT'!$B$4:$R$150,17,0)</f>
        <v xml:space="preserve">Khánh Dung Tour </v>
      </c>
      <c r="O53" s="154" t="str">
        <f>VLOOKUP(D53,'[1]DS sv nhận giấy GTTT'!$B$4:$S$139,18,0)</f>
        <v>06 Đổng Lợi 3 - An Khê - Thanh Khê - Đà Nẵng</v>
      </c>
      <c r="P53" s="146">
        <f>VLOOKUP(D53,'[1]DS sv nhận giấy GTTT'!$B$4:$T$141,19,0)</f>
        <v>0</v>
      </c>
      <c r="Q53" s="72" t="s">
        <v>80</v>
      </c>
      <c r="R53" s="146" t="str">
        <f>VLOOKUP(Q53,'[1]thông tin gv'!$B$4:$D$17,2,0)</f>
        <v>0905097957</v>
      </c>
      <c r="S53" s="146" t="str">
        <f>VLOOKUP(Q53,'[1]thông tin gv'!$B$4:$D$17,3,0)</f>
        <v>nguyenhkimdung@dtu-hti.edu.vn</v>
      </c>
      <c r="T53" s="76" t="s">
        <v>145</v>
      </c>
      <c r="U53" s="76">
        <v>0</v>
      </c>
      <c r="V53" s="76" t="s">
        <v>64</v>
      </c>
      <c r="W53" s="34"/>
    </row>
    <row r="54" spans="1:23" ht="45" x14ac:dyDescent="0.25">
      <c r="A54" s="91">
        <v>50</v>
      </c>
      <c r="B54" s="65"/>
      <c r="C54" s="66">
        <f>VLOOKUP(D54,'[1]DS sv nhận giấy GTTT'!$B$4:$R$150,2,0)</f>
        <v>47</v>
      </c>
      <c r="D54" s="112">
        <v>23207212425</v>
      </c>
      <c r="E54" s="68" t="str">
        <f>VLOOKUP(D54,'[1]DS sv nhận giấy GTTT'!$B$4:$R$150,3,0)</f>
        <v>Nguyễn Thị Hồng</v>
      </c>
      <c r="F54" s="69" t="str">
        <f>VLOOKUP(D54,'[1]DS sv nhận giấy GTTT'!$B$4:$R$150,4,0)</f>
        <v>Thảo</v>
      </c>
      <c r="G54" s="70">
        <f>VLOOKUP(D54,'[1]DS sv nhận giấy GTTT'!$B$4:$R$150,5,0)</f>
        <v>36169</v>
      </c>
      <c r="H54" s="71" t="str">
        <f>VLOOKUP(D54,'[1]DS sv nhận giấy GTTT'!$B$4:$R$150,6,0)</f>
        <v>K23PSUDLL3</v>
      </c>
      <c r="I54" s="72" t="s">
        <v>65</v>
      </c>
      <c r="J54" s="73">
        <f>VLOOKUP(D54,'[1]DS sv nhận giấy GTTT'!$B$4:$R$150,7,0)</f>
        <v>961941243</v>
      </c>
      <c r="K54" s="74" t="s">
        <v>61</v>
      </c>
      <c r="L54" s="75">
        <f>VLOOKUP(D54,'[3]TN01-10 IN'!C$16:DE$57,107,0)</f>
        <v>2.5</v>
      </c>
      <c r="M54" s="75">
        <f>VLOOKUP(D54,'[1]DS sv nhận giấy GTTT'!$B$4:$L$141,11,0)</f>
        <v>0</v>
      </c>
      <c r="N54" s="75" t="str">
        <f>VLOOKUP(D54,'[1]DS sv nhận giấy GTTT'!$B$4:$R$150,17,0)</f>
        <v xml:space="preserve">Khánh Dung Tour </v>
      </c>
      <c r="O54" s="154" t="str">
        <f>VLOOKUP(D54,'[1]DS sv nhận giấy GTTT'!$B$4:$S$139,18,0)</f>
        <v>06 Đổng Lợi 3 - An Khê - Thanh Khê - Đà Nẵng</v>
      </c>
      <c r="P54" s="146">
        <f>VLOOKUP(D54,'[1]DS sv nhận giấy GTTT'!$B$4:$T$141,19,0)</f>
        <v>0</v>
      </c>
      <c r="Q54" s="72" t="s">
        <v>80</v>
      </c>
      <c r="R54" s="146" t="str">
        <f>VLOOKUP(Q54,'[1]thông tin gv'!$B$4:$D$17,2,0)</f>
        <v>0905097957</v>
      </c>
      <c r="S54" s="146" t="str">
        <f>VLOOKUP(Q54,'[1]thông tin gv'!$B$4:$D$17,3,0)</f>
        <v>nguyenhkimdung@dtu-hti.edu.vn</v>
      </c>
      <c r="T54" s="76" t="s">
        <v>146</v>
      </c>
      <c r="U54" s="76">
        <v>0</v>
      </c>
      <c r="V54" s="76" t="s">
        <v>64</v>
      </c>
      <c r="W54" s="97"/>
    </row>
    <row r="55" spans="1:23" ht="60" x14ac:dyDescent="0.25">
      <c r="A55" s="64">
        <v>51</v>
      </c>
      <c r="B55" s="65"/>
      <c r="C55" s="66">
        <f>VLOOKUP(D55,'[1]DS sv nhận giấy GTTT'!$B$4:$R$150,2,0)</f>
        <v>89</v>
      </c>
      <c r="D55" s="92">
        <v>2321723750</v>
      </c>
      <c r="E55" s="68" t="str">
        <f>VLOOKUP(D55,'[1]DS sv nhận giấy GTTT'!$B$4:$R$150,3,0)</f>
        <v>Lê Đức</v>
      </c>
      <c r="F55" s="69" t="str">
        <f>VLOOKUP(D55,'[1]DS sv nhận giấy GTTT'!$B$4:$R$150,4,0)</f>
        <v>Vỹ</v>
      </c>
      <c r="G55" s="70">
        <f>VLOOKUP(D55,'[1]DS sv nhận giấy GTTT'!$B$4:$R$150,5,0)</f>
        <v>36434</v>
      </c>
      <c r="H55" s="71" t="str">
        <f>VLOOKUP(D55,'[1]DS sv nhận giấy GTTT'!$B$4:$R$150,6,0)</f>
        <v>K23DLL1</v>
      </c>
      <c r="I55" s="72" t="s">
        <v>60</v>
      </c>
      <c r="J55" s="73">
        <f>VLOOKUP(D55,'[1]DS sv nhận giấy GTTT'!$B$4:$R$150,7,0)</f>
        <v>898159274</v>
      </c>
      <c r="K55" s="74" t="s">
        <v>61</v>
      </c>
      <c r="L55" s="75">
        <f>VLOOKUP(D55,'[2]TN01-10 IN'!C$17:DB$118,104,0)</f>
        <v>2.79</v>
      </c>
      <c r="M55" s="75">
        <f>VLOOKUP(D55,'[1]DS sv nhận giấy GTTT'!$B$4:$L$141,11,0)</f>
        <v>0</v>
      </c>
      <c r="N55" s="75" t="str">
        <f>VLOOKUP(D55,'[1]DS sv nhận giấy GTTT'!$B$4:$R$150,17,0)</f>
        <v>Triều Hảo Tourist</v>
      </c>
      <c r="O55" s="154" t="str">
        <f>VLOOKUP(D55,'[1]DS sv nhận giấy GTTT'!$B$4:$S$139,18,0)</f>
        <v>LÔ 13 Hải Phòng, Hải Châu 1, Hải Châu, Đà Nẵng</v>
      </c>
      <c r="P55" s="146" t="str">
        <f>VLOOKUP(D55,'[1]DS sv nhận giấy GTTT'!$B$4:$T$141,19,0)</f>
        <v>Hướng dẫn viên</v>
      </c>
      <c r="Q55" s="72" t="s">
        <v>80</v>
      </c>
      <c r="R55" s="146" t="str">
        <f>VLOOKUP(Q55,'[1]thông tin gv'!$B$4:$D$17,2,0)</f>
        <v>0905097957</v>
      </c>
      <c r="S55" s="146" t="str">
        <f>VLOOKUP(Q55,'[1]thông tin gv'!$B$4:$D$17,3,0)</f>
        <v>nguyenhkimdung@dtu-hti.edu.vn</v>
      </c>
      <c r="T55" s="76" t="s">
        <v>200</v>
      </c>
      <c r="U55" s="76">
        <v>0</v>
      </c>
      <c r="V55" s="76" t="s">
        <v>64</v>
      </c>
      <c r="W55" s="97"/>
    </row>
    <row r="56" spans="1:23" ht="45" x14ac:dyDescent="0.25">
      <c r="A56" s="91">
        <v>52</v>
      </c>
      <c r="B56" s="92"/>
      <c r="C56" s="66">
        <f>VLOOKUP(D56,'[1]DS sv nhận giấy GTTT'!$B$4:$R$150,2,0)</f>
        <v>107</v>
      </c>
      <c r="D56" s="67">
        <v>2321723623</v>
      </c>
      <c r="E56" s="68" t="str">
        <f>VLOOKUP(D56,'[1]DS sv nhận giấy GTTT'!$B$4:$R$150,3,0)</f>
        <v>Bùi Nguyên</v>
      </c>
      <c r="F56" s="69" t="str">
        <f>VLOOKUP(D56,'[1]DS sv nhận giấy GTTT'!$B$4:$R$150,4,0)</f>
        <v>Hà</v>
      </c>
      <c r="G56" s="70">
        <f>VLOOKUP(D56,'[1]DS sv nhận giấy GTTT'!$B$4:$R$150,5,0)</f>
        <v>36329</v>
      </c>
      <c r="H56" s="71" t="str">
        <f>VLOOKUP(D56,'[1]DS sv nhận giấy GTTT'!$B$4:$R$150,6,0)</f>
        <v>K23DLL5</v>
      </c>
      <c r="I56" s="72" t="s">
        <v>60</v>
      </c>
      <c r="J56" s="73">
        <f>VLOOKUP(D56,'[1]DS sv nhận giấy GTTT'!$B$4:$R$150,7,0)</f>
        <v>963777661</v>
      </c>
      <c r="K56" s="74" t="s">
        <v>61</v>
      </c>
      <c r="L56" s="75">
        <f>VLOOKUP(D56,'[2]TN01-10 IN'!C$17:DB$118,104,0)</f>
        <v>2.41</v>
      </c>
      <c r="M56" s="75">
        <f>VLOOKUP(D56,'[1]DS sv nhận giấy GTTT'!$B$4:$L$141,11,0)</f>
        <v>0</v>
      </c>
      <c r="N56" s="75" t="str">
        <f>VLOOKUP(D56,'[1]DS sv nhận giấy GTTT'!$B$4:$R$150,17,0)</f>
        <v xml:space="preserve">Khánh Dung Tour </v>
      </c>
      <c r="O56" s="154" t="str">
        <f>VLOOKUP(D56,'[1]DS sv nhận giấy GTTT'!$B$4:$S$139,18,0)</f>
        <v>06 Đổng Lợi 3 - An Khê - Thanh Khê - Đà Nẵng</v>
      </c>
      <c r="P56" s="146" t="str">
        <f>VLOOKUP(D56,'[1]DS sv nhận giấy GTTT'!$B$4:$T$141,19,0)</f>
        <v>Điều hành</v>
      </c>
      <c r="Q56" s="72" t="s">
        <v>80</v>
      </c>
      <c r="R56" s="146" t="str">
        <f>VLOOKUP(Q56,'[1]thông tin gv'!$B$4:$D$17,2,0)</f>
        <v>0905097957</v>
      </c>
      <c r="S56" s="146" t="str">
        <f>VLOOKUP(Q56,'[1]thông tin gv'!$B$4:$D$17,3,0)</f>
        <v>nguyenhkimdung@dtu-hti.edu.vn</v>
      </c>
      <c r="T56" s="76" t="s">
        <v>220</v>
      </c>
      <c r="U56" s="76">
        <v>0</v>
      </c>
      <c r="V56" s="76" t="s">
        <v>64</v>
      </c>
      <c r="W56" s="34"/>
    </row>
    <row r="57" spans="1:23" ht="45" x14ac:dyDescent="0.25">
      <c r="A57" s="64">
        <v>53</v>
      </c>
      <c r="B57" s="65"/>
      <c r="C57" s="66">
        <f>VLOOKUP(D57,'[1]DS sv nhận giấy GTTT'!$B$4:$R$150,2,0)</f>
        <v>110</v>
      </c>
      <c r="D57" s="92">
        <v>23217210960</v>
      </c>
      <c r="E57" s="68" t="str">
        <f>VLOOKUP(D57,'[1]DS sv nhận giấy GTTT'!$B$4:$R$150,3,0)</f>
        <v>Lê Trần Bảo</v>
      </c>
      <c r="F57" s="69" t="str">
        <f>VLOOKUP(D57,'[1]DS sv nhận giấy GTTT'!$B$4:$R$150,4,0)</f>
        <v>Trâm</v>
      </c>
      <c r="G57" s="70">
        <f>VLOOKUP(D57,'[1]DS sv nhận giấy GTTT'!$B$4:$R$150,5,0)</f>
        <v>36417</v>
      </c>
      <c r="H57" s="71" t="str">
        <f>VLOOKUP(D57,'[1]DS sv nhận giấy GTTT'!$B$4:$R$150,6,0)</f>
        <v>K23DLL6</v>
      </c>
      <c r="I57" s="72" t="s">
        <v>60</v>
      </c>
      <c r="J57" s="73">
        <f>VLOOKUP(D57,'[1]DS sv nhận giấy GTTT'!$B$4:$R$150,7,0)</f>
        <v>905931313</v>
      </c>
      <c r="K57" s="74" t="s">
        <v>61</v>
      </c>
      <c r="L57" s="75">
        <f>VLOOKUP(D57,'[2]TN01-10 IN'!C$17:DB$118,104,0)</f>
        <v>2.1800000000000002</v>
      </c>
      <c r="M57" s="75">
        <f>VLOOKUP(D57,'[1]DS sv nhận giấy GTTT'!$B$4:$L$141,11,0)</f>
        <v>0</v>
      </c>
      <c r="N57" s="75" t="str">
        <f>VLOOKUP(D57,'[1]DS sv nhận giấy GTTT'!$B$4:$R$150,17,0)</f>
        <v>Công ty du lịch Công Đoàn Đà Nẵng</v>
      </c>
      <c r="O57" s="154" t="str">
        <f>VLOOKUP(D57,'[1]DS sv nhận giấy GTTT'!$B$4:$S$139,18,0)</f>
        <v>2 Ông Ích Khiêm, Thanh Bình, Hải Châu, Đà Nẵng</v>
      </c>
      <c r="P57" s="146" t="str">
        <f>VLOOKUP(D57,'[1]DS sv nhận giấy GTTT'!$B$4:$T$141,19,0)</f>
        <v>Điều hành</v>
      </c>
      <c r="Q57" s="72" t="s">
        <v>80</v>
      </c>
      <c r="R57" s="146" t="str">
        <f>VLOOKUP(Q57,'[1]thông tin gv'!$B$4:$D$17,2,0)</f>
        <v>0905097957</v>
      </c>
      <c r="S57" s="146" t="str">
        <f>VLOOKUP(Q57,'[1]thông tin gv'!$B$4:$D$17,3,0)</f>
        <v>nguyenhkimdung@dtu-hti.edu.vn</v>
      </c>
      <c r="T57" s="76" t="s">
        <v>225</v>
      </c>
      <c r="U57" s="76">
        <v>0</v>
      </c>
      <c r="V57" s="76" t="s">
        <v>64</v>
      </c>
      <c r="W57" s="97"/>
    </row>
    <row r="58" spans="1:23" ht="45" x14ac:dyDescent="0.25">
      <c r="A58" s="91">
        <v>54</v>
      </c>
      <c r="B58" s="65"/>
      <c r="C58" s="66">
        <f>VLOOKUP(D58,'[1]DS sv nhận giấy GTTT'!$B$4:$R$150,2,0)</f>
        <v>111</v>
      </c>
      <c r="D58" s="65">
        <v>23207210179</v>
      </c>
      <c r="E58" s="68" t="str">
        <f>VLOOKUP(D58,'[1]DS sv nhận giấy GTTT'!$B$4:$R$150,3,0)</f>
        <v>Nguyễn Thị Hồng</v>
      </c>
      <c r="F58" s="69" t="str">
        <f>VLOOKUP(D58,'[1]DS sv nhận giấy GTTT'!$B$4:$R$150,4,0)</f>
        <v>Nga</v>
      </c>
      <c r="G58" s="70">
        <f>VLOOKUP(D58,'[1]DS sv nhận giấy GTTT'!$B$4:$R$150,5,0)</f>
        <v>36455</v>
      </c>
      <c r="H58" s="71" t="str">
        <f>VLOOKUP(D58,'[1]DS sv nhận giấy GTTT'!$B$4:$R$150,6,0)</f>
        <v>K23DLL1</v>
      </c>
      <c r="I58" s="72" t="s">
        <v>60</v>
      </c>
      <c r="J58" s="73">
        <f>VLOOKUP(D58,'[1]DS sv nhận giấy GTTT'!$B$4:$R$150,7,0)</f>
        <v>355168491</v>
      </c>
      <c r="K58" s="74" t="s">
        <v>61</v>
      </c>
      <c r="L58" s="75">
        <f>VLOOKUP(D58,'[2]TN01-10 IN'!C$17:DB$118,104,0)</f>
        <v>2.38</v>
      </c>
      <c r="M58" s="75">
        <f>VLOOKUP(D58,'[1]DS sv nhận giấy GTTT'!$B$4:$L$141,11,0)</f>
        <v>0</v>
      </c>
      <c r="N58" s="75" t="str">
        <f>VLOOKUP(D58,'[1]DS sv nhận giấy GTTT'!$B$4:$R$150,17,0)</f>
        <v>Sanna Tour</v>
      </c>
      <c r="O58" s="154" t="str">
        <f>VLOOKUP(D58,'[1]DS sv nhận giấy GTTT'!$B$4:$S$139,18,0)</f>
        <v>6 Nguyễn Du, Thạch Thang, Hải Châu, Đà Nẵng</v>
      </c>
      <c r="P58" s="146" t="str">
        <f>VLOOKUP(D58,'[1]DS sv nhận giấy GTTT'!$B$4:$T$141,19,0)</f>
        <v>Marketing</v>
      </c>
      <c r="Q58" s="72" t="s">
        <v>80</v>
      </c>
      <c r="R58" s="146" t="str">
        <f>VLOOKUP(Q58,'[1]thông tin gv'!$B$4:$D$17,2,0)</f>
        <v>0905097957</v>
      </c>
      <c r="S58" s="146" t="str">
        <f>VLOOKUP(Q58,'[1]thông tin gv'!$B$4:$D$17,3,0)</f>
        <v>nguyenhkimdung@dtu-hti.edu.vn</v>
      </c>
      <c r="T58" s="76" t="s">
        <v>226</v>
      </c>
      <c r="U58" s="76">
        <v>0</v>
      </c>
      <c r="V58" s="76" t="s">
        <v>64</v>
      </c>
      <c r="W58" s="100"/>
    </row>
    <row r="59" spans="1:23" ht="45" x14ac:dyDescent="0.25">
      <c r="A59" s="64">
        <v>55</v>
      </c>
      <c r="B59" s="92"/>
      <c r="C59" s="66">
        <f>VLOOKUP(D59,'[1]DS sv nhận giấy GTTT'!$B$4:$R$150,2,0)</f>
        <v>120</v>
      </c>
      <c r="D59" s="161">
        <v>2220728715</v>
      </c>
      <c r="E59" s="68" t="str">
        <f>VLOOKUP(D59,'[1]DS sv nhận giấy GTTT'!$B$4:$R$150,3,0)</f>
        <v>Lê Thị Tố</v>
      </c>
      <c r="F59" s="69" t="str">
        <f>VLOOKUP(D59,'[1]DS sv nhận giấy GTTT'!$B$4:$R$150,4,0)</f>
        <v>Quyên</v>
      </c>
      <c r="G59" s="70">
        <f>VLOOKUP(D59,'[1]DS sv nhận giấy GTTT'!$B$4:$R$150,5,0)</f>
        <v>36095</v>
      </c>
      <c r="H59" s="71" t="str">
        <f>VLOOKUP(D59,'[1]DS sv nhận giấy GTTT'!$B$4:$R$150,6,0)</f>
        <v>K22DLL4</v>
      </c>
      <c r="I59" s="72" t="s">
        <v>60</v>
      </c>
      <c r="J59" s="73">
        <f>VLOOKUP(D59,'[1]DS sv nhận giấy GTTT'!$B$4:$R$150,7,0)</f>
        <v>905927937</v>
      </c>
      <c r="K59" s="74" t="s">
        <v>61</v>
      </c>
      <c r="L59" s="75" t="e">
        <f>VLOOKUP(D59,'[2]TN01-10 IN'!C$17:DB$118,104,0)</f>
        <v>#N/A</v>
      </c>
      <c r="M59" s="75">
        <f>VLOOKUP(D59,'[1]DS sv nhận giấy GTTT'!$B$4:$L$141,11,0)</f>
        <v>0</v>
      </c>
      <c r="N59" s="75" t="str">
        <f>VLOOKUP(D59,'[1]DS sv nhận giấy GTTT'!$B$4:$R$150,17,0)</f>
        <v>Trí Đạt tourist</v>
      </c>
      <c r="O59" s="154" t="str">
        <f>VLOOKUP(D59,'[1]DS sv nhận giấy GTTT'!$B$4:$S$139,18,0)</f>
        <v>125/12 Ngô Gia Tự, quận Hải Châu, TP Đà Nẵng</v>
      </c>
      <c r="P59" s="146" t="str">
        <f>VLOOKUP(D59,'[1]DS sv nhận giấy GTTT'!$B$4:$T$141,19,0)</f>
        <v>Điều hành</v>
      </c>
      <c r="Q59" s="72" t="s">
        <v>80</v>
      </c>
      <c r="R59" s="146" t="str">
        <f>VLOOKUP(Q59,'[1]thông tin gv'!$B$4:$D$17,2,0)</f>
        <v>0905097957</v>
      </c>
      <c r="S59" s="146" t="str">
        <f>VLOOKUP(Q59,'[1]thông tin gv'!$B$4:$D$17,3,0)</f>
        <v>nguyenhkimdung@dtu-hti.edu.vn</v>
      </c>
      <c r="T59" s="76" t="s">
        <v>238</v>
      </c>
      <c r="U59" s="76">
        <v>0</v>
      </c>
      <c r="V59" s="76" t="s">
        <v>64</v>
      </c>
      <c r="W59" s="99"/>
    </row>
    <row r="60" spans="1:23" ht="45" x14ac:dyDescent="0.25">
      <c r="A60" s="91">
        <v>56</v>
      </c>
      <c r="B60" s="88"/>
      <c r="C60" s="66">
        <f>VLOOKUP(D60,'[1]DS sv nhận giấy GTTT'!$B$4:$R$150,2,0)</f>
        <v>128</v>
      </c>
      <c r="D60" s="112">
        <v>2320724574</v>
      </c>
      <c r="E60" s="68" t="str">
        <f>VLOOKUP(D60,'[1]DS sv nhận giấy GTTT'!$B$4:$R$150,3,0)</f>
        <v>Võ Thị Hoài</v>
      </c>
      <c r="F60" s="69" t="str">
        <f>VLOOKUP(D60,'[1]DS sv nhận giấy GTTT'!$B$4:$R$150,4,0)</f>
        <v>Thu</v>
      </c>
      <c r="G60" s="70">
        <f>VLOOKUP(D60,'[1]DS sv nhận giấy GTTT'!$B$4:$R$150,5,0)</f>
        <v>36517</v>
      </c>
      <c r="H60" s="71" t="str">
        <f>VLOOKUP(D60,'[1]DS sv nhận giấy GTTT'!$B$4:$R$150,6,0)</f>
        <v>K23PSUDLL4</v>
      </c>
      <c r="I60" s="72" t="s">
        <v>65</v>
      </c>
      <c r="J60" s="73">
        <f>VLOOKUP(D60,'[1]DS sv nhận giấy GTTT'!$B$4:$R$150,7,0)</f>
        <v>782364808</v>
      </c>
      <c r="K60" s="74" t="s">
        <v>61</v>
      </c>
      <c r="L60" s="75">
        <f>VLOOKUP(D60,'[3]TN01-10 IN'!C$16:DE$57,107,0)</f>
        <v>2.5099999999999998</v>
      </c>
      <c r="M60" s="75">
        <f>VLOOKUP(D60,'[1]DS sv nhận giấy GTTT'!$B$4:$L$141,11,0)</f>
        <v>0</v>
      </c>
      <c r="N60" s="75" t="str">
        <f>VLOOKUP(D60,'[1]DS sv nhận giấy GTTT'!$B$4:$R$150,17,0)</f>
        <v>Saigontourist Đà Nẵng</v>
      </c>
      <c r="O60" s="154" t="str">
        <f>VLOOKUP(D60,'[1]DS sv nhận giấy GTTT'!$B$4:$S$150,18,0)</f>
        <v>357 Phan Châu Trinh, Đà Nẵng</v>
      </c>
      <c r="P60" s="146" t="str">
        <f>VLOOKUP(D60,'[1]DS sv nhận giấy GTTT'!$B$4:$T$141,19,0)</f>
        <v>Hướng dẫn viên</v>
      </c>
      <c r="Q60" s="72" t="s">
        <v>80</v>
      </c>
      <c r="R60" s="146" t="str">
        <f>VLOOKUP(Q60,'[1]thông tin gv'!$B$4:$D$17,2,0)</f>
        <v>0905097957</v>
      </c>
      <c r="S60" s="146" t="str">
        <f>VLOOKUP(Q60,'[1]thông tin gv'!$B$4:$D$17,3,0)</f>
        <v>nguyenhkimdung@dtu-hti.edu.vn</v>
      </c>
      <c r="T60" s="76" t="s">
        <v>81</v>
      </c>
      <c r="U60" s="76">
        <v>0</v>
      </c>
      <c r="V60" s="76" t="s">
        <v>64</v>
      </c>
      <c r="W60" s="140"/>
    </row>
    <row r="61" spans="1:23" ht="60" x14ac:dyDescent="0.25">
      <c r="A61" s="64">
        <v>57</v>
      </c>
      <c r="B61" s="88"/>
      <c r="C61" s="66">
        <f>VLOOKUP(D61,'[1]DS sv nhận giấy GTTT'!$B$4:$R$160,2,0)</f>
        <v>133</v>
      </c>
      <c r="D61" s="67">
        <v>2221724191</v>
      </c>
      <c r="E61" s="68" t="str">
        <f>VLOOKUP(D61,'[1]DS sv nhận giấy GTTT'!$B$4:$R$160,3,0)</f>
        <v>Huỳnh Thanh</v>
      </c>
      <c r="F61" s="69" t="str">
        <f>VLOOKUP(D61,'[1]DS sv nhận giấy GTTT'!$B$4:$R$160,4,0)</f>
        <v>Sáng</v>
      </c>
      <c r="G61" s="70">
        <f>VLOOKUP(D61,'[1]DS sv nhận giấy GTTT'!$B$4:$R$150,5,0)</f>
        <v>35864</v>
      </c>
      <c r="H61" s="71" t="str">
        <f>VLOOKUP(D61,'[1]DS sv nhận giấy GTTT'!$B$4:$R$160,6,0)</f>
        <v>K22DLL2</v>
      </c>
      <c r="I61" s="72" t="s">
        <v>60</v>
      </c>
      <c r="J61" s="73">
        <f>VLOOKUP(D61,'[1]DS sv nhận giấy GTTT'!$B$4:$R$160,7,0)</f>
        <v>793225448</v>
      </c>
      <c r="K61" s="89" t="s">
        <v>61</v>
      </c>
      <c r="L61" s="75" t="e">
        <f>VLOOKUP(D61,'[2]TN01-10 IN'!C$17:DB$118,104,0)</f>
        <v>#N/A</v>
      </c>
      <c r="M61" s="75">
        <f>VLOOKUP(D61,'[1]DS sv nhận giấy GTTT'!$B$4:$L$160,11,0)</f>
        <v>0</v>
      </c>
      <c r="N61" s="75" t="str">
        <f>VLOOKUP(D61,'[1]DS sv nhận giấy GTTT'!$B$4:$R$150,17,0)</f>
        <v>Nam Á Đông Việt Nam</v>
      </c>
      <c r="O61" s="154" t="str">
        <f>VLOOKUP(D61,'[1]DS sv nhận giấy GTTT'!$B$4:$S$160,18,0)</f>
        <v>90 Đặng Nhữ Lâm, Thọ Quang, Sơn Trà, Đà Nẵng</v>
      </c>
      <c r="P61" s="146" t="str">
        <f>VLOOKUP(D61,'[1]DS sv nhận giấy GTTT'!$B$4:$T$160,19,0)</f>
        <v>Kinh doanh</v>
      </c>
      <c r="Q61" s="118" t="s">
        <v>80</v>
      </c>
      <c r="R61" s="146" t="str">
        <f>VLOOKUP(Q61,'[1]thông tin gv'!$B$4:$D$17,2,0)</f>
        <v>0905097957</v>
      </c>
      <c r="S61" s="146" t="str">
        <f>VLOOKUP(Q61,'[1]thông tin gv'!$B$4:$D$17,3,0)</f>
        <v>nguyenhkimdung@dtu-hti.edu.vn</v>
      </c>
      <c r="T61" s="76" t="s">
        <v>249</v>
      </c>
      <c r="U61" s="76">
        <v>0</v>
      </c>
      <c r="V61" s="76" t="s">
        <v>64</v>
      </c>
      <c r="W61" s="140"/>
    </row>
    <row r="62" spans="1:23" ht="45" x14ac:dyDescent="0.25">
      <c r="A62" s="91">
        <v>58</v>
      </c>
      <c r="B62" s="65"/>
      <c r="C62" s="66">
        <f>VLOOKUP(D62,'[1]DS sv nhận giấy GTTT'!$B$4:$R$150,2,0)</f>
        <v>37</v>
      </c>
      <c r="D62" s="92">
        <v>23207210120</v>
      </c>
      <c r="E62" s="68" t="str">
        <f>VLOOKUP(D62,'[1]DS sv nhận giấy GTTT'!$B$4:$R$150,3,0)</f>
        <v>Lê Thị Bích</v>
      </c>
      <c r="F62" s="69" t="str">
        <f>VLOOKUP(D62,'[1]DS sv nhận giấy GTTT'!$B$4:$R$150,4,0)</f>
        <v>Ngân</v>
      </c>
      <c r="G62" s="70">
        <f>VLOOKUP(D62,'[1]DS sv nhận giấy GTTT'!$B$4:$R$150,5,0)</f>
        <v>36409</v>
      </c>
      <c r="H62" s="71" t="str">
        <f>VLOOKUP(D62,'[1]DS sv nhận giấy GTTT'!$B$4:$R$150,6,0)</f>
        <v>K23PSUDLL3</v>
      </c>
      <c r="I62" s="72" t="s">
        <v>65</v>
      </c>
      <c r="J62" s="73">
        <f>VLOOKUP(D62,'[1]DS sv nhận giấy GTTT'!$B$4:$R$150,7,0)</f>
        <v>346171783</v>
      </c>
      <c r="K62" s="74" t="s">
        <v>61</v>
      </c>
      <c r="L62" s="75">
        <f>VLOOKUP(D62,'[3]TN01-10 IN'!C$16:DE$57,107,0)</f>
        <v>2.89</v>
      </c>
      <c r="M62" s="75">
        <f>VLOOKUP(D62,'[1]DS sv nhận giấy GTTT'!$B$4:$L$141,11,0)</f>
        <v>0</v>
      </c>
      <c r="N62" s="75" t="str">
        <f>VLOOKUP(D62,'[1]DS sv nhận giấy GTTT'!$B$4:$R$150,17,0)</f>
        <v>Non Nước Việt</v>
      </c>
      <c r="O62" s="154" t="str">
        <f>VLOOKUP(D62,'[1]DS sv nhận giấy GTTT'!$B$4:$S$139,18,0)</f>
        <v>61, Đường Cao Sơn Pháo, Hoà An, Cẩm Lệ, Đà Nẵng</v>
      </c>
      <c r="P62" s="146">
        <f>VLOOKUP(D62,'[1]DS sv nhận giấy GTTT'!$B$4:$T$141,19,0)</f>
        <v>0</v>
      </c>
      <c r="Q62" s="72" t="s">
        <v>133</v>
      </c>
      <c r="R62" s="146" t="str">
        <f>VLOOKUP(Q62,'[1]thông tin gv'!$B$4:$D$17,2,0)</f>
        <v>0905110858</v>
      </c>
      <c r="S62" s="146" t="str">
        <f>VLOOKUP(Q62,'[1]thông tin gv'!$B$4:$D$17,3,0)</f>
        <v>nguyenhoanglinh5@dtu-hti.edu.vn</v>
      </c>
      <c r="T62" s="76" t="s">
        <v>134</v>
      </c>
      <c r="U62" s="76" t="s">
        <v>135</v>
      </c>
      <c r="V62" s="76" t="s">
        <v>136</v>
      </c>
      <c r="W62" s="97"/>
    </row>
    <row r="63" spans="1:23" ht="30" x14ac:dyDescent="0.25">
      <c r="A63" s="64">
        <v>59</v>
      </c>
      <c r="B63" s="92"/>
      <c r="C63" s="66">
        <f>VLOOKUP(D63,'[1]DS sv nhận giấy GTTT'!$B$4:$R$150,2,0)</f>
        <v>38</v>
      </c>
      <c r="D63" s="92">
        <v>2321720346</v>
      </c>
      <c r="E63" s="68" t="str">
        <f>VLOOKUP(D63,'[1]DS sv nhận giấy GTTT'!$B$4:$R$150,3,0)</f>
        <v>Phạm Ngọc</v>
      </c>
      <c r="F63" s="69" t="str">
        <f>VLOOKUP(D63,'[1]DS sv nhận giấy GTTT'!$B$4:$R$150,4,0)</f>
        <v>Toàn</v>
      </c>
      <c r="G63" s="70" t="e">
        <f>VLOOKUP(D63,'[1]DS sv nhận giấy GTTT'!$B$4:$R$150,5,0)</f>
        <v>#N/A</v>
      </c>
      <c r="H63" s="71" t="str">
        <f>VLOOKUP(D63,'[1]DS sv nhận giấy GTTT'!$B$4:$R$150,6,0)</f>
        <v>K23PSUDLL3</v>
      </c>
      <c r="I63" s="72" t="s">
        <v>65</v>
      </c>
      <c r="J63" s="73">
        <f>VLOOKUP(D63,'[1]DS sv nhận giấy GTTT'!$B$4:$R$150,7,0)</f>
        <v>934902398</v>
      </c>
      <c r="K63" s="74" t="s">
        <v>61</v>
      </c>
      <c r="L63" s="75">
        <f>VLOOKUP(D63,'[3]TN01-10 IN'!C$16:DE$57,107,0)</f>
        <v>2.58</v>
      </c>
      <c r="M63" s="75">
        <f>VLOOKUP(D63,'[1]DS sv nhận giấy GTTT'!$B$4:$L$141,11,0)</f>
        <v>0</v>
      </c>
      <c r="N63" s="75" t="str">
        <f>VLOOKUP(D63,'[1]DS sv nhận giấy GTTT'!$B$4:$R$150,17,0)</f>
        <v>Non Nước Việt</v>
      </c>
      <c r="O63" s="154" t="str">
        <f>VLOOKUP(D63,'[1]DS sv nhận giấy GTTT'!$B$4:$S$139,18,0)</f>
        <v>61, Đường Cao Sơn Pháo, Hoà An, Cẩm Lệ, Đà Nẵng</v>
      </c>
      <c r="P63" s="146">
        <f>VLOOKUP(D63,'[1]DS sv nhận giấy GTTT'!$B$4:$T$141,19,0)</f>
        <v>0</v>
      </c>
      <c r="Q63" s="72" t="s">
        <v>133</v>
      </c>
      <c r="R63" s="146" t="str">
        <f>VLOOKUP(Q63,'[1]thông tin gv'!$B$4:$D$17,2,0)</f>
        <v>0905110858</v>
      </c>
      <c r="S63" s="146" t="str">
        <f>VLOOKUP(Q63,'[1]thông tin gv'!$B$4:$D$17,3,0)</f>
        <v>nguyenhoanglinh5@dtu-hti.edu.vn</v>
      </c>
      <c r="T63" s="76" t="s">
        <v>137</v>
      </c>
      <c r="U63" s="76">
        <v>0</v>
      </c>
      <c r="V63" s="76" t="s">
        <v>64</v>
      </c>
      <c r="W63" s="99"/>
    </row>
    <row r="64" spans="1:23" ht="45" x14ac:dyDescent="0.25">
      <c r="A64" s="91">
        <v>60</v>
      </c>
      <c r="B64" s="92"/>
      <c r="C64" s="66">
        <f>VLOOKUP(D64,'[1]DS sv nhận giấy GTTT'!$B$4:$R$150,2,0)</f>
        <v>39</v>
      </c>
      <c r="D64" s="92">
        <v>23207111762</v>
      </c>
      <c r="E64" s="68" t="str">
        <f>VLOOKUP(D64,'[1]DS sv nhận giấy GTTT'!$B$4:$R$150,3,0)</f>
        <v>Trần Quế</v>
      </c>
      <c r="F64" s="69" t="str">
        <f>VLOOKUP(D64,'[1]DS sv nhận giấy GTTT'!$B$4:$R$150,4,0)</f>
        <v>Anh</v>
      </c>
      <c r="G64" s="70">
        <f>VLOOKUP(D64,'[1]DS sv nhận giấy GTTT'!$B$4:$R$150,5,0)</f>
        <v>36093</v>
      </c>
      <c r="H64" s="71" t="str">
        <f>VLOOKUP(D64,'[1]DS sv nhận giấy GTTT'!$B$4:$R$150,6,0)</f>
        <v>K23PSUDLL3</v>
      </c>
      <c r="I64" s="72" t="s">
        <v>65</v>
      </c>
      <c r="J64" s="73">
        <f>VLOOKUP(D64,'[1]DS sv nhận giấy GTTT'!$B$4:$R$150,7,0)</f>
        <v>582675713</v>
      </c>
      <c r="K64" s="74" t="s">
        <v>61</v>
      </c>
      <c r="L64" s="75">
        <f>VLOOKUP(D64,'[3]TN01-10 IN'!C$16:DE$57,107,0)</f>
        <v>2.68</v>
      </c>
      <c r="M64" s="75">
        <f>VLOOKUP(D64,'[1]DS sv nhận giấy GTTT'!$B$4:$L$141,11,0)</f>
        <v>0</v>
      </c>
      <c r="N64" s="75" t="str">
        <f>VLOOKUP(D64,'[1]DS sv nhận giấy GTTT'!$B$4:$R$150,17,0)</f>
        <v>Non Nước Việt</v>
      </c>
      <c r="O64" s="154" t="str">
        <f>VLOOKUP(D64,'[1]DS sv nhận giấy GTTT'!$B$4:$S$139,18,0)</f>
        <v>61, Đường Cao Sơn Pháo, Hoà An, Cẩm Lệ, Đà Nẵng</v>
      </c>
      <c r="P64" s="146">
        <f>VLOOKUP(D64,'[1]DS sv nhận giấy GTTT'!$B$4:$T$141,19,0)</f>
        <v>0</v>
      </c>
      <c r="Q64" s="72" t="s">
        <v>133</v>
      </c>
      <c r="R64" s="146" t="str">
        <f>VLOOKUP(Q64,'[1]thông tin gv'!$B$4:$D$17,2,0)</f>
        <v>0905110858</v>
      </c>
      <c r="S64" s="146" t="str">
        <f>VLOOKUP(Q64,'[1]thông tin gv'!$B$4:$D$17,3,0)</f>
        <v>nguyenhoanglinh5@dtu-hti.edu.vn</v>
      </c>
      <c r="T64" s="76" t="s">
        <v>138</v>
      </c>
      <c r="U64" s="76">
        <v>0</v>
      </c>
      <c r="V64" s="76" t="s">
        <v>64</v>
      </c>
      <c r="W64" s="99"/>
    </row>
    <row r="65" spans="1:23" ht="60" x14ac:dyDescent="0.25">
      <c r="A65" s="64">
        <v>61</v>
      </c>
      <c r="B65" s="65"/>
      <c r="C65" s="66">
        <f>VLOOKUP(D65,'[1]DS sv nhận giấy GTTT'!$B$4:$R$150,2,0)</f>
        <v>40</v>
      </c>
      <c r="D65" s="92">
        <v>2320716417</v>
      </c>
      <c r="E65" s="68" t="str">
        <f>VLOOKUP(D65,'[1]DS sv nhận giấy GTTT'!$B$4:$R$150,3,0)</f>
        <v>Nguyễn Thị Kiều</v>
      </c>
      <c r="F65" s="69" t="str">
        <f>VLOOKUP(D65,'[1]DS sv nhận giấy GTTT'!$B$4:$R$150,4,0)</f>
        <v>Linh</v>
      </c>
      <c r="G65" s="70">
        <f>VLOOKUP(D65,'[1]DS sv nhận giấy GTTT'!$B$4:$R$150,5,0)</f>
        <v>36512</v>
      </c>
      <c r="H65" s="71" t="str">
        <f>VLOOKUP(D65,'[1]DS sv nhận giấy GTTT'!$B$4:$R$150,6,0)</f>
        <v>K23PSUDLL2</v>
      </c>
      <c r="I65" s="72" t="s">
        <v>65</v>
      </c>
      <c r="J65" s="73">
        <f>VLOOKUP(D65,'[1]DS sv nhận giấy GTTT'!$B$4:$R$150,7,0)</f>
        <v>355979566</v>
      </c>
      <c r="K65" s="74" t="s">
        <v>61</v>
      </c>
      <c r="L65" s="75">
        <f>VLOOKUP(D65,'[3]TN01-10 IN'!C$16:DE$57,107,0)</f>
        <v>2.65</v>
      </c>
      <c r="M65" s="75">
        <f>VLOOKUP(D65,'[1]DS sv nhận giấy GTTT'!$B$4:$L$141,11,0)</f>
        <v>0</v>
      </c>
      <c r="N65" s="75" t="str">
        <f>VLOOKUP(D65,'[1]DS sv nhận giấy GTTT'!$B$4:$R$150,17,0)</f>
        <v>Non Nước Việt</v>
      </c>
      <c r="O65" s="154" t="str">
        <f>VLOOKUP(D65,'[1]DS sv nhận giấy GTTT'!$B$4:$S$139,18,0)</f>
        <v>61, Đường Cao Sơn Pháo, Hoà An, Cẩm Lệ, Đà Nẵng</v>
      </c>
      <c r="P65" s="146">
        <f>VLOOKUP(D65,'[1]DS sv nhận giấy GTTT'!$B$4:$T$141,19,0)</f>
        <v>0</v>
      </c>
      <c r="Q65" s="72" t="s">
        <v>133</v>
      </c>
      <c r="R65" s="146" t="str">
        <f>VLOOKUP(Q65,'[1]thông tin gv'!$B$4:$D$17,2,0)</f>
        <v>0905110858</v>
      </c>
      <c r="S65" s="146" t="str">
        <f>VLOOKUP(Q65,'[1]thông tin gv'!$B$4:$D$17,3,0)</f>
        <v>nguyenhoanglinh5@dtu-hti.edu.vn</v>
      </c>
      <c r="T65" s="76" t="s">
        <v>139</v>
      </c>
      <c r="U65" s="76">
        <v>0</v>
      </c>
      <c r="V65" s="76" t="s">
        <v>64</v>
      </c>
      <c r="W65" s="97"/>
    </row>
    <row r="66" spans="1:23" ht="45" x14ac:dyDescent="0.25">
      <c r="A66" s="91">
        <v>62</v>
      </c>
      <c r="B66" s="92"/>
      <c r="C66" s="66">
        <f>VLOOKUP(D66,'[1]DS sv nhận giấy GTTT'!$B$4:$R$150,2,0)</f>
        <v>71</v>
      </c>
      <c r="D66" s="65">
        <v>2320725436</v>
      </c>
      <c r="E66" s="68" t="str">
        <f>VLOOKUP(D66,'[1]DS sv nhận giấy GTTT'!$B$4:$R$150,3,0)</f>
        <v>Hồ Thị Như</v>
      </c>
      <c r="F66" s="69" t="str">
        <f>VLOOKUP(D66,'[1]DS sv nhận giấy GTTT'!$B$4:$R$150,4,0)</f>
        <v>Hạnh</v>
      </c>
      <c r="G66" s="70">
        <f>VLOOKUP(D66,'[1]DS sv nhận giấy GTTT'!$B$4:$R$150,5,0)</f>
        <v>36350</v>
      </c>
      <c r="H66" s="71" t="str">
        <f>VLOOKUP(D66,'[1]DS sv nhận giấy GTTT'!$B$4:$R$150,6,0)</f>
        <v>K23DLL5</v>
      </c>
      <c r="I66" s="72" t="s">
        <v>60</v>
      </c>
      <c r="J66" s="73">
        <f>VLOOKUP(D66,'[1]DS sv nhận giấy GTTT'!$B$4:$R$150,7,0)</f>
        <v>776970156</v>
      </c>
      <c r="K66" s="74" t="s">
        <v>108</v>
      </c>
      <c r="L66" s="75">
        <f>VLOOKUP(D66,'[2]TN01-10 IN'!C$17:DB$118,104,0)</f>
        <v>3.45</v>
      </c>
      <c r="M66" s="75">
        <f>VLOOKUP(D66,'[1]DS sv nhận giấy GTTT'!$B$4:$L$141,11,0)</f>
        <v>0</v>
      </c>
      <c r="N66" s="75" t="str">
        <f>VLOOKUP(D66,'[1]DS sv nhận giấy GTTT'!$B$4:$R$150,17,0)</f>
        <v>Non Nước Việt</v>
      </c>
      <c r="O66" s="154" t="str">
        <f>VLOOKUP(D66,'[1]DS sv nhận giấy GTTT'!$B$4:$S$139,18,0)</f>
        <v>61, Đường Cao Sơn Pháo, Hoà An, Cẩm Lệ, Đà Nẵng</v>
      </c>
      <c r="P66" s="146" t="str">
        <f>VLOOKUP(D66,'[1]DS sv nhận giấy GTTT'!$B$4:$T$141,19,0)</f>
        <v>Điều hành</v>
      </c>
      <c r="Q66" s="72" t="s">
        <v>133</v>
      </c>
      <c r="R66" s="146" t="str">
        <f>VLOOKUP(Q66,'[1]thông tin gv'!$B$4:$D$17,2,0)</f>
        <v>0905110858</v>
      </c>
      <c r="S66" s="146" t="str">
        <f>VLOOKUP(Q66,'[1]thông tin gv'!$B$4:$D$17,3,0)</f>
        <v>nguyenhoanglinh5@dtu-hti.edu.vn</v>
      </c>
      <c r="T66" s="76" t="s">
        <v>179</v>
      </c>
      <c r="U66" s="76">
        <v>0</v>
      </c>
      <c r="V66" s="76" t="s">
        <v>64</v>
      </c>
      <c r="W66" s="34"/>
    </row>
    <row r="67" spans="1:23" ht="45" x14ac:dyDescent="0.25">
      <c r="A67" s="64">
        <v>63</v>
      </c>
      <c r="B67" s="65"/>
      <c r="C67" s="66">
        <f>VLOOKUP(D67,'[1]DS sv nhận giấy GTTT'!$B$4:$R$150,2,0)</f>
        <v>102</v>
      </c>
      <c r="D67" s="92">
        <v>2320716995</v>
      </c>
      <c r="E67" s="68" t="str">
        <f>VLOOKUP(D67,'[1]DS sv nhận giấy GTTT'!$B$4:$R$150,3,0)</f>
        <v>Nguyễn Thị Mỹ</v>
      </c>
      <c r="F67" s="69" t="str">
        <f>VLOOKUP(D67,'[1]DS sv nhận giấy GTTT'!$B$4:$R$150,4,0)</f>
        <v>Duyên</v>
      </c>
      <c r="G67" s="70">
        <f>VLOOKUP(D67,'[1]DS sv nhận giấy GTTT'!$B$4:$R$150,5,0)</f>
        <v>36179</v>
      </c>
      <c r="H67" s="71" t="str">
        <f>VLOOKUP(D67,'[1]DS sv nhận giấy GTTT'!$B$4:$R$150,6,0)</f>
        <v>K23PSUDLL1</v>
      </c>
      <c r="I67" s="72" t="s">
        <v>65</v>
      </c>
      <c r="J67" s="73">
        <f>VLOOKUP(D67,'[1]DS sv nhận giấy GTTT'!$B$4:$R$150,7,0)</f>
        <v>969965467</v>
      </c>
      <c r="K67" s="74" t="s">
        <v>61</v>
      </c>
      <c r="L67" s="75">
        <f>VLOOKUP(D67,'[3]TN01-10 IN'!C$16:DE$57,107,0)</f>
        <v>2.61</v>
      </c>
      <c r="M67" s="75">
        <f>VLOOKUP(D67,'[1]DS sv nhận giấy GTTT'!$B$4:$L$141,11,0)</f>
        <v>0</v>
      </c>
      <c r="N67" s="75" t="str">
        <f>VLOOKUP(D67,'[1]DS sv nhận giấy GTTT'!$B$4:$R$150,17,0)</f>
        <v>Non Nước Việt</v>
      </c>
      <c r="O67" s="154" t="str">
        <f>VLOOKUP(D67,'[1]DS sv nhận giấy GTTT'!$B$4:$S$139,18,0)</f>
        <v>61, Đường Cao Sơn Pháo, Hoà An, Cẩm Lệ, Đà Nẵng</v>
      </c>
      <c r="P67" s="146" t="str">
        <f>VLOOKUP(D67,'[1]DS sv nhận giấy GTTT'!$B$4:$T$141,19,0)</f>
        <v>Hướng dẫn viên</v>
      </c>
      <c r="Q67" s="72" t="s">
        <v>133</v>
      </c>
      <c r="R67" s="146" t="str">
        <f>VLOOKUP(Q67,'[1]thông tin gv'!$B$4:$D$17,2,0)</f>
        <v>0905110858</v>
      </c>
      <c r="S67" s="146" t="str">
        <f>VLOOKUP(Q67,'[1]thông tin gv'!$B$4:$D$17,3,0)</f>
        <v>nguyenhoanglinh5@dtu-hti.edu.vn</v>
      </c>
      <c r="T67" s="76" t="s">
        <v>214</v>
      </c>
      <c r="U67" s="76">
        <v>0</v>
      </c>
      <c r="V67" s="76" t="s">
        <v>64</v>
      </c>
      <c r="W67" s="97"/>
    </row>
    <row r="68" spans="1:23" ht="45" x14ac:dyDescent="0.25">
      <c r="A68" s="91">
        <v>64</v>
      </c>
      <c r="B68" s="65"/>
      <c r="C68" s="66">
        <f>VLOOKUP(D68,'[1]DS sv nhận giấy GTTT'!$B$4:$R$150,2,0)</f>
        <v>117</v>
      </c>
      <c r="D68" s="92">
        <v>2320724785</v>
      </c>
      <c r="E68" s="68" t="str">
        <f>VLOOKUP(D68,'[1]DS sv nhận giấy GTTT'!$B$4:$R$150,3,0)</f>
        <v>Phạm Thị Ý</v>
      </c>
      <c r="F68" s="69" t="str">
        <f>VLOOKUP(D68,'[1]DS sv nhận giấy GTTT'!$B$4:$R$150,4,0)</f>
        <v>Nhi</v>
      </c>
      <c r="G68" s="70">
        <f>VLOOKUP(D68,'[1]DS sv nhận giấy GTTT'!$B$4:$R$150,5,0)</f>
        <v>36492</v>
      </c>
      <c r="H68" s="71" t="str">
        <f>VLOOKUP(D68,'[1]DS sv nhận giấy GTTT'!$B$4:$R$150,6,0)</f>
        <v>K23PSUDLL1</v>
      </c>
      <c r="I68" s="72" t="s">
        <v>65</v>
      </c>
      <c r="J68" s="73">
        <f>VLOOKUP(D68,'[1]DS sv nhận giấy GTTT'!$B$4:$R$150,7,0)</f>
        <v>705174503</v>
      </c>
      <c r="K68" s="74" t="s">
        <v>61</v>
      </c>
      <c r="L68" s="75">
        <f>VLOOKUP(D68,'[3]TN01-10 IN'!C$16:DE$57,107,0)</f>
        <v>3.21</v>
      </c>
      <c r="M68" s="75" t="str">
        <f>VLOOKUP(D68,'[1]DS sv nhận giấy GTTT'!$B$4:$L$141,11,0)</f>
        <v>đã đki được môn CN</v>
      </c>
      <c r="N68" s="75" t="str">
        <f>VLOOKUP(D68,'[1]DS sv nhận giấy GTTT'!$B$4:$R$150,17,0)</f>
        <v>Non Nước Việt</v>
      </c>
      <c r="O68" s="154" t="str">
        <f>VLOOKUP(D68,'[1]DS sv nhận giấy GTTT'!$B$4:$S$139,18,0)</f>
        <v>61, Đường Cao Sơn Pháo, Hoà An, Cẩm Lệ, Đà Nẵng</v>
      </c>
      <c r="P68" s="146" t="str">
        <f>VLOOKUP(D68,'[1]DS sv nhận giấy GTTT'!$B$4:$T$141,19,0)</f>
        <v>Kinh doanh</v>
      </c>
      <c r="Q68" s="72" t="s">
        <v>133</v>
      </c>
      <c r="R68" s="146" t="str">
        <f>VLOOKUP(Q68,'[1]thông tin gv'!$B$4:$D$17,2,0)</f>
        <v>0905110858</v>
      </c>
      <c r="S68" s="146" t="str">
        <f>VLOOKUP(Q68,'[1]thông tin gv'!$B$4:$D$17,3,0)</f>
        <v>nguyenhoanglinh5@dtu-hti.edu.vn</v>
      </c>
      <c r="T68" s="76" t="s">
        <v>233</v>
      </c>
      <c r="U68" s="76" t="s">
        <v>234</v>
      </c>
      <c r="V68" s="76" t="s">
        <v>235</v>
      </c>
      <c r="W68" s="97"/>
    </row>
    <row r="69" spans="1:23" ht="45" x14ac:dyDescent="0.25">
      <c r="A69" s="64">
        <v>65</v>
      </c>
      <c r="B69" s="92"/>
      <c r="C69" s="66">
        <f>VLOOKUP(D69,'[1]DS sv nhận giấy GTTT'!$B$4:$R$150,2,0)</f>
        <v>124</v>
      </c>
      <c r="D69" s="67">
        <v>2320716930</v>
      </c>
      <c r="E69" s="68" t="str">
        <f>VLOOKUP(D69,'[1]DS sv nhận giấy GTTT'!$B$4:$R$150,3,0)</f>
        <v>Đặng Thị Diệu</v>
      </c>
      <c r="F69" s="69" t="str">
        <f>VLOOKUP(D69,'[1]DS sv nhận giấy GTTT'!$B$4:$R$150,4,0)</f>
        <v>Thuần</v>
      </c>
      <c r="G69" s="70">
        <f>VLOOKUP(D69,'[1]DS sv nhận giấy GTTT'!$B$4:$R$150,5,0)</f>
        <v>36187</v>
      </c>
      <c r="H69" s="71" t="str">
        <f>VLOOKUP(D69,'[1]DS sv nhận giấy GTTT'!$B$4:$R$150,6,0)</f>
        <v>K23PSUDLL1</v>
      </c>
      <c r="I69" s="72" t="s">
        <v>65</v>
      </c>
      <c r="J69" s="73">
        <f>VLOOKUP(D69,'[1]DS sv nhận giấy GTTT'!$B$4:$R$150,7,0)</f>
        <v>356593254</v>
      </c>
      <c r="K69" s="74" t="s">
        <v>61</v>
      </c>
      <c r="L69" s="75">
        <f>VLOOKUP(D69,'[3]TN01-10 IN'!C$16:DE$57,107,0)</f>
        <v>3.02</v>
      </c>
      <c r="M69" s="75">
        <f>VLOOKUP(D69,'[1]DS sv nhận giấy GTTT'!$B$4:$L$141,11,0)</f>
        <v>0</v>
      </c>
      <c r="N69" s="75" t="str">
        <f>VLOOKUP(D69,'[1]DS sv nhận giấy GTTT'!$B$4:$R$150,17,0)</f>
        <v>Non Nước Việt</v>
      </c>
      <c r="O69" s="154" t="str">
        <f>VLOOKUP(D69,'[1]DS sv nhận giấy GTTT'!$B$4:$S$160,18,0)</f>
        <v>61, Đường Cao Sơn Pháo, Hoà An, Cẩm Lệ, Đà Nẵng</v>
      </c>
      <c r="P69" s="146">
        <f>VLOOKUP(D69,'[1]DS sv nhận giấy GTTT'!$B$4:$T$160,19,0)</f>
        <v>0</v>
      </c>
      <c r="Q69" s="72" t="s">
        <v>133</v>
      </c>
      <c r="R69" s="146" t="str">
        <f>VLOOKUP(Q69,'[1]thông tin gv'!$B$4:$D$17,2,0)</f>
        <v>0905110858</v>
      </c>
      <c r="S69" s="146" t="str">
        <f>VLOOKUP(Q69,'[1]thông tin gv'!$B$4:$D$17,3,0)</f>
        <v>nguyenhoanglinh5@dtu-hti.edu.vn</v>
      </c>
      <c r="T69" s="76" t="s">
        <v>242</v>
      </c>
      <c r="U69" s="76">
        <v>0</v>
      </c>
      <c r="V69" s="76" t="s">
        <v>64</v>
      </c>
      <c r="W69" s="36"/>
    </row>
    <row r="70" spans="1:23" ht="30" x14ac:dyDescent="0.25">
      <c r="A70" s="91">
        <v>66</v>
      </c>
      <c r="B70" s="147"/>
      <c r="C70" s="98">
        <f>VLOOKUP(D70,'[1]DS sv nhận giấy GTTT'!$B$4:$R$160,2,0)</f>
        <v>142</v>
      </c>
      <c r="D70" s="67">
        <v>2321724580</v>
      </c>
      <c r="E70" s="68" t="str">
        <f>VLOOKUP(D70,'[1]DS sv nhận giấy GTTT'!$B$4:$R$160,3,0)</f>
        <v>Nguyễn Quốc</v>
      </c>
      <c r="F70" s="69" t="str">
        <f>VLOOKUP(D70,'[1]DS sv nhận giấy GTTT'!$B$4:$R$160,4,0)</f>
        <v>Tuấn</v>
      </c>
      <c r="G70" s="70" t="e">
        <f>VLOOKUP(D70,'[1]DS sv nhận giấy GTTT'!$B$4:$R$150,5,0)</f>
        <v>#N/A</v>
      </c>
      <c r="H70" s="71" t="str">
        <f>VLOOKUP(D70,'[1]DS sv nhận giấy GTTT'!$B$4:$R$160,6,0)</f>
        <v>K23DLL6</v>
      </c>
      <c r="I70" s="72" t="s">
        <v>60</v>
      </c>
      <c r="J70" s="73">
        <f>VLOOKUP(D70,'[1]DS sv nhận giấy GTTT'!$B$4:$R$160,7,0)</f>
        <v>767166779</v>
      </c>
      <c r="K70" s="89" t="s">
        <v>61</v>
      </c>
      <c r="L70" s="75">
        <f>VLOOKUP(D70,'[2]TN01-10 IN'!C$17:DB$118,104,0)</f>
        <v>2.25</v>
      </c>
      <c r="M70" s="75" t="str">
        <f>VLOOKUP(D70,'[1]DS sv nhận giấy GTTT'!$B$4:$L$160,11,0)</f>
        <v>đã đki được môn CN</v>
      </c>
      <c r="N70" s="75" t="str">
        <f>VLOOKUP(D70,'[1]DS sv nhận giấy GTTT'!$B$4:$R$150,17,0)</f>
        <v>DanaSea Tourist</v>
      </c>
      <c r="O70" s="154" t="str">
        <f>VLOOKUP(D70,'[1]DS sv nhận giấy GTTT'!$B$4:$S$160,18,0)</f>
        <v>05 Đức Lợi 3, Thuận Phước, Hải Châu, Đà Nẵng </v>
      </c>
      <c r="P70" s="146" t="str">
        <f>VLOOKUP(D70,'[1]DS sv nhận giấy GTTT'!$B$4:$T$160,19,0)</f>
        <v>Sales</v>
      </c>
      <c r="Q70" s="145" t="s">
        <v>133</v>
      </c>
      <c r="R70" s="146" t="str">
        <f>VLOOKUP(Q70,'[1]thông tin gv'!$B$4:$D$17,2,0)</f>
        <v>0905110858</v>
      </c>
      <c r="S70" s="146" t="str">
        <f>VLOOKUP(Q70,'[1]thông tin gv'!$B$4:$D$17,3,0)</f>
        <v>nguyenhoanglinh5@dtu-hti.edu.vn</v>
      </c>
      <c r="T70" s="76" t="s">
        <v>250</v>
      </c>
      <c r="U70" s="76">
        <v>0</v>
      </c>
      <c r="V70" s="76" t="s">
        <v>64</v>
      </c>
      <c r="W70" s="140"/>
    </row>
    <row r="71" spans="1:23" ht="60" x14ac:dyDescent="0.25">
      <c r="A71" s="64">
        <v>67</v>
      </c>
      <c r="B71" s="92"/>
      <c r="C71" s="66">
        <f>VLOOKUP(D71,'[1]DS sv nhận giấy GTTT'!$B$4:$R$150,2,0)</f>
        <v>35</v>
      </c>
      <c r="D71" s="65">
        <v>2321618547</v>
      </c>
      <c r="E71" s="68" t="str">
        <f>VLOOKUP(D71,'[1]DS sv nhận giấy GTTT'!$B$4:$R$150,3,0)</f>
        <v>Hồ Văn</v>
      </c>
      <c r="F71" s="69" t="str">
        <f>VLOOKUP(D71,'[1]DS sv nhận giấy GTTT'!$B$4:$R$150,4,0)</f>
        <v>Phúc</v>
      </c>
      <c r="G71" s="70">
        <f>VLOOKUP(D71,'[1]DS sv nhận giấy GTTT'!$B$4:$R$150,5,0)</f>
        <v>36360</v>
      </c>
      <c r="H71" s="71" t="str">
        <f>VLOOKUP(D71,'[1]DS sv nhận giấy GTTT'!$B$4:$R$150,6,0)</f>
        <v>K23DLL2</v>
      </c>
      <c r="I71" s="72" t="s">
        <v>60</v>
      </c>
      <c r="J71" s="73">
        <f>VLOOKUP(D71,'[1]DS sv nhận giấy GTTT'!$B$4:$R$150,7,0)</f>
        <v>372193213</v>
      </c>
      <c r="K71" s="74" t="s">
        <v>61</v>
      </c>
      <c r="L71" s="75">
        <f>VLOOKUP(D71,'[2]TN01-10 IN'!C$17:DB$118,104,0)</f>
        <v>2.67</v>
      </c>
      <c r="M71" s="75">
        <f>VLOOKUP(D71,'[1]DS sv nhận giấy GTTT'!$B$4:$L$141,11,0)</f>
        <v>0</v>
      </c>
      <c r="N71" s="75" t="str">
        <f>VLOOKUP(D71,'[1]DS sv nhận giấy GTTT'!$B$4:$R$150,17,0)</f>
        <v>Saigontourist Đà Nẵng</v>
      </c>
      <c r="O71" s="154" t="str">
        <f>VLOOKUP(D71,'[1]DS sv nhận giấy GTTT'!$B$4:$S$139,18,0)</f>
        <v>357 Phan Châu Trinh, Đà Nẵng</v>
      </c>
      <c r="P71" s="146" t="str">
        <f>VLOOKUP(D71,'[1]DS sv nhận giấy GTTT'!$B$4:$T$141,19,0)</f>
        <v>Hướng dẫn viên</v>
      </c>
      <c r="Q71" s="72" t="s">
        <v>129</v>
      </c>
      <c r="R71" s="146" t="str">
        <f>VLOOKUP(Q71,'[1]thông tin gv'!$B$4:$D$17,2,0)</f>
        <v>0918773003</v>
      </c>
      <c r="S71" s="146" t="str">
        <f>VLOOKUP(Q71,'[1]thông tin gv'!$B$4:$D$17,3,0)</f>
        <v>nguyentkimnhung@dtu-hti.edu.vn</v>
      </c>
      <c r="T71" s="76" t="s">
        <v>130</v>
      </c>
      <c r="U71" s="76" t="s">
        <v>131</v>
      </c>
      <c r="V71" s="76" t="s">
        <v>77</v>
      </c>
      <c r="W71" s="34"/>
    </row>
    <row r="72" spans="1:23" ht="60" x14ac:dyDescent="0.25">
      <c r="A72" s="91">
        <v>68</v>
      </c>
      <c r="B72" s="92"/>
      <c r="C72" s="66">
        <f>VLOOKUP(D72,'[1]DS sv nhận giấy GTTT'!$B$4:$R$150,2,0)</f>
        <v>42</v>
      </c>
      <c r="D72" s="65">
        <v>2320717147</v>
      </c>
      <c r="E72" s="68" t="str">
        <f>VLOOKUP(D72,'[1]DS sv nhận giấy GTTT'!$B$4:$R$150,3,0)</f>
        <v>Huỳnh Thị Thùy</v>
      </c>
      <c r="F72" s="69" t="str">
        <f>VLOOKUP(D72,'[1]DS sv nhận giấy GTTT'!$B$4:$R$150,4,0)</f>
        <v>Dung</v>
      </c>
      <c r="G72" s="70">
        <f>VLOOKUP(D72,'[1]DS sv nhận giấy GTTT'!$B$4:$R$150,5,0)</f>
        <v>36468</v>
      </c>
      <c r="H72" s="71" t="str">
        <f>VLOOKUP(D72,'[1]DS sv nhận giấy GTTT'!$B$4:$R$150,6,0)</f>
        <v>K23DLL2</v>
      </c>
      <c r="I72" s="72" t="s">
        <v>60</v>
      </c>
      <c r="J72" s="73">
        <f>VLOOKUP(D72,'[1]DS sv nhận giấy GTTT'!$B$4:$R$150,7,0)</f>
        <v>766756221</v>
      </c>
      <c r="K72" s="74" t="s">
        <v>61</v>
      </c>
      <c r="L72" s="75">
        <f>VLOOKUP(D72,'[2]TN01-10 IN'!C$17:DB$118,104,0)</f>
        <v>2.6</v>
      </c>
      <c r="M72" s="75">
        <f>VLOOKUP(D72,'[1]DS sv nhận giấy GTTT'!$B$4:$L$141,11,0)</f>
        <v>0</v>
      </c>
      <c r="N72" s="75" t="str">
        <f>VLOOKUP(D72,'[1]DS sv nhận giấy GTTT'!$B$4:$R$150,17,0)</f>
        <v>HBC Besttour Viet Nam</v>
      </c>
      <c r="O72" s="154" t="str">
        <f>VLOOKUP(D72,'[1]DS sv nhận giấy GTTT'!$B$4:$S$139,18,0)</f>
        <v>302 Đ. 2 Tháng 9, Hoà Cường Bắc, Hải Châu, Đà Nẵng</v>
      </c>
      <c r="P72" s="146" t="str">
        <f>VLOOKUP(D72,'[1]DS sv nhận giấy GTTT'!$B$4:$T$141,19,0)</f>
        <v>Điều hành</v>
      </c>
      <c r="Q72" s="72" t="s">
        <v>129</v>
      </c>
      <c r="R72" s="146" t="str">
        <f>VLOOKUP(Q72,'[1]thông tin gv'!$B$4:$D$17,2,0)</f>
        <v>0918773003</v>
      </c>
      <c r="S72" s="146" t="str">
        <f>VLOOKUP(Q72,'[1]thông tin gv'!$B$4:$D$17,3,0)</f>
        <v>nguyentkimnhung@dtu-hti.edu.vn</v>
      </c>
      <c r="T72" s="76" t="s">
        <v>141</v>
      </c>
      <c r="U72" s="76">
        <v>0</v>
      </c>
      <c r="V72" s="76" t="s">
        <v>64</v>
      </c>
      <c r="W72" s="34"/>
    </row>
    <row r="73" spans="1:23" ht="45" x14ac:dyDescent="0.25">
      <c r="A73" s="64">
        <v>69</v>
      </c>
      <c r="B73" s="65"/>
      <c r="C73" s="66">
        <f>VLOOKUP(D73,'[1]DS sv nhận giấy GTTT'!$B$4:$R$150,2,0)</f>
        <v>43</v>
      </c>
      <c r="D73" s="92">
        <v>2321722669</v>
      </c>
      <c r="E73" s="68" t="str">
        <f>VLOOKUP(D73,'[1]DS sv nhận giấy GTTT'!$B$4:$R$150,3,0)</f>
        <v>Trần Hoàng Ngọc</v>
      </c>
      <c r="F73" s="69" t="str">
        <f>VLOOKUP(D73,'[1]DS sv nhận giấy GTTT'!$B$4:$R$150,4,0)</f>
        <v>Lân</v>
      </c>
      <c r="G73" s="70">
        <f>VLOOKUP(D73,'[1]DS sv nhận giấy GTTT'!$B$4:$R$150,5,0)</f>
        <v>36485</v>
      </c>
      <c r="H73" s="71" t="str">
        <f>VLOOKUP(D73,'[1]DS sv nhận giấy GTTT'!$B$4:$R$150,6,0)</f>
        <v>K23DLL2</v>
      </c>
      <c r="I73" s="72" t="s">
        <v>60</v>
      </c>
      <c r="J73" s="73">
        <f>VLOOKUP(D73,'[1]DS sv nhận giấy GTTT'!$B$4:$R$150,7,0)</f>
        <v>854348425</v>
      </c>
      <c r="K73" s="74" t="s">
        <v>61</v>
      </c>
      <c r="L73" s="75">
        <f>VLOOKUP(D73,'[2]TN01-10 IN'!C$17:DB$118,104,0)</f>
        <v>2.33</v>
      </c>
      <c r="M73" s="75">
        <f>VLOOKUP(D73,'[1]DS sv nhận giấy GTTT'!$B$4:$L$141,11,0)</f>
        <v>0</v>
      </c>
      <c r="N73" s="75" t="str">
        <f>VLOOKUP(D73,'[1]DS sv nhận giấy GTTT'!$B$4:$R$150,17,0)</f>
        <v>HBC Besttour Viet Nam</v>
      </c>
      <c r="O73" s="154" t="str">
        <f>VLOOKUP(D73,'[1]DS sv nhận giấy GTTT'!$B$4:$S$139,18,0)</f>
        <v>302 Đ. 2 Tháng 9, Hoà Cường Bắc, Hải Châu, Đà Nẵng</v>
      </c>
      <c r="P73" s="146" t="str">
        <f>VLOOKUP(D73,'[1]DS sv nhận giấy GTTT'!$B$4:$T$141,19,0)</f>
        <v>Điều hành</v>
      </c>
      <c r="Q73" s="72" t="s">
        <v>129</v>
      </c>
      <c r="R73" s="146" t="str">
        <f>VLOOKUP(Q73,'[1]thông tin gv'!$B$4:$D$17,2,0)</f>
        <v>0918773003</v>
      </c>
      <c r="S73" s="146" t="str">
        <f>VLOOKUP(Q73,'[1]thông tin gv'!$B$4:$D$17,3,0)</f>
        <v>nguyentkimnhung@dtu-hti.edu.vn</v>
      </c>
      <c r="T73" s="76" t="s">
        <v>142</v>
      </c>
      <c r="U73" s="76">
        <v>0</v>
      </c>
      <c r="V73" s="76" t="s">
        <v>64</v>
      </c>
      <c r="W73" s="97"/>
    </row>
    <row r="74" spans="1:23" ht="45" x14ac:dyDescent="0.25">
      <c r="A74" s="91">
        <v>70</v>
      </c>
      <c r="B74" s="92"/>
      <c r="C74" s="66">
        <f>VLOOKUP(D74,'[1]DS sv nhận giấy GTTT'!$B$4:$R$150,2,0)</f>
        <v>65</v>
      </c>
      <c r="D74" s="65">
        <v>2320713573</v>
      </c>
      <c r="E74" s="68" t="str">
        <f>VLOOKUP(D74,'[1]DS sv nhận giấy GTTT'!$B$4:$R$150,3,0)</f>
        <v>Nguyễn Thị Ly</v>
      </c>
      <c r="F74" s="69" t="str">
        <f>VLOOKUP(D74,'[1]DS sv nhận giấy GTTT'!$B$4:$R$150,4,0)</f>
        <v>Na</v>
      </c>
      <c r="G74" s="70">
        <f>VLOOKUP(D74,'[1]DS sv nhận giấy GTTT'!$B$4:$R$150,5,0)</f>
        <v>36333</v>
      </c>
      <c r="H74" s="71" t="str">
        <f>VLOOKUP(D74,'[1]DS sv nhận giấy GTTT'!$B$4:$R$150,6,0)</f>
        <v>K23PSUDLL1</v>
      </c>
      <c r="I74" s="72" t="s">
        <v>65</v>
      </c>
      <c r="J74" s="73">
        <f>VLOOKUP(D74,'[1]DS sv nhận giấy GTTT'!$B$4:$R$150,7,0)</f>
        <v>935617267</v>
      </c>
      <c r="K74" s="74" t="s">
        <v>61</v>
      </c>
      <c r="L74" s="75">
        <f>VLOOKUP(D74,'[3]TN01-10 IN'!C$16:DE$57,107,0)</f>
        <v>2.8</v>
      </c>
      <c r="M74" s="75">
        <f>VLOOKUP(D74,'[1]DS sv nhận giấy GTTT'!$B$4:$L$141,11,0)</f>
        <v>0</v>
      </c>
      <c r="N74" s="75">
        <f>VLOOKUP(D74,'[1]DS sv nhận giấy GTTT'!$B$4:$R$150,17,0)</f>
        <v>0</v>
      </c>
      <c r="O74" s="154">
        <f>VLOOKUP(D74,'[1]DS sv nhận giấy GTTT'!$B$4:$S$139,18,0)</f>
        <v>0</v>
      </c>
      <c r="P74" s="146">
        <f>VLOOKUP(D74,'[1]DS sv nhận giấy GTTT'!$B$4:$T$141,19,0)</f>
        <v>0</v>
      </c>
      <c r="Q74" s="72" t="s">
        <v>129</v>
      </c>
      <c r="R74" s="146" t="str">
        <f>VLOOKUP(Q74,'[1]thông tin gv'!$B$4:$D$17,2,0)</f>
        <v>0918773003</v>
      </c>
      <c r="S74" s="146" t="str">
        <f>VLOOKUP(Q74,'[1]thông tin gv'!$B$4:$D$17,3,0)</f>
        <v>nguyentkimnhung@dtu-hti.edu.vn</v>
      </c>
      <c r="T74" s="76" t="s">
        <v>171</v>
      </c>
      <c r="U74" s="76">
        <v>0</v>
      </c>
      <c r="V74" s="76" t="s">
        <v>172</v>
      </c>
      <c r="W74" s="34"/>
    </row>
    <row r="75" spans="1:23" ht="45" x14ac:dyDescent="0.25">
      <c r="A75" s="64">
        <v>71</v>
      </c>
      <c r="B75" s="92"/>
      <c r="C75" s="66">
        <f>VLOOKUP(D75,'[1]DS sv nhận giấy GTTT'!$B$4:$R$150,2,0)</f>
        <v>66</v>
      </c>
      <c r="D75" s="65">
        <v>2320716552</v>
      </c>
      <c r="E75" s="68" t="str">
        <f>VLOOKUP(D75,'[1]DS sv nhận giấy GTTT'!$B$4:$R$150,3,0)</f>
        <v>Nguyễn Thanh Tường</v>
      </c>
      <c r="F75" s="69" t="str">
        <f>VLOOKUP(D75,'[1]DS sv nhận giấy GTTT'!$B$4:$R$150,4,0)</f>
        <v>Vân</v>
      </c>
      <c r="G75" s="70">
        <f>VLOOKUP(D75,'[1]DS sv nhận giấy GTTT'!$B$4:$R$150,5,0)</f>
        <v>36328</v>
      </c>
      <c r="H75" s="71" t="str">
        <f>VLOOKUP(D75,'[1]DS sv nhận giấy GTTT'!$B$4:$R$150,6,0)</f>
        <v>K23PSUDLL2</v>
      </c>
      <c r="I75" s="72" t="s">
        <v>65</v>
      </c>
      <c r="J75" s="73">
        <f>VLOOKUP(D75,'[1]DS sv nhận giấy GTTT'!$B$4:$R$150,7,0)</f>
        <v>776503980</v>
      </c>
      <c r="K75" s="74" t="s">
        <v>61</v>
      </c>
      <c r="L75" s="75">
        <f>VLOOKUP(D75,'[3]TN01-10 IN'!C$16:DE$57,107,0)</f>
        <v>2.6</v>
      </c>
      <c r="M75" s="75">
        <f>VLOOKUP(D75,'[1]DS sv nhận giấy GTTT'!$B$4:$L$141,11,0)</f>
        <v>0</v>
      </c>
      <c r="N75" s="75" t="str">
        <f>VLOOKUP(D75,'[1]DS sv nhận giấy GTTT'!$B$4:$R$150,17,0)</f>
        <v>Công ty sự kiện Việt team group</v>
      </c>
      <c r="O75" s="154" t="str">
        <f>VLOOKUP(D75,'[1]DS sv nhận giấy GTTT'!$B$4:$S$139,18,0)</f>
        <v>34/14 Lê Hữu Trác,Da Nang</v>
      </c>
      <c r="P75" s="146" t="str">
        <f>VLOOKUP(D75,'[1]DS sv nhận giấy GTTT'!$B$4:$T$141,19,0)</f>
        <v>Sales</v>
      </c>
      <c r="Q75" s="72" t="s">
        <v>129</v>
      </c>
      <c r="R75" s="146" t="str">
        <f>VLOOKUP(Q75,'[1]thông tin gv'!$B$4:$D$17,2,0)</f>
        <v>0918773003</v>
      </c>
      <c r="S75" s="146" t="str">
        <f>VLOOKUP(Q75,'[1]thông tin gv'!$B$4:$D$17,3,0)</f>
        <v>nguyentkimnhung@dtu-hti.edu.vn</v>
      </c>
      <c r="T75" s="76" t="s">
        <v>173</v>
      </c>
      <c r="U75" s="76">
        <v>0</v>
      </c>
      <c r="V75" s="76" t="s">
        <v>64</v>
      </c>
      <c r="W75" s="34"/>
    </row>
    <row r="76" spans="1:23" ht="45" x14ac:dyDescent="0.25">
      <c r="A76" s="91">
        <v>72</v>
      </c>
      <c r="B76" s="65"/>
      <c r="C76" s="66">
        <f>VLOOKUP(D76,'[1]DS sv nhận giấy GTTT'!$B$4:$R$150,2,0)</f>
        <v>70</v>
      </c>
      <c r="D76" s="112">
        <v>2221724198</v>
      </c>
      <c r="E76" s="68" t="str">
        <f>VLOOKUP(D76,'[1]DS sv nhận giấy GTTT'!$B$4:$R$150,3,0)</f>
        <v>Phạm Văn</v>
      </c>
      <c r="F76" s="69" t="str">
        <f>VLOOKUP(D76,'[1]DS sv nhận giấy GTTT'!$B$4:$R$150,4,0)</f>
        <v>Tấn</v>
      </c>
      <c r="G76" s="70">
        <f>VLOOKUP(D76,'[1]DS sv nhận giấy GTTT'!$B$4:$R$150,5,0)</f>
        <v>36059</v>
      </c>
      <c r="H76" s="71" t="str">
        <f>VLOOKUP(D76,'[1]DS sv nhận giấy GTTT'!$B$4:$R$150,6,0)</f>
        <v>K22DLL2</v>
      </c>
      <c r="I76" s="72" t="s">
        <v>60</v>
      </c>
      <c r="J76" s="73">
        <f>VLOOKUP(D76,'[1]DS sv nhận giấy GTTT'!$B$4:$R$150,7,0)</f>
        <v>935662003</v>
      </c>
      <c r="K76" s="74" t="s">
        <v>61</v>
      </c>
      <c r="L76" s="75" t="e">
        <f>VLOOKUP(D76,'[2]TN01-10 IN'!C$17:DB$118,104,0)</f>
        <v>#N/A</v>
      </c>
      <c r="M76" s="75">
        <f>VLOOKUP(D76,'[1]DS sv nhận giấy GTTT'!$B$4:$L$141,11,0)</f>
        <v>0</v>
      </c>
      <c r="N76" s="75" t="str">
        <f>VLOOKUP(D76,'[1]DS sv nhận giấy GTTT'!$B$4:$R$150,17,0)</f>
        <v>Hồng Ân Travel</v>
      </c>
      <c r="O76" s="154" t="str">
        <f>VLOOKUP(D76,'[1]DS sv nhận giấy GTTT'!$B$4:$S$139,18,0)</f>
        <v>Tổ 3, Phường Hoà Hải, Quận Ngũ Hành Sơn, Thành phố Đà Nẵng</v>
      </c>
      <c r="P76" s="146" t="str">
        <f>VLOOKUP(D76,'[1]DS sv nhận giấy GTTT'!$B$4:$T$141,19,0)</f>
        <v>Hướng dẫn viên</v>
      </c>
      <c r="Q76" s="72" t="s">
        <v>129</v>
      </c>
      <c r="R76" s="146" t="str">
        <f>VLOOKUP(Q76,'[1]thông tin gv'!$B$4:$D$17,2,0)</f>
        <v>0918773003</v>
      </c>
      <c r="S76" s="146" t="str">
        <f>VLOOKUP(Q76,'[1]thông tin gv'!$B$4:$D$17,3,0)</f>
        <v>nguyentkimnhung@dtu-hti.edu.vn</v>
      </c>
      <c r="T76" s="76" t="s">
        <v>178</v>
      </c>
      <c r="U76" s="76">
        <v>0</v>
      </c>
      <c r="V76" s="76" t="s">
        <v>64</v>
      </c>
      <c r="W76" s="97"/>
    </row>
    <row r="77" spans="1:23" ht="60" x14ac:dyDescent="0.25">
      <c r="A77" s="64">
        <v>73</v>
      </c>
      <c r="B77" s="92"/>
      <c r="C77" s="66">
        <f>VLOOKUP(D77,'[1]DS sv nhận giấy GTTT'!$B$4:$R$150,2,0)</f>
        <v>84</v>
      </c>
      <c r="D77" s="65">
        <v>23217212440</v>
      </c>
      <c r="E77" s="68" t="str">
        <f>VLOOKUP(D77,'[1]DS sv nhận giấy GTTT'!$B$4:$R$150,3,0)</f>
        <v>Nguyễn Trần Anh</v>
      </c>
      <c r="F77" s="69" t="str">
        <f>VLOOKUP(D77,'[1]DS sv nhận giấy GTTT'!$B$4:$R$150,4,0)</f>
        <v>Khoa</v>
      </c>
      <c r="G77" s="70">
        <f>VLOOKUP(D77,'[1]DS sv nhận giấy GTTT'!$B$4:$R$150,5,0)</f>
        <v>35118</v>
      </c>
      <c r="H77" s="71" t="str">
        <f>VLOOKUP(D77,'[1]DS sv nhận giấy GTTT'!$B$4:$R$150,6,0)</f>
        <v>K23PSUDLL2</v>
      </c>
      <c r="I77" s="72" t="s">
        <v>65</v>
      </c>
      <c r="J77" s="73">
        <f>VLOOKUP(D77,'[1]DS sv nhận giấy GTTT'!$B$4:$R$150,7,0)</f>
        <v>908623296</v>
      </c>
      <c r="K77" s="74" t="s">
        <v>61</v>
      </c>
      <c r="L77" s="75">
        <f>VLOOKUP(D77,'[3]TN01-10 IN'!C$16:DE$57,107,0)</f>
        <v>2.82</v>
      </c>
      <c r="M77" s="75">
        <f>VLOOKUP(D77,'[1]DS sv nhận giấy GTTT'!$B$4:$L$141,11,0)</f>
        <v>0</v>
      </c>
      <c r="N77" s="75" t="str">
        <f>VLOOKUP(D77,'[1]DS sv nhận giấy GTTT'!$B$4:$R$150,17,0)</f>
        <v>V-One Travel Đà Nẵng</v>
      </c>
      <c r="O77" s="154" t="str">
        <f>VLOOKUP(D77,'[1]DS sv nhận giấy GTTT'!$B$4:$S$139,18,0)</f>
        <v>37 Thái Phiên, phường Phước Ninh, quận Hải Châu, ĐN</v>
      </c>
      <c r="P77" s="146">
        <f>VLOOKUP(D77,'[1]DS sv nhận giấy GTTT'!$B$4:$T$141,19,0)</f>
        <v>0</v>
      </c>
      <c r="Q77" s="72" t="s">
        <v>129</v>
      </c>
      <c r="R77" s="146" t="str">
        <f>VLOOKUP(Q77,'[1]thông tin gv'!$B$4:$D$17,2,0)</f>
        <v>0918773003</v>
      </c>
      <c r="S77" s="146" t="str">
        <f>VLOOKUP(Q77,'[1]thông tin gv'!$B$4:$D$17,3,0)</f>
        <v>nguyentkimnhung@dtu-hti.edu.vn</v>
      </c>
      <c r="T77" s="76" t="s">
        <v>193</v>
      </c>
      <c r="U77" s="76" t="s">
        <v>194</v>
      </c>
      <c r="V77" s="76" t="s">
        <v>77</v>
      </c>
      <c r="W77" s="34"/>
    </row>
    <row r="78" spans="1:23" ht="45" x14ac:dyDescent="0.25">
      <c r="A78" s="91">
        <v>74</v>
      </c>
      <c r="B78" s="92"/>
      <c r="C78" s="66">
        <f>VLOOKUP(D78,'[1]DS sv nhận giấy GTTT'!$B$4:$R$150,2,0)</f>
        <v>101</v>
      </c>
      <c r="D78" s="65">
        <v>2320723320</v>
      </c>
      <c r="E78" s="68" t="str">
        <f>VLOOKUP(D78,'[1]DS sv nhận giấy GTTT'!$B$4:$R$150,3,0)</f>
        <v>Võ Thị</v>
      </c>
      <c r="F78" s="69" t="str">
        <f>VLOOKUP(D78,'[1]DS sv nhận giấy GTTT'!$B$4:$R$150,4,0)</f>
        <v>Hằng</v>
      </c>
      <c r="G78" s="70">
        <f>VLOOKUP(D78,'[1]DS sv nhận giấy GTTT'!$B$4:$R$150,5,0)</f>
        <v>36313</v>
      </c>
      <c r="H78" s="71" t="str">
        <f>VLOOKUP(D78,'[1]DS sv nhận giấy GTTT'!$B$4:$R$150,6,0)</f>
        <v>K23DLL3</v>
      </c>
      <c r="I78" s="72" t="s">
        <v>60</v>
      </c>
      <c r="J78" s="73">
        <f>VLOOKUP(D78,'[1]DS sv nhận giấy GTTT'!$B$4:$R$150,7,0)</f>
        <v>905075615</v>
      </c>
      <c r="K78" s="74" t="s">
        <v>61</v>
      </c>
      <c r="L78" s="75">
        <f>VLOOKUP(D78,'[2]TN01-10 IN'!C$17:DB$118,104,0)</f>
        <v>2.4500000000000002</v>
      </c>
      <c r="M78" s="75">
        <f>VLOOKUP(D78,'[1]DS sv nhận giấy GTTT'!$B$4:$L$141,11,0)</f>
        <v>0</v>
      </c>
      <c r="N78" s="75" t="str">
        <f>VLOOKUP(D78,'[1]DS sv nhận giấy GTTT'!$B$4:$R$150,17,0)</f>
        <v>Công ty sự kiện Việt Team group</v>
      </c>
      <c r="O78" s="154" t="str">
        <f>VLOOKUP(D78,'[1]DS sv nhận giấy GTTT'!$B$4:$S$139,18,0)</f>
        <v>34/14 Lê Hữu Trác,Da Nang</v>
      </c>
      <c r="P78" s="146" t="str">
        <f>VLOOKUP(D78,'[1]DS sv nhận giấy GTTT'!$B$4:$T$141,19,0)</f>
        <v>Sales</v>
      </c>
      <c r="Q78" s="72" t="s">
        <v>129</v>
      </c>
      <c r="R78" s="146" t="str">
        <f>VLOOKUP(Q78,'[1]thông tin gv'!$B$4:$D$17,2,0)</f>
        <v>0918773003</v>
      </c>
      <c r="S78" s="146" t="str">
        <f>VLOOKUP(Q78,'[1]thông tin gv'!$B$4:$D$17,3,0)</f>
        <v>nguyentkimnhung@dtu-hti.edu.vn</v>
      </c>
      <c r="T78" s="76" t="s">
        <v>213</v>
      </c>
      <c r="U78" s="76">
        <v>0</v>
      </c>
      <c r="V78" s="76" t="s">
        <v>64</v>
      </c>
      <c r="W78" s="34"/>
    </row>
    <row r="79" spans="1:23" ht="45" x14ac:dyDescent="0.25">
      <c r="A79" s="64">
        <v>75</v>
      </c>
      <c r="B79" s="65"/>
      <c r="C79" s="66">
        <f>VLOOKUP(D79,'[1]DS sv nhận giấy GTTT'!$B$4:$R$150,2,0)</f>
        <v>116</v>
      </c>
      <c r="D79" s="112">
        <v>2321713086</v>
      </c>
      <c r="E79" s="68" t="str">
        <f>VLOOKUP(D79,'[1]DS sv nhận giấy GTTT'!$B$4:$R$150,3,0)</f>
        <v>Đới Nguyễn Tiến</v>
      </c>
      <c r="F79" s="69" t="str">
        <f>VLOOKUP(D79,'[1]DS sv nhận giấy GTTT'!$B$4:$R$150,4,0)</f>
        <v>Cường</v>
      </c>
      <c r="G79" s="70">
        <f>VLOOKUP(D79,'[1]DS sv nhận giấy GTTT'!$B$4:$R$150,5,0)</f>
        <v>36072</v>
      </c>
      <c r="H79" s="71" t="str">
        <f>VLOOKUP(D79,'[1]DS sv nhận giấy GTTT'!$B$4:$R$150,6,0)</f>
        <v>K23DLL6</v>
      </c>
      <c r="I79" s="72" t="s">
        <v>60</v>
      </c>
      <c r="J79" s="73">
        <f>VLOOKUP(D79,'[1]DS sv nhận giấy GTTT'!$B$4:$R$150,7,0)</f>
        <v>369269320</v>
      </c>
      <c r="K79" s="74" t="s">
        <v>61</v>
      </c>
      <c r="L79" s="75">
        <f>VLOOKUP(D79,'[2]TN01-10 IN'!C$17:DB$118,104,0)</f>
        <v>2.0099999999999998</v>
      </c>
      <c r="M79" s="75">
        <f>VLOOKUP(D79,'[1]DS sv nhận giấy GTTT'!$B$4:$L$141,11,0)</f>
        <v>0</v>
      </c>
      <c r="N79" s="75" t="str">
        <f>VLOOKUP(D79,'[1]DS sv nhận giấy GTTT'!$B$4:$R$150,17,0)</f>
        <v>D2 Tour</v>
      </c>
      <c r="O79" s="154" t="str">
        <f>VLOOKUP(D79,'[1]DS sv nhận giấy GTTT'!$B$4:$S$139,18,0)</f>
        <v>179 Nguyễn Sắc Kim - Cẩm Lệ - TP Đà Nẵng.</v>
      </c>
      <c r="P79" s="146" t="str">
        <f>VLOOKUP(D79,'[1]DS sv nhận giấy GTTT'!$B$4:$T$141,19,0)</f>
        <v>Kinh doanh</v>
      </c>
      <c r="Q79" s="72" t="s">
        <v>129</v>
      </c>
      <c r="R79" s="146" t="str">
        <f>VLOOKUP(Q79,'[1]thông tin gv'!$B$4:$D$17,2,0)</f>
        <v>0918773003</v>
      </c>
      <c r="S79" s="146" t="str">
        <f>VLOOKUP(Q79,'[1]thông tin gv'!$B$4:$D$17,3,0)</f>
        <v>nguyentkimnhung@dtu-hti.edu.vn</v>
      </c>
      <c r="T79" s="76" t="s">
        <v>232</v>
      </c>
      <c r="U79" s="76">
        <v>0</v>
      </c>
      <c r="V79" s="76" t="s">
        <v>64</v>
      </c>
      <c r="W79" s="97"/>
    </row>
    <row r="80" spans="1:23" ht="60" x14ac:dyDescent="0.25">
      <c r="A80" s="91">
        <v>76</v>
      </c>
      <c r="B80" s="92"/>
      <c r="C80" s="66">
        <f>VLOOKUP(D80,'[1]DS sv nhận giấy GTTT'!$B$4:$R$150,2,0)</f>
        <v>28</v>
      </c>
      <c r="D80" s="65">
        <v>2320720492</v>
      </c>
      <c r="E80" s="68" t="str">
        <f>VLOOKUP(D80,'[1]DS sv nhận giấy GTTT'!$B$4:$R$150,3,0)</f>
        <v>Đào Thị Thu</v>
      </c>
      <c r="F80" s="69" t="str">
        <f>VLOOKUP(D80,'[1]DS sv nhận giấy GTTT'!$B$4:$R$150,4,0)</f>
        <v>Thảo</v>
      </c>
      <c r="G80" s="70">
        <f>VLOOKUP(D80,'[1]DS sv nhận giấy GTTT'!$B$4:$R$150,5,0)</f>
        <v>36200</v>
      </c>
      <c r="H80" s="71" t="str">
        <f>VLOOKUP(D80,'[1]DS sv nhận giấy GTTT'!$B$4:$R$150,6,0)</f>
        <v>K23DLL5</v>
      </c>
      <c r="I80" s="72" t="s">
        <v>60</v>
      </c>
      <c r="J80" s="73">
        <f>VLOOKUP(D80,'[1]DS sv nhận giấy GTTT'!$B$4:$R$150,7,0)</f>
        <v>702509125</v>
      </c>
      <c r="K80" s="74" t="s">
        <v>61</v>
      </c>
      <c r="L80" s="75">
        <f>VLOOKUP(D80,'[2]TN01-10 IN'!C$17:DB$118,104,0)</f>
        <v>2.4300000000000002</v>
      </c>
      <c r="M80" s="75">
        <f>VLOOKUP(D80,'[1]DS sv nhận giấy GTTT'!$B$4:$L$141,11,0)</f>
        <v>0</v>
      </c>
      <c r="N80" s="75" t="str">
        <f>VLOOKUP(D80,'[1]DS sv nhận giấy GTTT'!$B$4:$R$150,17,0)</f>
        <v>Hava travel ( Công ty Hải Vân Cát)</v>
      </c>
      <c r="O80" s="154" t="str">
        <f>VLOOKUP(D80,'[1]DS sv nhận giấy GTTT'!$B$4:$S$139,18,0)</f>
        <v>1020 Ngô Quyền, Phường An Hải Tây, Quận Sơn Trà, Ngũ Hành Sơn, Đà Nẵng</v>
      </c>
      <c r="P80" s="146">
        <f>VLOOKUP(D80,'[1]DS sv nhận giấy GTTT'!$B$4:$T$141,19,0)</f>
        <v>0</v>
      </c>
      <c r="Q80" s="72" t="s">
        <v>120</v>
      </c>
      <c r="R80" s="146" t="str">
        <f>VLOOKUP(Q80,'[1]thông tin gv'!$B$4:$D$17,2,0)</f>
        <v>0935335189</v>
      </c>
      <c r="S80" s="146" t="str">
        <f>VLOOKUP(Q80,'[1]thông tin gv'!$B$4:$D$17,3,0)</f>
        <v>nguyenthituyet.dtu@gmail.com</v>
      </c>
      <c r="T80" s="76" t="s">
        <v>121</v>
      </c>
      <c r="U80" s="76">
        <v>0</v>
      </c>
      <c r="V80" s="76" t="s">
        <v>64</v>
      </c>
      <c r="W80" s="34"/>
    </row>
    <row r="81" spans="1:23" ht="60" x14ac:dyDescent="0.25">
      <c r="A81" s="64">
        <v>77</v>
      </c>
      <c r="B81" s="65"/>
      <c r="C81" s="66">
        <f>VLOOKUP(D81,'[1]DS sv nhận giấy GTTT'!$B$4:$R$150,2,0)</f>
        <v>74</v>
      </c>
      <c r="D81" s="92">
        <v>2320716954</v>
      </c>
      <c r="E81" s="68" t="str">
        <f>VLOOKUP(D81,'[1]DS sv nhận giấy GTTT'!$B$4:$R$150,3,0)</f>
        <v>Nguyễn Thị Hương</v>
      </c>
      <c r="F81" s="69" t="str">
        <f>VLOOKUP(D81,'[1]DS sv nhận giấy GTTT'!$B$4:$R$150,4,0)</f>
        <v>Giang</v>
      </c>
      <c r="G81" s="70">
        <f>VLOOKUP(D81,'[1]DS sv nhận giấy GTTT'!$B$4:$R$150,5,0)</f>
        <v>36329</v>
      </c>
      <c r="H81" s="71" t="str">
        <f>VLOOKUP(D81,'[1]DS sv nhận giấy GTTT'!$B$4:$R$150,6,0)</f>
        <v>K23PSUDLL1</v>
      </c>
      <c r="I81" s="72" t="s">
        <v>65</v>
      </c>
      <c r="J81" s="73">
        <f>VLOOKUP(D81,'[1]DS sv nhận giấy GTTT'!$B$4:$R$150,7,0)</f>
        <v>796807996</v>
      </c>
      <c r="K81" s="74" t="s">
        <v>61</v>
      </c>
      <c r="L81" s="75">
        <f>VLOOKUP(D81,'[3]TN01-10 IN'!C$16:DE$57,107,0)</f>
        <v>2.95</v>
      </c>
      <c r="M81" s="75">
        <f>VLOOKUP(D81,'[1]DS sv nhận giấy GTTT'!$B$4:$L$141,11,0)</f>
        <v>0</v>
      </c>
      <c r="N81" s="75" t="str">
        <f>VLOOKUP(D81,'[1]DS sv nhận giấy GTTT'!$B$4:$R$150,17,0)</f>
        <v>VN Tour</v>
      </c>
      <c r="O81" s="154" t="str">
        <f>VLOOKUP(D81,'[1]DS sv nhận giấy GTTT'!$B$4:$S$139,18,0)</f>
        <v>Phường Thanh Bình, Q.Hải Châu, Tp. Đà Nẵng</v>
      </c>
      <c r="P81" s="146" t="str">
        <f>VLOOKUP(D81,'[1]DS sv nhận giấy GTTT'!$B$4:$T$141,19,0)</f>
        <v>Kinh doanh</v>
      </c>
      <c r="Q81" s="72" t="s">
        <v>120</v>
      </c>
      <c r="R81" s="146" t="str">
        <f>VLOOKUP(Q81,'[1]thông tin gv'!$B$4:$D$17,2,0)</f>
        <v>0935335189</v>
      </c>
      <c r="S81" s="146" t="str">
        <f>VLOOKUP(Q81,'[1]thông tin gv'!$B$4:$D$17,3,0)</f>
        <v>nguyenthituyet.dtu@gmail.com</v>
      </c>
      <c r="T81" s="76" t="s">
        <v>182</v>
      </c>
      <c r="U81" s="76">
        <v>0</v>
      </c>
      <c r="V81" s="76" t="s">
        <v>64</v>
      </c>
      <c r="W81" s="97"/>
    </row>
    <row r="82" spans="1:23" ht="60" x14ac:dyDescent="0.25">
      <c r="A82" s="91">
        <v>78</v>
      </c>
      <c r="B82" s="92"/>
      <c r="C82" s="66">
        <f>VLOOKUP(D82,'[1]DS sv nhận giấy GTTT'!$B$4:$R$150,2,0)</f>
        <v>75</v>
      </c>
      <c r="D82" s="65">
        <v>2320716898</v>
      </c>
      <c r="E82" s="68" t="str">
        <f>VLOOKUP(D82,'[1]DS sv nhận giấy GTTT'!$B$4:$R$150,3,0)</f>
        <v>Nguyễn Quang Thảo</v>
      </c>
      <c r="F82" s="69" t="str">
        <f>VLOOKUP(D82,'[1]DS sv nhận giấy GTTT'!$B$4:$R$150,4,0)</f>
        <v>Vy</v>
      </c>
      <c r="G82" s="70">
        <f>VLOOKUP(D82,'[1]DS sv nhận giấy GTTT'!$B$4:$R$150,5,0)</f>
        <v>36368</v>
      </c>
      <c r="H82" s="71" t="str">
        <f>VLOOKUP(D82,'[1]DS sv nhận giấy GTTT'!$B$4:$R$150,6,0)</f>
        <v>K23PSUDLL1</v>
      </c>
      <c r="I82" s="72" t="s">
        <v>65</v>
      </c>
      <c r="J82" s="73">
        <f>VLOOKUP(D82,'[1]DS sv nhận giấy GTTT'!$B$4:$R$150,7,0)</f>
        <v>935032016</v>
      </c>
      <c r="K82" s="74" t="s">
        <v>61</v>
      </c>
      <c r="L82" s="75">
        <f>VLOOKUP(D82,'[3]TN01-10 IN'!C$16:DE$57,107,0)</f>
        <v>3.13</v>
      </c>
      <c r="M82" s="75">
        <f>VLOOKUP(D82,'[1]DS sv nhận giấy GTTT'!$B$4:$L$141,11,0)</f>
        <v>0</v>
      </c>
      <c r="N82" s="75" t="str">
        <f>VLOOKUP(D82,'[1]DS sv nhận giấy GTTT'!$B$4:$R$150,17,0)</f>
        <v>VN Tour</v>
      </c>
      <c r="O82" s="154" t="str">
        <f>VLOOKUP(D82,'[1]DS sv nhận giấy GTTT'!$B$4:$S$139,18,0)</f>
        <v>Phường Thanh Bình, Q.Hải Châu, Tp. Đà Nẵng</v>
      </c>
      <c r="P82" s="146" t="str">
        <f>VLOOKUP(D82,'[1]DS sv nhận giấy GTTT'!$B$4:$T$141,19,0)</f>
        <v>Kinh doanh</v>
      </c>
      <c r="Q82" s="72" t="s">
        <v>120</v>
      </c>
      <c r="R82" s="146" t="str">
        <f>VLOOKUP(Q82,'[1]thông tin gv'!$B$4:$D$17,2,0)</f>
        <v>0935335189</v>
      </c>
      <c r="S82" s="146" t="str">
        <f>VLOOKUP(Q82,'[1]thông tin gv'!$B$4:$D$17,3,0)</f>
        <v>nguyenthituyet.dtu@gmail.com</v>
      </c>
      <c r="T82" s="76" t="s">
        <v>183</v>
      </c>
      <c r="U82" s="76">
        <v>0</v>
      </c>
      <c r="V82" s="76" t="s">
        <v>64</v>
      </c>
      <c r="W82" s="34"/>
    </row>
    <row r="83" spans="1:23" ht="60" x14ac:dyDescent="0.25">
      <c r="A83" s="64">
        <v>79</v>
      </c>
      <c r="B83" s="65"/>
      <c r="C83" s="66">
        <f>VLOOKUP(D83,'[1]DS sv nhận giấy GTTT'!$B$4:$R$150,2,0)</f>
        <v>81</v>
      </c>
      <c r="D83" s="92">
        <v>2320720362</v>
      </c>
      <c r="E83" s="68" t="str">
        <f>VLOOKUP(D83,'[1]DS sv nhận giấy GTTT'!$B$4:$R$150,3,0)</f>
        <v>Lê Thị</v>
      </c>
      <c r="F83" s="69" t="str">
        <f>VLOOKUP(D83,'[1]DS sv nhận giấy GTTT'!$B$4:$R$150,4,0)</f>
        <v>Thủy</v>
      </c>
      <c r="G83" s="70">
        <f>VLOOKUP(D83,'[1]DS sv nhận giấy GTTT'!$B$4:$R$150,5,0)</f>
        <v>36267</v>
      </c>
      <c r="H83" s="71" t="str">
        <f>VLOOKUP(D83,'[1]DS sv nhận giấy GTTT'!$B$4:$R$150,6,0)</f>
        <v>K23DLL5</v>
      </c>
      <c r="I83" s="72" t="s">
        <v>60</v>
      </c>
      <c r="J83" s="73">
        <f>VLOOKUP(D83,'[1]DS sv nhận giấy GTTT'!$B$4:$R$150,7,0)</f>
        <v>905464598</v>
      </c>
      <c r="K83" s="74" t="s">
        <v>61</v>
      </c>
      <c r="L83" s="75">
        <f>VLOOKUP(D83,'[2]TN01-10 IN'!C$17:DB$118,104,0)</f>
        <v>2.52</v>
      </c>
      <c r="M83" s="75">
        <f>VLOOKUP(D83,'[1]DS sv nhận giấy GTTT'!$B$4:$L$141,11,0)</f>
        <v>0</v>
      </c>
      <c r="N83" s="75" t="str">
        <f>VLOOKUP(D83,'[1]DS sv nhận giấy GTTT'!$B$4:$R$150,17,0)</f>
        <v>Hava travel ( Công ty Hải Vân Cát)</v>
      </c>
      <c r="O83" s="154" t="str">
        <f>VLOOKUP(D83,'[1]DS sv nhận giấy GTTT'!$B$4:$S$139,18,0)</f>
        <v>1020 Ngô Quyền, Phường An Hải Tây, Quận Sơn Trà, Ngũ Hành Sơn, Đà Nẵng</v>
      </c>
      <c r="P83" s="146">
        <f>VLOOKUP(D83,'[1]DS sv nhận giấy GTTT'!$B$4:$T$141,19,0)</f>
        <v>0</v>
      </c>
      <c r="Q83" s="72" t="s">
        <v>120</v>
      </c>
      <c r="R83" s="146" t="str">
        <f>VLOOKUP(Q83,'[1]thông tin gv'!$B$4:$D$17,2,0)</f>
        <v>0935335189</v>
      </c>
      <c r="S83" s="146" t="str">
        <f>VLOOKUP(Q83,'[1]thông tin gv'!$B$4:$D$17,3,0)</f>
        <v>nguyenthituyet.dtu@gmail.com</v>
      </c>
      <c r="T83" s="76" t="s">
        <v>190</v>
      </c>
      <c r="U83" s="76">
        <v>0</v>
      </c>
      <c r="V83" s="76" t="s">
        <v>64</v>
      </c>
      <c r="W83" s="97"/>
    </row>
    <row r="84" spans="1:23" ht="60" x14ac:dyDescent="0.25">
      <c r="A84" s="91">
        <v>80</v>
      </c>
      <c r="B84" s="92"/>
      <c r="C84" s="66">
        <f>VLOOKUP(D84,'[1]DS sv nhận giấy GTTT'!$B$4:$R$150,2,0)</f>
        <v>85</v>
      </c>
      <c r="D84" s="65">
        <v>2320716846</v>
      </c>
      <c r="E84" s="68" t="str">
        <f>VLOOKUP(D84,'[1]DS sv nhận giấy GTTT'!$B$4:$R$150,3,0)</f>
        <v>Đào Thị Huyền</v>
      </c>
      <c r="F84" s="69" t="str">
        <f>VLOOKUP(D84,'[1]DS sv nhận giấy GTTT'!$B$4:$R$150,4,0)</f>
        <v>Trang</v>
      </c>
      <c r="G84" s="70">
        <f>VLOOKUP(D84,'[1]DS sv nhận giấy GTTT'!$B$4:$R$150,5,0)</f>
        <v>36262</v>
      </c>
      <c r="H84" s="71" t="str">
        <f>VLOOKUP(D84,'[1]DS sv nhận giấy GTTT'!$B$4:$R$150,6,0)</f>
        <v>K23DLL1</v>
      </c>
      <c r="I84" s="72" t="s">
        <v>60</v>
      </c>
      <c r="J84" s="73">
        <f>VLOOKUP(D84,'[1]DS sv nhận giấy GTTT'!$B$4:$R$150,7,0)</f>
        <v>982258157</v>
      </c>
      <c r="K84" s="74" t="s">
        <v>108</v>
      </c>
      <c r="L84" s="75">
        <f>VLOOKUP(D84,'[2]TN01-10 IN'!C$17:DB$118,104,0)</f>
        <v>3.03</v>
      </c>
      <c r="M84" s="75">
        <f>VLOOKUP(D84,'[1]DS sv nhận giấy GTTT'!$B$4:$L$141,11,0)</f>
        <v>0</v>
      </c>
      <c r="N84" s="75" t="str">
        <f>VLOOKUP(D84,'[1]DS sv nhận giấy GTTT'!$B$4:$R$150,17,0)</f>
        <v>VN Tour</v>
      </c>
      <c r="O84" s="154" t="str">
        <f>VLOOKUP(D84,'[1]DS sv nhận giấy GTTT'!$B$4:$S$139,18,0)</f>
        <v>85 Ông Ích Khiêm,Phường Thanh Bình, Q.Hải Châu, Tp. Đà Nẵng</v>
      </c>
      <c r="P84" s="146" t="str">
        <f>VLOOKUP(D84,'[1]DS sv nhận giấy GTTT'!$B$4:$T$141,19,0)</f>
        <v>Kinh doanh</v>
      </c>
      <c r="Q84" s="72" t="s">
        <v>120</v>
      </c>
      <c r="R84" s="146" t="str">
        <f>VLOOKUP(Q84,'[1]thông tin gv'!$B$4:$D$17,2,0)</f>
        <v>0935335189</v>
      </c>
      <c r="S84" s="146" t="str">
        <f>VLOOKUP(Q84,'[1]thông tin gv'!$B$4:$D$17,3,0)</f>
        <v>nguyenthituyet.dtu@gmail.com</v>
      </c>
      <c r="T84" s="76" t="s">
        <v>195</v>
      </c>
      <c r="U84" s="76" t="s">
        <v>196</v>
      </c>
      <c r="V84" s="76" t="s">
        <v>77</v>
      </c>
      <c r="W84" s="34"/>
    </row>
    <row r="85" spans="1:23" ht="60" x14ac:dyDescent="0.25">
      <c r="A85" s="64">
        <v>81</v>
      </c>
      <c r="B85" s="65"/>
      <c r="C85" s="66">
        <f>VLOOKUP(D85,'[1]DS sv nhận giấy GTTT'!$B$4:$R$150,2,0)</f>
        <v>88</v>
      </c>
      <c r="D85" s="65">
        <v>2320717193</v>
      </c>
      <c r="E85" s="68" t="str">
        <f>VLOOKUP(D85,'[1]DS sv nhận giấy GTTT'!$B$4:$R$150,3,0)</f>
        <v>Trần Thị</v>
      </c>
      <c r="F85" s="69" t="str">
        <f>VLOOKUP(D85,'[1]DS sv nhận giấy GTTT'!$B$4:$R$150,4,0)</f>
        <v>Hằng</v>
      </c>
      <c r="G85" s="70">
        <f>VLOOKUP(D85,'[1]DS sv nhận giấy GTTT'!$B$4:$R$150,5,0)</f>
        <v>36317</v>
      </c>
      <c r="H85" s="71" t="str">
        <f>VLOOKUP(D85,'[1]DS sv nhận giấy GTTT'!$B$4:$R$150,6,0)</f>
        <v>K23DLL1</v>
      </c>
      <c r="I85" s="72" t="s">
        <v>60</v>
      </c>
      <c r="J85" s="73">
        <f>VLOOKUP(D85,'[1]DS sv nhận giấy GTTT'!$B$4:$R$150,7,0)</f>
        <v>333696134</v>
      </c>
      <c r="K85" s="74" t="s">
        <v>61</v>
      </c>
      <c r="L85" s="75">
        <f>VLOOKUP(D85,'[2]TN01-10 IN'!C$17:DB$118,104,0)</f>
        <v>3.1</v>
      </c>
      <c r="M85" s="75">
        <f>VLOOKUP(D85,'[1]DS sv nhận giấy GTTT'!$B$4:$L$141,11,0)</f>
        <v>0</v>
      </c>
      <c r="N85" s="75" t="str">
        <f>VLOOKUP(D85,'[1]DS sv nhận giấy GTTT'!$B$4:$R$150,17,0)</f>
        <v>VN Tour</v>
      </c>
      <c r="O85" s="154" t="str">
        <f>VLOOKUP(D85,'[1]DS sv nhận giấy GTTT'!$B$4:$S$139,18,0)</f>
        <v>85 Ông Ích Khiêm,Phường Thanh Bình, Q.Hải Châu, Tp. Đà Nẵng</v>
      </c>
      <c r="P85" s="146" t="str">
        <f>VLOOKUP(D85,'[1]DS sv nhận giấy GTTT'!$B$4:$T$141,19,0)</f>
        <v>Kinh doanh</v>
      </c>
      <c r="Q85" s="72" t="s">
        <v>120</v>
      </c>
      <c r="R85" s="146" t="str">
        <f>VLOOKUP(Q85,'[1]thông tin gv'!$B$4:$D$17,2,0)</f>
        <v>0935335189</v>
      </c>
      <c r="S85" s="146" t="str">
        <f>VLOOKUP(Q85,'[1]thông tin gv'!$B$4:$D$17,3,0)</f>
        <v>nguyenthituyet.dtu@gmail.com</v>
      </c>
      <c r="T85" s="76" t="s">
        <v>199</v>
      </c>
      <c r="U85" s="76">
        <v>0</v>
      </c>
      <c r="V85" s="76" t="s">
        <v>64</v>
      </c>
      <c r="W85" s="97"/>
    </row>
    <row r="86" spans="1:23" ht="60" x14ac:dyDescent="0.25">
      <c r="A86" s="91">
        <v>82</v>
      </c>
      <c r="B86" s="67"/>
      <c r="C86" s="66">
        <f>VLOOKUP(D86,'[1]DS sv nhận giấy GTTT'!$B$4:$R$150,2,0)</f>
        <v>123</v>
      </c>
      <c r="D86" s="67">
        <v>2321716864</v>
      </c>
      <c r="E86" s="68" t="str">
        <f>VLOOKUP(D86,'[1]DS sv nhận giấy GTTT'!$B$4:$R$150,3,0)</f>
        <v>Trương Quang</v>
      </c>
      <c r="F86" s="69" t="str">
        <f>VLOOKUP(D86,'[1]DS sv nhận giấy GTTT'!$B$4:$R$150,4,0)</f>
        <v>Huy</v>
      </c>
      <c r="G86" s="70">
        <f>VLOOKUP(D86,'[1]DS sv nhận giấy GTTT'!$B$4:$R$150,5,0)</f>
        <v>36162</v>
      </c>
      <c r="H86" s="71" t="str">
        <f>VLOOKUP(D86,'[1]DS sv nhận giấy GTTT'!$B$4:$R$150,6,0)</f>
        <v>K23DLL3</v>
      </c>
      <c r="I86" s="72" t="s">
        <v>60</v>
      </c>
      <c r="J86" s="73">
        <f>VLOOKUP(D86,'[1]DS sv nhận giấy GTTT'!$B$4:$R$150,7,0)</f>
        <v>368741448</v>
      </c>
      <c r="K86" s="74" t="s">
        <v>61</v>
      </c>
      <c r="L86" s="75">
        <f>VLOOKUP(D86,'[2]TN01-10 IN'!C$17:DB$118,104,0)</f>
        <v>2.08</v>
      </c>
      <c r="M86" s="75">
        <f>VLOOKUP(D86,'[1]DS sv nhận giấy GTTT'!$B$4:$L$141,11,0)</f>
        <v>0</v>
      </c>
      <c r="N86" s="75" t="str">
        <f>VLOOKUP(D86,'[1]DS sv nhận giấy GTTT'!$B$4:$R$150,17,0)</f>
        <v>Hava travel ( Công ty Hải Vân Cát)</v>
      </c>
      <c r="O86" s="154" t="str">
        <f>VLOOKUP(D86,'[1]DS sv nhận giấy GTTT'!$B$4:$S$139,18,0)</f>
        <v>1020 Ngô Quyền, Phường An Hải Tây, Quận Sơn Trà, Ngũ Hành Sơn, Đà Nẵng</v>
      </c>
      <c r="P86" s="146" t="str">
        <f>VLOOKUP(D86,'[1]DS sv nhận giấy GTTT'!$B$4:$T$160,19,0)</f>
        <v>Sales</v>
      </c>
      <c r="Q86" s="72" t="s">
        <v>120</v>
      </c>
      <c r="R86" s="146" t="str">
        <f>VLOOKUP(Q86,'[1]thông tin gv'!$B$4:$D$17,2,0)</f>
        <v>0935335189</v>
      </c>
      <c r="S86" s="146" t="str">
        <f>VLOOKUP(Q86,'[1]thông tin gv'!$B$4:$D$17,3,0)</f>
        <v>nguyenthituyet.dtu@gmail.com</v>
      </c>
      <c r="T86" s="76" t="s">
        <v>241</v>
      </c>
      <c r="U86" s="76">
        <v>0</v>
      </c>
      <c r="V86" s="76" t="s">
        <v>64</v>
      </c>
      <c r="W86" s="96"/>
    </row>
    <row r="87" spans="1:23" ht="45" x14ac:dyDescent="0.25">
      <c r="A87" s="64">
        <v>83</v>
      </c>
      <c r="B87" s="65"/>
      <c r="C87" s="66">
        <f>VLOOKUP(D87,'[1]DS sv nhận giấy GTTT'!$B$4:$R$150,2,0)</f>
        <v>29</v>
      </c>
      <c r="D87" s="65">
        <v>2221716981</v>
      </c>
      <c r="E87" s="68" t="str">
        <f>VLOOKUP(D87,'[1]DS sv nhận giấy GTTT'!$B$4:$R$150,3,0)</f>
        <v>Lương Thành</v>
      </c>
      <c r="F87" s="69" t="str">
        <f>VLOOKUP(D87,'[1]DS sv nhận giấy GTTT'!$B$4:$R$150,4,0)</f>
        <v>Sơn</v>
      </c>
      <c r="G87" s="70">
        <f>VLOOKUP(D87,'[1]DS sv nhận giấy GTTT'!$B$4:$R$150,5,0)</f>
        <v>35895</v>
      </c>
      <c r="H87" s="71" t="str">
        <f>VLOOKUP(D87,'[1]DS sv nhận giấy GTTT'!$B$4:$R$150,6,0)</f>
        <v>K22DLL2</v>
      </c>
      <c r="I87" s="72" t="s">
        <v>60</v>
      </c>
      <c r="J87" s="73">
        <f>VLOOKUP(D87,'[1]DS sv nhận giấy GTTT'!$B$4:$R$150,7,0)</f>
        <v>945573054</v>
      </c>
      <c r="K87" s="74" t="s">
        <v>61</v>
      </c>
      <c r="L87" s="75" t="e">
        <f>VLOOKUP(D87,'[2]TN01-10 IN'!C$17:DB$118,104,0)</f>
        <v>#N/A</v>
      </c>
      <c r="M87" s="75" t="str">
        <f>VLOOKUP(D87,'[1]DS sv nhận giấy GTTT'!$B$4:$L$141,11,0)</f>
        <v>đã đki được môn CN</v>
      </c>
      <c r="N87" s="75" t="str">
        <f>VLOOKUP(D87,'[1]DS sv nhận giấy GTTT'!$B$4:$R$150,17,0)</f>
        <v>Công ty du lịch Thiên Hương (thiên hương tourist)</v>
      </c>
      <c r="O87" s="154" t="str">
        <f>VLOOKUP(D87,'[1]DS sv nhận giấy GTTT'!$B$4:$S$139,18,0)</f>
        <v>82 Trần Xuân Lê- Hòa Khê-Thanh Khê Đà Nẵng</v>
      </c>
      <c r="P87" s="146" t="str">
        <f>VLOOKUP(D87,'[1]DS sv nhận giấy GTTT'!$B$4:$T$141,19,0)</f>
        <v>Hướng dẫn viên</v>
      </c>
      <c r="Q87" s="72" t="s">
        <v>122</v>
      </c>
      <c r="R87" s="146" t="str">
        <f>VLOOKUP(Q87,'[1]thông tin gv'!$B$4:$D$17,2,0)</f>
        <v>0823709294</v>
      </c>
      <c r="S87" s="146" t="str">
        <f>VLOOKUP(Q87,'[1]thông tin gv'!$B$4:$D$17,3,0)</f>
        <v>nguyenvankhuy@dtu-hti.edu.vn</v>
      </c>
      <c r="T87" s="76" t="s">
        <v>123</v>
      </c>
      <c r="U87" s="76">
        <v>0</v>
      </c>
      <c r="V87" s="76" t="s">
        <v>64</v>
      </c>
      <c r="W87" s="100"/>
    </row>
    <row r="88" spans="1:23" ht="45" x14ac:dyDescent="0.25">
      <c r="A88" s="91">
        <v>84</v>
      </c>
      <c r="B88" s="92"/>
      <c r="C88" s="66">
        <f>VLOOKUP(D88,'[1]DS sv nhận giấy GTTT'!$B$4:$R$150,2,0)</f>
        <v>62</v>
      </c>
      <c r="D88" s="92">
        <v>23207211424</v>
      </c>
      <c r="E88" s="68" t="str">
        <f>VLOOKUP(D88,'[1]DS sv nhận giấy GTTT'!$B$4:$R$150,3,0)</f>
        <v>Phan Thị Hoàng</v>
      </c>
      <c r="F88" s="69" t="str">
        <f>VLOOKUP(D88,'[1]DS sv nhận giấy GTTT'!$B$4:$R$150,4,0)</f>
        <v>Ny</v>
      </c>
      <c r="G88" s="70" t="e">
        <f>VLOOKUP(D88,'[1]DS sv nhận giấy GTTT'!$B$4:$R$150,5,0)</f>
        <v>#N/A</v>
      </c>
      <c r="H88" s="71" t="str">
        <f>VLOOKUP(D88,'[1]DS sv nhận giấy GTTT'!$B$4:$R$150,6,0)</f>
        <v>K23PSUDLL3</v>
      </c>
      <c r="I88" s="72" t="s">
        <v>65</v>
      </c>
      <c r="J88" s="73">
        <f>VLOOKUP(D88,'[1]DS sv nhận giấy GTTT'!$B$4:$R$150,7,0)</f>
        <v>765354525</v>
      </c>
      <c r="K88" s="74" t="s">
        <v>61</v>
      </c>
      <c r="L88" s="75">
        <f>VLOOKUP(D88,'[3]TN01-10 IN'!C$16:DE$57,107,0)</f>
        <v>2.38</v>
      </c>
      <c r="M88" s="75">
        <f>VLOOKUP(D88,'[1]DS sv nhận giấy GTTT'!$B$4:$L$141,11,0)</f>
        <v>0</v>
      </c>
      <c r="N88" s="75" t="str">
        <f>VLOOKUP(D88,'[1]DS sv nhận giấy GTTT'!$B$4:$R$150,17,0)</f>
        <v>Charis Travel</v>
      </c>
      <c r="O88" s="154" t="str">
        <f>VLOOKUP(D88,'[1]DS sv nhận giấy GTTT'!$B$4:$S$139,18,0)</f>
        <v>07/20 Lý Thường Kiệt, Hải Châu, Đà Nẵng Đà Nẵng</v>
      </c>
      <c r="P88" s="146" t="str">
        <f>VLOOKUP(D88,'[1]DS sv nhận giấy GTTT'!$B$4:$T$141,19,0)</f>
        <v>Sales</v>
      </c>
      <c r="Q88" s="72" t="s">
        <v>122</v>
      </c>
      <c r="R88" s="146" t="str">
        <f>VLOOKUP(Q88,'[1]thông tin gv'!$B$4:$D$17,2,0)</f>
        <v>0823709294</v>
      </c>
      <c r="S88" s="146" t="str">
        <f>VLOOKUP(Q88,'[1]thông tin gv'!$B$4:$D$17,3,0)</f>
        <v>nguyenvankhuy@dtu-hti.edu.vn</v>
      </c>
      <c r="T88" s="76" t="s">
        <v>167</v>
      </c>
      <c r="U88" s="76">
        <v>0</v>
      </c>
      <c r="V88" s="76" t="s">
        <v>64</v>
      </c>
      <c r="W88" s="34"/>
    </row>
    <row r="89" spans="1:23" ht="60" x14ac:dyDescent="0.25">
      <c r="A89" s="64">
        <v>85</v>
      </c>
      <c r="B89" s="65"/>
      <c r="C89" s="66">
        <f>VLOOKUP(D89,'[1]DS sv nhận giấy GTTT'!$B$4:$R$150,2,0)</f>
        <v>95</v>
      </c>
      <c r="D89" s="65">
        <v>2221727405</v>
      </c>
      <c r="E89" s="68" t="str">
        <f>VLOOKUP(D89,'[1]DS sv nhận giấy GTTT'!$B$4:$R$150,3,0)</f>
        <v>Lê Minh</v>
      </c>
      <c r="F89" s="69" t="str">
        <f>VLOOKUP(D89,'[1]DS sv nhận giấy GTTT'!$B$4:$R$150,4,0)</f>
        <v>Tiến</v>
      </c>
      <c r="G89" s="70">
        <f>VLOOKUP(D89,'[1]DS sv nhận giấy GTTT'!$B$4:$R$150,5,0)</f>
        <v>35565</v>
      </c>
      <c r="H89" s="71" t="str">
        <f>VLOOKUP(D89,'[1]DS sv nhận giấy GTTT'!$B$4:$R$150,6,0)</f>
        <v>K23DLL1</v>
      </c>
      <c r="I89" s="72" t="s">
        <v>60</v>
      </c>
      <c r="J89" s="73">
        <f>VLOOKUP(D89,'[1]DS sv nhận giấy GTTT'!$B$4:$R$150,7,0)</f>
        <v>774049113</v>
      </c>
      <c r="K89" s="74" t="s">
        <v>61</v>
      </c>
      <c r="L89" s="75" t="e">
        <f>VLOOKUP(D89,'[2]TN01-10 IN'!C$17:DB$118,104,0)</f>
        <v>#N/A</v>
      </c>
      <c r="M89" s="75">
        <f>VLOOKUP(D89,'[1]DS sv nhận giấy GTTT'!$B$4:$L$141,11,0)</f>
        <v>0</v>
      </c>
      <c r="N89" s="75" t="str">
        <f>VLOOKUP(D89,'[1]DS sv nhận giấy GTTT'!$B$4:$R$150,17,0)</f>
        <v>Bến Thành tourist</v>
      </c>
      <c r="O89" s="154" t="str">
        <f>VLOOKUP(D89,'[1]DS sv nhận giấy GTTT'!$B$4:$S$139,18,0)</f>
        <v>90 Quang Trung, Q. Hải Châu, TP. Đà Nẵng</v>
      </c>
      <c r="P89" s="146" t="str">
        <f>VLOOKUP(D89,'[1]DS sv nhận giấy GTTT'!$B$4:$T$141,19,0)</f>
        <v>phòng kinh doanh tổng hợp</v>
      </c>
      <c r="Q89" s="72" t="s">
        <v>122</v>
      </c>
      <c r="R89" s="146" t="str">
        <f>VLOOKUP(Q89,'[1]thông tin gv'!$B$4:$D$17,2,0)</f>
        <v>0823709294</v>
      </c>
      <c r="S89" s="146" t="str">
        <f>VLOOKUP(Q89,'[1]thông tin gv'!$B$4:$D$17,3,0)</f>
        <v>nguyenvankhuy@dtu-hti.edu.vn</v>
      </c>
      <c r="T89" s="76" t="s">
        <v>207</v>
      </c>
      <c r="U89" s="76">
        <v>0</v>
      </c>
      <c r="V89" s="76" t="s">
        <v>64</v>
      </c>
      <c r="W89" s="100"/>
    </row>
    <row r="90" spans="1:23" ht="45" x14ac:dyDescent="0.25">
      <c r="A90" s="91">
        <v>86</v>
      </c>
      <c r="B90" s="65"/>
      <c r="C90" s="66">
        <f>VLOOKUP(D90,'[1]DS sv nhận giấy GTTT'!$B$4:$R$150,2,0)</f>
        <v>106</v>
      </c>
      <c r="D90" s="92">
        <v>2320716571</v>
      </c>
      <c r="E90" s="68" t="str">
        <f>VLOOKUP(D90,'[1]DS sv nhận giấy GTTT'!$B$4:$R$150,3,0)</f>
        <v>Huỳnh Thị Mỹ</v>
      </c>
      <c r="F90" s="69" t="str">
        <f>VLOOKUP(D90,'[1]DS sv nhận giấy GTTT'!$B$4:$R$150,4,0)</f>
        <v>Quyên</v>
      </c>
      <c r="G90" s="70">
        <f>VLOOKUP(D90,'[1]DS sv nhận giấy GTTT'!$B$4:$R$150,5,0)</f>
        <v>36416</v>
      </c>
      <c r="H90" s="71" t="str">
        <f>VLOOKUP(D90,'[1]DS sv nhận giấy GTTT'!$B$4:$R$150,6,0)</f>
        <v>K23PSUDLL</v>
      </c>
      <c r="I90" s="72" t="s">
        <v>65</v>
      </c>
      <c r="J90" s="73">
        <f>VLOOKUP(D90,'[1]DS sv nhận giấy GTTT'!$B$4:$R$150,7,0)</f>
        <v>935817509</v>
      </c>
      <c r="K90" s="74" t="s">
        <v>61</v>
      </c>
      <c r="L90" s="75">
        <f>VLOOKUP(D90,'[3]TN01-10 IN'!C$16:DE$57,107,0)</f>
        <v>2.99</v>
      </c>
      <c r="M90" s="75">
        <f>VLOOKUP(D90,'[1]DS sv nhận giấy GTTT'!$B$4:$L$141,11,0)</f>
        <v>0</v>
      </c>
      <c r="N90" s="75" t="str">
        <f>VLOOKUP(D90,'[1]DS sv nhận giấy GTTT'!$B$4:$R$150,17,0)</f>
        <v>Công ty du lịch Thiên Hương (thiên hương tourist)</v>
      </c>
      <c r="O90" s="154" t="str">
        <f>VLOOKUP(D90,'[1]DS sv nhận giấy GTTT'!$B$4:$S$139,18,0)</f>
        <v>82 Trần Xuân Lê- Hòa Khê-Thanh Khê Đà Nẵng</v>
      </c>
      <c r="P90" s="146" t="str">
        <f>VLOOKUP(D90,'[1]DS sv nhận giấy GTTT'!$B$4:$T$141,19,0)</f>
        <v>Sales</v>
      </c>
      <c r="Q90" s="72" t="s">
        <v>122</v>
      </c>
      <c r="R90" s="146" t="str">
        <f>VLOOKUP(Q90,'[1]thông tin gv'!$B$4:$D$17,2,0)</f>
        <v>0823709294</v>
      </c>
      <c r="S90" s="146" t="str">
        <f>VLOOKUP(Q90,'[1]thông tin gv'!$B$4:$D$17,3,0)</f>
        <v>nguyenvankhuy@dtu-hti.edu.vn</v>
      </c>
      <c r="T90" s="76" t="s">
        <v>218</v>
      </c>
      <c r="U90" s="76" t="s">
        <v>219</v>
      </c>
      <c r="V90" s="76" t="s">
        <v>77</v>
      </c>
      <c r="W90" s="97"/>
    </row>
    <row r="91" spans="1:23" ht="60" x14ac:dyDescent="0.25">
      <c r="A91" s="64">
        <v>87</v>
      </c>
      <c r="B91" s="92"/>
      <c r="C91" s="66">
        <f>VLOOKUP(D91,'[1]DS sv nhận giấy GTTT'!$B$4:$R$150,2,0)</f>
        <v>112</v>
      </c>
      <c r="D91" s="65">
        <v>23217211899</v>
      </c>
      <c r="E91" s="68" t="str">
        <f>VLOOKUP(D91,'[1]DS sv nhận giấy GTTT'!$B$4:$R$150,3,0)</f>
        <v>Dương Quốc</v>
      </c>
      <c r="F91" s="69" t="str">
        <f>VLOOKUP(D91,'[1]DS sv nhận giấy GTTT'!$B$4:$R$150,4,0)</f>
        <v>Toản</v>
      </c>
      <c r="G91" s="70">
        <f>VLOOKUP(D91,'[1]DS sv nhận giấy GTTT'!$B$4:$R$150,5,0)</f>
        <v>34900</v>
      </c>
      <c r="H91" s="71" t="str">
        <f>VLOOKUP(D91,'[1]DS sv nhận giấy GTTT'!$B$4:$R$150,6,0)</f>
        <v>K23PSUDLL1</v>
      </c>
      <c r="I91" s="72" t="s">
        <v>65</v>
      </c>
      <c r="J91" s="73">
        <f>VLOOKUP(D91,'[1]DS sv nhận giấy GTTT'!$B$4:$R$150,7,0)</f>
        <v>972133109</v>
      </c>
      <c r="K91" s="74" t="s">
        <v>61</v>
      </c>
      <c r="L91" s="75">
        <f>VLOOKUP(D91,'[3]TN01-10 IN'!C$16:DE$57,107,0)</f>
        <v>2.73</v>
      </c>
      <c r="M91" s="75">
        <f>VLOOKUP(D91,'[1]DS sv nhận giấy GTTT'!$B$4:$L$141,11,0)</f>
        <v>0</v>
      </c>
      <c r="N91" s="75" t="str">
        <f>VLOOKUP(D91,'[1]DS sv nhận giấy GTTT'!$B$4:$R$150,17,0)</f>
        <v>Công ty du lịch Thiên Hương (thiên hương tourist)</v>
      </c>
      <c r="O91" s="154" t="str">
        <f>VLOOKUP(D91,'[1]DS sv nhận giấy GTTT'!$B$4:$S$139,18,0)</f>
        <v>82 Trần Xuân Lê- Hòa Khê-Thanh Khê Đà Nẵng</v>
      </c>
      <c r="P91" s="146" t="str">
        <f>VLOOKUP(D91,'[1]DS sv nhận giấy GTTT'!$B$4:$T$141,19,0)</f>
        <v>Sales</v>
      </c>
      <c r="Q91" s="72" t="s">
        <v>122</v>
      </c>
      <c r="R91" s="146" t="str">
        <f>VLOOKUP(Q91,'[1]thông tin gv'!$B$4:$D$17,2,0)</f>
        <v>0823709294</v>
      </c>
      <c r="S91" s="146" t="str">
        <f>VLOOKUP(Q91,'[1]thông tin gv'!$B$4:$D$17,3,0)</f>
        <v>nguyenvankhuy@dtu-hti.edu.vn</v>
      </c>
      <c r="T91" s="76" t="s">
        <v>227</v>
      </c>
      <c r="U91" s="76" t="s">
        <v>228</v>
      </c>
      <c r="V91" s="76" t="s">
        <v>77</v>
      </c>
      <c r="W91" s="34"/>
    </row>
    <row r="92" spans="1:23" ht="45" x14ac:dyDescent="0.25">
      <c r="A92" s="91">
        <v>88</v>
      </c>
      <c r="B92" s="92"/>
      <c r="C92" s="66">
        <f>VLOOKUP(D92,'[1]DS sv nhận giấy GTTT'!$B$4:$R$150,2,0)</f>
        <v>57</v>
      </c>
      <c r="D92" s="95">
        <v>2221728915</v>
      </c>
      <c r="E92" s="68" t="str">
        <f>VLOOKUP(D92,'[1]DS sv nhận giấy GTTT'!$B$4:$R$150,3,0)</f>
        <v>Nguyễn Văn Vĩnh</v>
      </c>
      <c r="F92" s="69" t="str">
        <f>VLOOKUP(D92,'[1]DS sv nhận giấy GTTT'!$B$4:$R$150,4,0)</f>
        <v>Tú</v>
      </c>
      <c r="G92" s="70">
        <f>VLOOKUP(D92,'[1]DS sv nhận giấy GTTT'!$B$4:$R$150,5,0)</f>
        <v>35838</v>
      </c>
      <c r="H92" s="71" t="str">
        <f>VLOOKUP(D92,'[1]DS sv nhận giấy GTTT'!$B$4:$R$150,6,0)</f>
        <v>K22DLL1</v>
      </c>
      <c r="I92" s="72" t="s">
        <v>60</v>
      </c>
      <c r="J92" s="73">
        <f>VLOOKUP(D92,'[1]DS sv nhận giấy GTTT'!$B$4:$R$150,7,0)</f>
        <v>935124581</v>
      </c>
      <c r="K92" s="74" t="s">
        <v>61</v>
      </c>
      <c r="L92" s="75" t="e">
        <f>VLOOKUP(D92,'[2]TN01-10 IN'!C$17:DB$118,104,0)</f>
        <v>#N/A</v>
      </c>
      <c r="M92" s="75">
        <f>VLOOKUP(D92,'[1]DS sv nhận giấy GTTT'!$B$4:$L$141,11,0)</f>
        <v>0</v>
      </c>
      <c r="N92" s="75" t="str">
        <f>VLOOKUP(D92,'[1]DS sv nhận giấy GTTT'!$B$4:$R$150,17,0)</f>
        <v>Việt Nam Vitours</v>
      </c>
      <c r="O92" s="154" t="str">
        <f>VLOOKUP(D92,'[1]DS sv nhận giấy GTTT'!$B$4:$S$139,18,0)</f>
        <v>83 Nguyễn Thị Minh Khai, Thạch Thang, Hải Châu, Đà Nẵng</v>
      </c>
      <c r="P92" s="146" t="str">
        <f>VLOOKUP(D92,'[1]DS sv nhận giấy GTTT'!$B$4:$T$141,19,0)</f>
        <v>Sự kiện mice</v>
      </c>
      <c r="Q92" s="72" t="s">
        <v>158</v>
      </c>
      <c r="R92" s="146" t="str">
        <f>VLOOKUP(Q92,'[1]thông tin gv'!$B$4:$D$17,2,0)</f>
        <v>0987 128 678</v>
      </c>
      <c r="S92" s="146" t="str">
        <f>VLOOKUP(Q92,'[1]thông tin gv'!$B$4:$D$17,3,0)</f>
        <v>phamtmylinh@dtu-hti.edu.vn</v>
      </c>
      <c r="T92" s="76" t="s">
        <v>159</v>
      </c>
      <c r="U92" s="76">
        <v>0</v>
      </c>
      <c r="V92" s="76" t="s">
        <v>64</v>
      </c>
      <c r="W92" s="99"/>
    </row>
    <row r="93" spans="1:23" ht="45" x14ac:dyDescent="0.25">
      <c r="A93" s="64">
        <v>89</v>
      </c>
      <c r="B93" s="65"/>
      <c r="C93" s="66">
        <f>VLOOKUP(D93,'[1]DS sv nhận giấy GTTT'!$B$4:$R$150,2,0)</f>
        <v>60</v>
      </c>
      <c r="D93" s="92">
        <v>2321717229</v>
      </c>
      <c r="E93" s="68" t="str">
        <f>VLOOKUP(D93,'[1]DS sv nhận giấy GTTT'!$B$4:$R$150,3,0)</f>
        <v>Lê Đình</v>
      </c>
      <c r="F93" s="69" t="str">
        <f>VLOOKUP(D93,'[1]DS sv nhận giấy GTTT'!$B$4:$R$150,4,0)</f>
        <v>Thiên</v>
      </c>
      <c r="G93" s="70">
        <f>VLOOKUP(D93,'[1]DS sv nhận giấy GTTT'!$B$4:$R$150,5,0)</f>
        <v>36484</v>
      </c>
      <c r="H93" s="71" t="str">
        <f>VLOOKUP(D93,'[1]DS sv nhận giấy GTTT'!$B$4:$R$150,6,0)</f>
        <v>K23DLL4</v>
      </c>
      <c r="I93" s="72" t="s">
        <v>60</v>
      </c>
      <c r="J93" s="73">
        <f>VLOOKUP(D93,'[1]DS sv nhận giấy GTTT'!$B$4:$R$150,7,0)</f>
        <v>941489146</v>
      </c>
      <c r="K93" s="74" t="s">
        <v>61</v>
      </c>
      <c r="L93" s="75">
        <f>VLOOKUP(D93,'[2]TN01-10 IN'!C$17:DB$118,104,0)</f>
        <v>2.16</v>
      </c>
      <c r="M93" s="75">
        <f>VLOOKUP(D93,'[1]DS sv nhận giấy GTTT'!$B$4:$L$141,11,0)</f>
        <v>0</v>
      </c>
      <c r="N93" s="75" t="str">
        <f>VLOOKUP(D93,'[1]DS sv nhận giấy GTTT'!$B$4:$R$150,17,0)</f>
        <v>Việt Nam Vitours</v>
      </c>
      <c r="O93" s="154" t="str">
        <f>VLOOKUP(D93,'[1]DS sv nhận giấy GTTT'!$B$4:$S$139,18,0)</f>
        <v>83 Nguyễn Thị Minh Khai, Thạch Thang, Hải Châu, Đà Nẵng</v>
      </c>
      <c r="P93" s="146" t="str">
        <f>VLOOKUP(D93,'[1]DS sv nhận giấy GTTT'!$B$4:$T$141,19,0)</f>
        <v>Sự kiện</v>
      </c>
      <c r="Q93" s="72" t="s">
        <v>158</v>
      </c>
      <c r="R93" s="146" t="str">
        <f>VLOOKUP(Q93,'[1]thông tin gv'!$B$4:$D$17,2,0)</f>
        <v>0987 128 678</v>
      </c>
      <c r="S93" s="146" t="str">
        <f>VLOOKUP(Q93,'[1]thông tin gv'!$B$4:$D$17,3,0)</f>
        <v>phamtmylinh@dtu-hti.edu.vn</v>
      </c>
      <c r="T93" s="76" t="s">
        <v>162</v>
      </c>
      <c r="U93" s="76" t="s">
        <v>163</v>
      </c>
      <c r="V93" s="76" t="s">
        <v>77</v>
      </c>
      <c r="W93" s="97"/>
    </row>
    <row r="94" spans="1:23" ht="45" x14ac:dyDescent="0.25">
      <c r="A94" s="91">
        <v>90</v>
      </c>
      <c r="B94" s="65"/>
      <c r="C94" s="66">
        <f>VLOOKUP(D94,'[1]DS sv nhận giấy GTTT'!$B$4:$R$150,2,0)</f>
        <v>79</v>
      </c>
      <c r="D94" s="92">
        <v>23207211030</v>
      </c>
      <c r="E94" s="68" t="str">
        <f>VLOOKUP(D94,'[1]DS sv nhận giấy GTTT'!$B$4:$R$150,3,0)</f>
        <v>Đặng Thị Triệu</v>
      </c>
      <c r="F94" s="69" t="str">
        <f>VLOOKUP(D94,'[1]DS sv nhận giấy GTTT'!$B$4:$R$150,4,0)</f>
        <v>Vĩ</v>
      </c>
      <c r="G94" s="70">
        <f>VLOOKUP(D94,'[1]DS sv nhận giấy GTTT'!$B$4:$R$150,5,0)</f>
        <v>36377</v>
      </c>
      <c r="H94" s="71" t="str">
        <f>VLOOKUP(D94,'[1]DS sv nhận giấy GTTT'!$B$4:$R$150,6,0)</f>
        <v>K23DLL4</v>
      </c>
      <c r="I94" s="72" t="s">
        <v>60</v>
      </c>
      <c r="J94" s="73">
        <f>VLOOKUP(D94,'[1]DS sv nhận giấy GTTT'!$B$4:$R$150,7,0)</f>
        <v>787178090</v>
      </c>
      <c r="K94" s="74" t="s">
        <v>108</v>
      </c>
      <c r="L94" s="75">
        <f>VLOOKUP(D94,'[2]TN01-10 IN'!C$17:DB$118,104,0)</f>
        <v>3.13</v>
      </c>
      <c r="M94" s="75">
        <f>VLOOKUP(D94,'[1]DS sv nhận giấy GTTT'!$B$4:$L$141,11,0)</f>
        <v>0</v>
      </c>
      <c r="N94" s="75" t="str">
        <f>VLOOKUP(D94,'[1]DS sv nhận giấy GTTT'!$B$4:$R$150,17,0)</f>
        <v>Việt Nam Vitours</v>
      </c>
      <c r="O94" s="154" t="str">
        <f>VLOOKUP(D94,'[1]DS sv nhận giấy GTTT'!$B$4:$S$139,18,0)</f>
        <v>83 Nguyễn Thị Minh Khai, Thạch Thang, Hải Châu, Đà Nẵng</v>
      </c>
      <c r="P94" s="146" t="str">
        <f>VLOOKUP(D94,'[1]DS sv nhận giấy GTTT'!$B$4:$T$141,19,0)</f>
        <v>Sự kiện</v>
      </c>
      <c r="Q94" s="72" t="s">
        <v>158</v>
      </c>
      <c r="R94" s="146" t="str">
        <f>VLOOKUP(Q94,'[1]thông tin gv'!$B$4:$D$17,2,0)</f>
        <v>0987 128 678</v>
      </c>
      <c r="S94" s="146" t="str">
        <f>VLOOKUP(Q94,'[1]thông tin gv'!$B$4:$D$17,3,0)</f>
        <v>phamtmylinh@dtu-hti.edu.vn</v>
      </c>
      <c r="T94" s="76" t="s">
        <v>188</v>
      </c>
      <c r="U94" s="76">
        <v>0</v>
      </c>
      <c r="V94" s="76" t="s">
        <v>64</v>
      </c>
      <c r="W94" s="97"/>
    </row>
    <row r="95" spans="1:23" ht="45" x14ac:dyDescent="0.25">
      <c r="A95" s="64">
        <v>91</v>
      </c>
      <c r="B95" s="92"/>
      <c r="C95" s="66">
        <f>VLOOKUP(D95,'[1]DS sv nhận giấy GTTT'!$B$4:$R$150,2,0)</f>
        <v>87</v>
      </c>
      <c r="D95" s="67">
        <v>2321716921</v>
      </c>
      <c r="E95" s="68" t="str">
        <f>VLOOKUP(D95,'[1]DS sv nhận giấy GTTT'!$B$4:$R$150,3,0)</f>
        <v>Đặng Minh</v>
      </c>
      <c r="F95" s="69" t="str">
        <f>VLOOKUP(D95,'[1]DS sv nhận giấy GTTT'!$B$4:$R$150,4,0)</f>
        <v>Tú</v>
      </c>
      <c r="G95" s="70">
        <f>VLOOKUP(D95,'[1]DS sv nhận giấy GTTT'!$B$4:$R$150,5,0)</f>
        <v>36369</v>
      </c>
      <c r="H95" s="71" t="str">
        <f>VLOOKUP(D95,'[1]DS sv nhận giấy GTTT'!$B$4:$R$150,6,0)</f>
        <v>K23DLL1</v>
      </c>
      <c r="I95" s="72" t="s">
        <v>60</v>
      </c>
      <c r="J95" s="73">
        <f>VLOOKUP(D95,'[1]DS sv nhận giấy GTTT'!$B$4:$R$150,7,0)</f>
        <v>905585702</v>
      </c>
      <c r="K95" s="74" t="s">
        <v>61</v>
      </c>
      <c r="L95" s="75">
        <f>VLOOKUP(D95,'[2]TN01-10 IN'!C$17:DB$118,104,0)</f>
        <v>3.05</v>
      </c>
      <c r="M95" s="75">
        <f>VLOOKUP(D95,'[1]DS sv nhận giấy GTTT'!$B$4:$L$141,11,0)</f>
        <v>0</v>
      </c>
      <c r="N95" s="75" t="str">
        <f>VLOOKUP(D95,'[1]DS sv nhận giấy GTTT'!$B$4:$R$150,17,0)</f>
        <v>Tuấn Dũng Travel</v>
      </c>
      <c r="O95" s="154" t="str">
        <f>VLOOKUP(D95,'[1]DS sv nhận giấy GTTT'!$B$4:$S$139,18,0)</f>
        <v>An Thượng 34, Bắc Mỹ Phú, Ngũ Hành Sơn, Đà Nẵng</v>
      </c>
      <c r="P95" s="146" t="str">
        <f>VLOOKUP(D95,'[1]DS sv nhận giấy GTTT'!$B$4:$T$141,19,0)</f>
        <v>Sales</v>
      </c>
      <c r="Q95" s="72" t="s">
        <v>158</v>
      </c>
      <c r="R95" s="146" t="str">
        <f>VLOOKUP(Q95,'[1]thông tin gv'!$B$4:$D$17,2,0)</f>
        <v>0987 128 678</v>
      </c>
      <c r="S95" s="146" t="str">
        <f>VLOOKUP(Q95,'[1]thông tin gv'!$B$4:$D$17,3,0)</f>
        <v>phamtmylinh@dtu-hti.edu.vn</v>
      </c>
      <c r="T95" s="76" t="s">
        <v>198</v>
      </c>
      <c r="U95" s="76">
        <v>0</v>
      </c>
      <c r="V95" s="76" t="s">
        <v>64</v>
      </c>
      <c r="W95" s="34"/>
    </row>
    <row r="96" spans="1:23" ht="60" x14ac:dyDescent="0.25">
      <c r="A96" s="91">
        <v>92</v>
      </c>
      <c r="B96" s="92"/>
      <c r="C96" s="66">
        <f>VLOOKUP(D96,'[1]DS sv nhận giấy GTTT'!$B$4:$R$150,2,0)</f>
        <v>90</v>
      </c>
      <c r="D96" s="65">
        <v>23217211518</v>
      </c>
      <c r="E96" s="68" t="str">
        <f>VLOOKUP(D96,'[1]DS sv nhận giấy GTTT'!$B$4:$R$150,3,0)</f>
        <v>Lưu Thành</v>
      </c>
      <c r="F96" s="69" t="str">
        <f>VLOOKUP(D96,'[1]DS sv nhận giấy GTTT'!$B$4:$R$150,4,0)</f>
        <v>Minh</v>
      </c>
      <c r="G96" s="70">
        <f>VLOOKUP(D96,'[1]DS sv nhận giấy GTTT'!$B$4:$R$150,5,0)</f>
        <v>36322</v>
      </c>
      <c r="H96" s="71" t="str">
        <f>VLOOKUP(D96,'[1]DS sv nhận giấy GTTT'!$B$4:$R$150,6,0)</f>
        <v>K23DLL2</v>
      </c>
      <c r="I96" s="72" t="s">
        <v>60</v>
      </c>
      <c r="J96" s="73">
        <f>VLOOKUP(D96,'[1]DS sv nhận giấy GTTT'!$B$4:$R$150,7,0)</f>
        <v>932677610</v>
      </c>
      <c r="K96" s="74" t="s">
        <v>61</v>
      </c>
      <c r="L96" s="75">
        <f>VLOOKUP(D96,'[2]TN01-10 IN'!C$17:DB$118,104,0)</f>
        <v>2.39</v>
      </c>
      <c r="M96" s="75">
        <f>VLOOKUP(D96,'[1]DS sv nhận giấy GTTT'!$B$4:$L$141,11,0)</f>
        <v>0</v>
      </c>
      <c r="N96" s="75" t="str">
        <f>VLOOKUP(D96,'[1]DS sv nhận giấy GTTT'!$B$4:$R$150,17,0)</f>
        <v>Tuấn Dũng Travel</v>
      </c>
      <c r="O96" s="154" t="str">
        <f>VLOOKUP(D96,'[1]DS sv nhận giấy GTTT'!$B$4:$S$139,18,0)</f>
        <v>An Thượng 34, Bắc Mỹ Phú, Ngũ Hành Sơn, Đà Nẵng</v>
      </c>
      <c r="P96" s="146" t="str">
        <f>VLOOKUP(D96,'[1]DS sv nhận giấy GTTT'!$B$4:$T$141,19,0)</f>
        <v>Kinh doanh</v>
      </c>
      <c r="Q96" s="72" t="s">
        <v>158</v>
      </c>
      <c r="R96" s="146" t="str">
        <f>VLOOKUP(Q96,'[1]thông tin gv'!$B$4:$D$17,2,0)</f>
        <v>0987 128 678</v>
      </c>
      <c r="S96" s="146" t="str">
        <f>VLOOKUP(Q96,'[1]thông tin gv'!$B$4:$D$17,3,0)</f>
        <v>phamtmylinh@dtu-hti.edu.vn</v>
      </c>
      <c r="T96" s="76" t="s">
        <v>201</v>
      </c>
      <c r="U96" s="76">
        <v>0</v>
      </c>
      <c r="V96" s="76" t="s">
        <v>64</v>
      </c>
      <c r="W96" s="34"/>
    </row>
    <row r="97" spans="1:23" ht="45" x14ac:dyDescent="0.25">
      <c r="A97" s="64">
        <v>93</v>
      </c>
      <c r="B97" s="92"/>
      <c r="C97" s="66">
        <f>VLOOKUP(D97,'[1]DS sv nhận giấy GTTT'!$B$4:$R$150,2,0)</f>
        <v>94</v>
      </c>
      <c r="D97" s="92">
        <v>2320725438</v>
      </c>
      <c r="E97" s="68" t="str">
        <f>VLOOKUP(D97,'[1]DS sv nhận giấy GTTT'!$B$4:$R$150,3,0)</f>
        <v>Huỳnh Nhã</v>
      </c>
      <c r="F97" s="69" t="str">
        <f>VLOOKUP(D97,'[1]DS sv nhận giấy GTTT'!$B$4:$R$150,4,0)</f>
        <v>Trúc</v>
      </c>
      <c r="G97" s="70">
        <f>VLOOKUP(D97,'[1]DS sv nhận giấy GTTT'!$B$4:$R$150,5,0)</f>
        <v>36215</v>
      </c>
      <c r="H97" s="71" t="str">
        <f>VLOOKUP(D97,'[1]DS sv nhận giấy GTTT'!$B$4:$R$150,6,0)</f>
        <v>K23DLL3</v>
      </c>
      <c r="I97" s="72" t="s">
        <v>60</v>
      </c>
      <c r="J97" s="73">
        <f>VLOOKUP(D97,'[1]DS sv nhận giấy GTTT'!$B$4:$R$150,7,0)</f>
        <v>935345640</v>
      </c>
      <c r="K97" s="74" t="s">
        <v>61</v>
      </c>
      <c r="L97" s="75">
        <f>VLOOKUP(D97,'[2]TN01-10 IN'!C$17:DB$118,104,0)</f>
        <v>3.1</v>
      </c>
      <c r="M97" s="75">
        <f>VLOOKUP(D97,'[1]DS sv nhận giấy GTTT'!$B$4:$L$141,11,0)</f>
        <v>0</v>
      </c>
      <c r="N97" s="75" t="str">
        <f>VLOOKUP(D97,'[1]DS sv nhận giấy GTTT'!$B$4:$R$150,17,0)</f>
        <v>Tuấn Dũng Travel</v>
      </c>
      <c r="O97" s="154" t="str">
        <f>VLOOKUP(D97,'[1]DS sv nhận giấy GTTT'!$B$4:$S$139,18,0)</f>
        <v>An Thượng 34, Bắc Mỹ Phú, Ngũ Hành Sơn, Đà Nẵng</v>
      </c>
      <c r="P97" s="146" t="str">
        <f>VLOOKUP(D97,'[1]DS sv nhận giấy GTTT'!$B$4:$T$141,19,0)</f>
        <v>Kinh doanh</v>
      </c>
      <c r="Q97" s="72" t="s">
        <v>158</v>
      </c>
      <c r="R97" s="146" t="str">
        <f>VLOOKUP(Q97,'[1]thông tin gv'!$B$4:$D$17,2,0)</f>
        <v>0987 128 678</v>
      </c>
      <c r="S97" s="146" t="str">
        <f>VLOOKUP(Q97,'[1]thông tin gv'!$B$4:$D$17,3,0)</f>
        <v>phamtmylinh@dtu-hti.edu.vn</v>
      </c>
      <c r="T97" s="76" t="s">
        <v>206</v>
      </c>
      <c r="U97" s="76">
        <v>0</v>
      </c>
      <c r="V97" s="76" t="s">
        <v>64</v>
      </c>
      <c r="W97" s="99"/>
    </row>
    <row r="98" spans="1:23" ht="45" x14ac:dyDescent="0.25">
      <c r="A98" s="91">
        <v>94</v>
      </c>
      <c r="B98" s="92"/>
      <c r="C98" s="66">
        <f>VLOOKUP(D98,'[1]DS sv nhận giấy GTTT'!$B$4:$R$150,2,0)</f>
        <v>96</v>
      </c>
      <c r="D98" s="67">
        <v>2320717305</v>
      </c>
      <c r="E98" s="68" t="str">
        <f>VLOOKUP(D98,'[1]DS sv nhận giấy GTTT'!$B$4:$R$150,3,0)</f>
        <v>Nguyễn Thị Phương</v>
      </c>
      <c r="F98" s="69" t="str">
        <f>VLOOKUP(D98,'[1]DS sv nhận giấy GTTT'!$B$4:$R$150,4,0)</f>
        <v>Loan</v>
      </c>
      <c r="G98" s="70">
        <f>VLOOKUP(D98,'[1]DS sv nhận giấy GTTT'!$B$4:$R$150,5,0)</f>
        <v>36468</v>
      </c>
      <c r="H98" s="71" t="str">
        <f>VLOOKUP(D98,'[1]DS sv nhận giấy GTTT'!$B$4:$R$150,6,0)</f>
        <v>K23DLL2</v>
      </c>
      <c r="I98" s="72" t="s">
        <v>60</v>
      </c>
      <c r="J98" s="73">
        <f>VLOOKUP(D98,'[1]DS sv nhận giấy GTTT'!$B$4:$R$150,7,0)</f>
        <v>792877761</v>
      </c>
      <c r="K98" s="74" t="s">
        <v>61</v>
      </c>
      <c r="L98" s="75">
        <f>VLOOKUP(D98,'[2]TN01-10 IN'!C$17:DB$118,104,0)</f>
        <v>2.46</v>
      </c>
      <c r="M98" s="75">
        <f>VLOOKUP(D98,'[1]DS sv nhận giấy GTTT'!$B$4:$L$141,11,0)</f>
        <v>0</v>
      </c>
      <c r="N98" s="75" t="str">
        <f>VLOOKUP(D98,'[1]DS sv nhận giấy GTTT'!$B$4:$R$150,17,0)</f>
        <v>Việt Nam Vitours</v>
      </c>
      <c r="O98" s="154" t="str">
        <f>VLOOKUP(D98,'[1]DS sv nhận giấy GTTT'!$B$4:$S$139,18,0)</f>
        <v>83 Nguyễn Thị Minh Khai, Thạch Thang, Hải Châu, Đà Nẵng</v>
      </c>
      <c r="P98" s="146" t="str">
        <f>VLOOKUP(D98,'[1]DS sv nhận giấy GTTT'!$B$4:$T$141,19,0)</f>
        <v>trung tâm du lịch liên kết</v>
      </c>
      <c r="Q98" s="72" t="s">
        <v>158</v>
      </c>
      <c r="R98" s="146" t="str">
        <f>VLOOKUP(Q98,'[1]thông tin gv'!$B$4:$D$17,2,0)</f>
        <v>0987 128 678</v>
      </c>
      <c r="S98" s="146" t="str">
        <f>VLOOKUP(Q98,'[1]thông tin gv'!$B$4:$D$17,3,0)</f>
        <v>phamtmylinh@dtu-hti.edu.vn</v>
      </c>
      <c r="T98" s="76" t="s">
        <v>208</v>
      </c>
      <c r="U98" s="76">
        <v>0</v>
      </c>
      <c r="V98" s="76" t="s">
        <v>64</v>
      </c>
      <c r="W98" s="34"/>
    </row>
    <row r="99" spans="1:23" ht="45" x14ac:dyDescent="0.25">
      <c r="A99" s="64">
        <v>95</v>
      </c>
      <c r="B99" s="65"/>
      <c r="C99" s="66">
        <f>VLOOKUP(D99,'[1]DS sv nhận giấy GTTT'!$B$4:$R$150,2,0)</f>
        <v>97</v>
      </c>
      <c r="D99" s="112">
        <v>2320722335</v>
      </c>
      <c r="E99" s="68" t="str">
        <f>VLOOKUP(D99,'[1]DS sv nhận giấy GTTT'!$B$4:$R$150,3,0)</f>
        <v>Nguyễn Thị Thùy</v>
      </c>
      <c r="F99" s="69" t="str">
        <f>VLOOKUP(D99,'[1]DS sv nhận giấy GTTT'!$B$4:$R$150,4,0)</f>
        <v>Lên</v>
      </c>
      <c r="G99" s="70">
        <f>VLOOKUP(D99,'[1]DS sv nhận giấy GTTT'!$B$4:$R$150,5,0)</f>
        <v>36282</v>
      </c>
      <c r="H99" s="71" t="str">
        <f>VLOOKUP(D99,'[1]DS sv nhận giấy GTTT'!$B$4:$R$150,6,0)</f>
        <v>K23DLL2</v>
      </c>
      <c r="I99" s="72" t="s">
        <v>60</v>
      </c>
      <c r="J99" s="73">
        <f>VLOOKUP(D99,'[1]DS sv nhận giấy GTTT'!$B$4:$R$150,7,0)</f>
        <v>779086402</v>
      </c>
      <c r="K99" s="74" t="s">
        <v>61</v>
      </c>
      <c r="L99" s="75">
        <f>VLOOKUP(D99,'[2]TN01-10 IN'!C$17:DB$118,104,0)</f>
        <v>2.68</v>
      </c>
      <c r="M99" s="75" t="str">
        <f>VLOOKUP(D99,'[1]DS sv nhận giấy GTTT'!$B$4:$L$141,11,0)</f>
        <v>đã đki được môn CN</v>
      </c>
      <c r="N99" s="75" t="str">
        <f>VLOOKUP(D99,'[1]DS sv nhận giấy GTTT'!$B$4:$R$150,17,0)</f>
        <v>Việt Nam Vitours</v>
      </c>
      <c r="O99" s="154" t="str">
        <f>VLOOKUP(D99,'[1]DS sv nhận giấy GTTT'!$B$4:$S$139,18,0)</f>
        <v>83 Nguyễn Thị Minh Khai, Thạch Thang, Hải Châu, Đà Nẵng</v>
      </c>
      <c r="P99" s="146" t="str">
        <f>VLOOKUP(D99,'[1]DS sv nhận giấy GTTT'!$B$4:$T$141,19,0)</f>
        <v>trung tâm du lịch liên kết</v>
      </c>
      <c r="Q99" s="72" t="s">
        <v>158</v>
      </c>
      <c r="R99" s="146" t="str">
        <f>VLOOKUP(Q99,'[1]thông tin gv'!$B$4:$D$17,2,0)</f>
        <v>0987 128 678</v>
      </c>
      <c r="S99" s="146" t="str">
        <f>VLOOKUP(Q99,'[1]thông tin gv'!$B$4:$D$17,3,0)</f>
        <v>phamtmylinh@dtu-hti.edu.vn</v>
      </c>
      <c r="T99" s="76" t="s">
        <v>209</v>
      </c>
      <c r="U99" s="76">
        <v>0</v>
      </c>
      <c r="V99" s="76" t="s">
        <v>64</v>
      </c>
      <c r="W99" s="97"/>
    </row>
    <row r="100" spans="1:23" ht="60" x14ac:dyDescent="0.25">
      <c r="A100" s="91">
        <v>96</v>
      </c>
      <c r="B100" s="65"/>
      <c r="C100" s="66">
        <f>VLOOKUP(D100,'[1]DS sv nhận giấy GTTT'!$B$4:$R$150,2,0)</f>
        <v>99</v>
      </c>
      <c r="D100" s="112">
        <v>2321725257</v>
      </c>
      <c r="E100" s="68" t="str">
        <f>VLOOKUP(D100,'[1]DS sv nhận giấy GTTT'!$B$4:$R$150,3,0)</f>
        <v>Nguyễn Đăng</v>
      </c>
      <c r="F100" s="69" t="str">
        <f>VLOOKUP(D100,'[1]DS sv nhận giấy GTTT'!$B$4:$R$150,4,0)</f>
        <v>Long</v>
      </c>
      <c r="G100" s="70">
        <f>VLOOKUP(D100,'[1]DS sv nhận giấy GTTT'!$B$4:$R$150,5,0)</f>
        <v>36228</v>
      </c>
      <c r="H100" s="71" t="str">
        <f>VLOOKUP(D100,'[1]DS sv nhận giấy GTTT'!$B$4:$R$150,6,0)</f>
        <v>K23DLL3</v>
      </c>
      <c r="I100" s="72" t="s">
        <v>60</v>
      </c>
      <c r="J100" s="73">
        <f>VLOOKUP(D100,'[1]DS sv nhận giấy GTTT'!$B$4:$R$150,7,0)</f>
        <v>905584753</v>
      </c>
      <c r="K100" s="74" t="s">
        <v>61</v>
      </c>
      <c r="L100" s="75">
        <f>VLOOKUP(D100,'[2]TN01-10 IN'!C$17:DB$118,104,0)</f>
        <v>2.56</v>
      </c>
      <c r="M100" s="75">
        <f>VLOOKUP(D100,'[1]DS sv nhận giấy GTTT'!$B$4:$L$141,11,0)</f>
        <v>0</v>
      </c>
      <c r="N100" s="75" t="str">
        <f>VLOOKUP(D100,'[1]DS sv nhận giấy GTTT'!$B$4:$R$150,17,0)</f>
        <v>Tuấn Dũng Travel</v>
      </c>
      <c r="O100" s="154" t="str">
        <f>VLOOKUP(D100,'[1]DS sv nhận giấy GTTT'!$B$4:$S$139,18,0)</f>
        <v>An Thượng 34, Bắc Mỹ Phú, Ngũ Hành Sơn, Đà Nẵng</v>
      </c>
      <c r="P100" s="146">
        <f>VLOOKUP(D100,'[1]DS sv nhận giấy GTTT'!$B$4:$T$141,19,0)</f>
        <v>0</v>
      </c>
      <c r="Q100" s="72" t="s">
        <v>158</v>
      </c>
      <c r="R100" s="146" t="str">
        <f>VLOOKUP(Q100,'[1]thông tin gv'!$B$4:$D$17,2,0)</f>
        <v>0987 128 678</v>
      </c>
      <c r="S100" s="146" t="str">
        <f>VLOOKUP(Q100,'[1]thông tin gv'!$B$4:$D$17,3,0)</f>
        <v>phamtmylinh@dtu-hti.edu.vn</v>
      </c>
      <c r="T100" s="76" t="s">
        <v>211</v>
      </c>
      <c r="U100" s="76">
        <v>0</v>
      </c>
      <c r="V100" s="76" t="s">
        <v>64</v>
      </c>
      <c r="W100" s="97"/>
    </row>
    <row r="101" spans="1:23" ht="45" x14ac:dyDescent="0.25">
      <c r="A101" s="64">
        <v>97</v>
      </c>
      <c r="B101" s="65"/>
      <c r="C101" s="66">
        <f>VLOOKUP(D101,'[1]DS sv nhận giấy GTTT'!$B$4:$R$150,2,0)</f>
        <v>100</v>
      </c>
      <c r="D101" s="112">
        <v>2320723649</v>
      </c>
      <c r="E101" s="68" t="str">
        <f>VLOOKUP(D101,'[1]DS sv nhận giấy GTTT'!$B$4:$R$150,3,0)</f>
        <v>Đoàn Bảo</v>
      </c>
      <c r="F101" s="69" t="str">
        <f>VLOOKUP(D101,'[1]DS sv nhận giấy GTTT'!$B$4:$R$150,4,0)</f>
        <v>Vy</v>
      </c>
      <c r="G101" s="70">
        <f>VLOOKUP(D101,'[1]DS sv nhận giấy GTTT'!$B$4:$R$150,5,0)</f>
        <v>36475</v>
      </c>
      <c r="H101" s="71" t="str">
        <f>VLOOKUP(D101,'[1]DS sv nhận giấy GTTT'!$B$4:$R$150,6,0)</f>
        <v>K23DLL1</v>
      </c>
      <c r="I101" s="72" t="s">
        <v>60</v>
      </c>
      <c r="J101" s="73">
        <f>VLOOKUP(D101,'[1]DS sv nhận giấy GTTT'!$B$4:$R$150,7,0)</f>
        <v>346541428</v>
      </c>
      <c r="K101" s="74" t="s">
        <v>61</v>
      </c>
      <c r="L101" s="75">
        <f>VLOOKUP(D101,'[2]TN01-10 IN'!C$17:DB$118,104,0)</f>
        <v>3.15</v>
      </c>
      <c r="M101" s="75">
        <f>VLOOKUP(D101,'[1]DS sv nhận giấy GTTT'!$B$4:$L$141,11,0)</f>
        <v>0</v>
      </c>
      <c r="N101" s="75" t="str">
        <f>VLOOKUP(D101,'[1]DS sv nhận giấy GTTT'!$B$4:$R$150,17,0)</f>
        <v>Tuấn Dũng Travel</v>
      </c>
      <c r="O101" s="154" t="str">
        <f>VLOOKUP(D101,'[1]DS sv nhận giấy GTTT'!$B$4:$S$139,18,0)</f>
        <v>An Thượng 34, Bắc Mỹ Phú, Ngũ Hành Sơn, Đà Nẵng</v>
      </c>
      <c r="P101" s="146" t="str">
        <f>VLOOKUP(D101,'[1]DS sv nhận giấy GTTT'!$B$4:$T$141,19,0)</f>
        <v>Sales</v>
      </c>
      <c r="Q101" s="72" t="s">
        <v>158</v>
      </c>
      <c r="R101" s="146" t="str">
        <f>VLOOKUP(Q101,'[1]thông tin gv'!$B$4:$D$17,2,0)</f>
        <v>0987 128 678</v>
      </c>
      <c r="S101" s="146" t="str">
        <f>VLOOKUP(Q101,'[1]thông tin gv'!$B$4:$D$17,3,0)</f>
        <v>phamtmylinh@dtu-hti.edu.vn</v>
      </c>
      <c r="T101" s="76" t="s">
        <v>212</v>
      </c>
      <c r="U101" s="76">
        <v>0</v>
      </c>
      <c r="V101" s="76" t="s">
        <v>64</v>
      </c>
      <c r="W101" s="97"/>
    </row>
    <row r="102" spans="1:23" ht="45" x14ac:dyDescent="0.25">
      <c r="A102" s="91">
        <v>98</v>
      </c>
      <c r="B102" s="128"/>
      <c r="C102" s="129">
        <f>VLOOKUP(D102,'[1]DS sv nhận giấy GTTT'!$B$4:$R$150,2,0)</f>
        <v>119</v>
      </c>
      <c r="D102" s="162">
        <v>23217111062</v>
      </c>
      <c r="E102" s="130" t="str">
        <f>VLOOKUP(D102,'[1]DS sv nhận giấy GTTT'!$B$4:$R$150,3,0)</f>
        <v>Phan Tiến</v>
      </c>
      <c r="F102" s="131" t="str">
        <f>VLOOKUP(D102,'[1]DS sv nhận giấy GTTT'!$B$4:$R$150,4,0)</f>
        <v>Thành</v>
      </c>
      <c r="G102" s="132" t="e">
        <f>VLOOKUP(D102,'[1]DS sv nhận giấy GTTT'!$B$4:$R$150,5,0)</f>
        <v>#N/A</v>
      </c>
      <c r="H102" s="133" t="str">
        <f>VLOOKUP(D102,'[1]DS sv nhận giấy GTTT'!$B$4:$R$150,6,0)</f>
        <v>K23PSUDLL4</v>
      </c>
      <c r="I102" s="134" t="s">
        <v>65</v>
      </c>
      <c r="J102" s="135">
        <f>VLOOKUP(D102,'[1]DS sv nhận giấy GTTT'!$B$4:$R$150,7,0)</f>
        <v>705912267</v>
      </c>
      <c r="K102" s="136" t="s">
        <v>61</v>
      </c>
      <c r="L102" s="75">
        <f>VLOOKUP(D102,'[3]TN01-10 IN'!C$16:DE$57,107,0)</f>
        <v>2.14</v>
      </c>
      <c r="M102" s="137" t="str">
        <f>VLOOKUP(D102,'[1]DS sv nhận giấy GTTT'!$B$4:$L$141,11,0)</f>
        <v>Không đủ ĐKTTTN (rớt môn PSU-tou 442, tổng tín chỉ HK2 9tc)</v>
      </c>
      <c r="N102" s="137" t="str">
        <f>VLOOKUP(D102,'[1]DS sv nhận giấy GTTT'!$B$4:$R$150,17,0)</f>
        <v>Việt Nam Vitours</v>
      </c>
      <c r="O102" s="158" t="s">
        <v>237</v>
      </c>
      <c r="P102" s="151" t="str">
        <f>VLOOKUP(D102,'[1]DS sv nhận giấy GTTT'!$B$4:$T$141,19,0)</f>
        <v>Kinh doanh</v>
      </c>
      <c r="Q102" s="134" t="s">
        <v>158</v>
      </c>
      <c r="R102" s="151" t="str">
        <f>VLOOKUP(Q102,'[1]thông tin gv'!$B$4:$D$17,2,0)</f>
        <v>0987 128 678</v>
      </c>
      <c r="S102" s="151" t="str">
        <f>VLOOKUP(Q102,'[1]thông tin gv'!$B$4:$D$17,3,0)</f>
        <v>phamtmylinh@dtu-hti.edu.vn</v>
      </c>
      <c r="T102" s="138"/>
      <c r="U102" s="76">
        <v>0</v>
      </c>
      <c r="V102" s="76">
        <v>0</v>
      </c>
      <c r="W102" s="139" t="s">
        <v>10</v>
      </c>
    </row>
    <row r="103" spans="1:23" ht="45" x14ac:dyDescent="0.25">
      <c r="A103" s="64">
        <v>99</v>
      </c>
      <c r="B103" s="88"/>
      <c r="C103" s="66">
        <f>VLOOKUP(D103,'[1]DS sv nhận giấy GTTT'!$B$4:$R$160,2,0)</f>
        <v>129</v>
      </c>
      <c r="D103" s="67">
        <v>2320723140</v>
      </c>
      <c r="E103" s="68" t="str">
        <f>VLOOKUP(D103,'[1]DS sv nhận giấy GTTT'!$B$4:$R$160,3,0)</f>
        <v>Nguyễn Thị Hoàng</v>
      </c>
      <c r="F103" s="69" t="str">
        <f>VLOOKUP(D103,'[1]DS sv nhận giấy GTTT'!$B$4:$R$160,4,0)</f>
        <v>Mỹ</v>
      </c>
      <c r="G103" s="70" t="e">
        <f>VLOOKUP(D103,'[1]DS sv nhận giấy GTTT'!$B$4:$R$150,5,0)</f>
        <v>#N/A</v>
      </c>
      <c r="H103" s="71" t="str">
        <f>VLOOKUP(D103,'[1]DS sv nhận giấy GTTT'!$B$4:$R$160,6,0)</f>
        <v>K23DLL</v>
      </c>
      <c r="I103" s="72" t="s">
        <v>60</v>
      </c>
      <c r="J103" s="73">
        <f>VLOOKUP(D103,'[1]DS sv nhận giấy GTTT'!$B$4:$R$160,7,0)</f>
        <v>898186936</v>
      </c>
      <c r="K103" s="89" t="s">
        <v>61</v>
      </c>
      <c r="L103" s="75">
        <f>VLOOKUP(D103,'[2]TN01-10 IN'!C$17:DB$118,104,0)</f>
        <v>2.35</v>
      </c>
      <c r="M103" s="75" t="str">
        <f>VLOOKUP(D103,'[1]DS sv nhận giấy GTTT'!$B$4:$L$160,11,0)</f>
        <v>đã đki được môn CN</v>
      </c>
      <c r="N103" s="75" t="str">
        <f>VLOOKUP(D103,'[1]DS sv nhận giấy GTTT'!$B$4:$R$150,17,0)</f>
        <v>Công ty Tổ chức Sự kiện TSK-media Đà Nẵng</v>
      </c>
      <c r="O103" s="154" t="str">
        <f>VLOOKUP(D103,'[1]DS sv nhận giấy GTTT'!$B$4:$S$160,18,0)</f>
        <v>42 Trần Quý Cáp, Đà Nẵng</v>
      </c>
      <c r="P103" s="146" t="str">
        <f>VLOOKUP(D103,'[1]DS sv nhận giấy GTTT'!$B$4:$T$160,19,0)</f>
        <v>Sự kiện</v>
      </c>
      <c r="Q103" s="145" t="s">
        <v>158</v>
      </c>
      <c r="R103" s="146" t="str">
        <f>VLOOKUP(Q103,'[1]thông tin gv'!$B$4:$D$17,2,0)</f>
        <v>0987 128 678</v>
      </c>
      <c r="S103" s="146" t="str">
        <f>VLOOKUP(Q103,'[1]thông tin gv'!$B$4:$D$17,3,0)</f>
        <v>phamtmylinh@dtu-hti.edu.vn</v>
      </c>
      <c r="T103" s="76" t="s">
        <v>248</v>
      </c>
      <c r="U103" s="76">
        <v>0</v>
      </c>
      <c r="V103" s="76" t="s">
        <v>64</v>
      </c>
      <c r="W103" s="140"/>
    </row>
    <row r="104" spans="1:23" ht="45" x14ac:dyDescent="0.25">
      <c r="A104" s="91">
        <v>100</v>
      </c>
      <c r="B104" s="92"/>
      <c r="C104" s="66">
        <f>VLOOKUP(D104,'[1]DS sv nhận giấy GTTT'!$B$4:$R$150,2,0)</f>
        <v>30</v>
      </c>
      <c r="D104" s="92">
        <v>23207211861</v>
      </c>
      <c r="E104" s="68" t="str">
        <f>VLOOKUP(D104,'[1]DS sv nhận giấy GTTT'!$B$4:$R$150,3,0)</f>
        <v>Nguyễn Thị Phương</v>
      </c>
      <c r="F104" s="69" t="str">
        <f>VLOOKUP(D104,'[1]DS sv nhận giấy GTTT'!$B$4:$R$150,4,0)</f>
        <v>Linh</v>
      </c>
      <c r="G104" s="70">
        <f>VLOOKUP(D104,'[1]DS sv nhận giấy GTTT'!$B$4:$R$150,5,0)</f>
        <v>36347</v>
      </c>
      <c r="H104" s="71" t="str">
        <f>VLOOKUP(D104,'[1]DS sv nhận giấy GTTT'!$B$4:$R$150,6,0)</f>
        <v>K23PSUDLL3</v>
      </c>
      <c r="I104" s="72" t="s">
        <v>65</v>
      </c>
      <c r="J104" s="73">
        <f>VLOOKUP(D104,'[1]DS sv nhận giấy GTTT'!$B$4:$R$150,7,0)</f>
        <v>774442572</v>
      </c>
      <c r="K104" s="74" t="s">
        <v>61</v>
      </c>
      <c r="L104" s="75">
        <f>VLOOKUP(D104,'[3]TN01-10 IN'!C$16:DE$57,107,0)</f>
        <v>2.92</v>
      </c>
      <c r="M104" s="75">
        <f>VLOOKUP(D104,'[1]DS sv nhận giấy GTTT'!$B$4:$L$141,11,0)</f>
        <v>0</v>
      </c>
      <c r="N104" s="75" t="str">
        <f>VLOOKUP(D104,'[1]DS sv nhận giấy GTTT'!$B$4:$R$150,17,0)</f>
        <v>Đà Thành Travel</v>
      </c>
      <c r="O104" s="154" t="str">
        <f>VLOOKUP(D104,'[1]DS sv nhận giấy GTTT'!$B$4:$S$139,18,0)</f>
        <v>74 Nguyễn Tư Giản, Bắc Mỹ Phú, Ngũ Hành Sơn, Đà Nẵng</v>
      </c>
      <c r="P104" s="146" t="str">
        <f>VLOOKUP(D104,'[1]DS sv nhận giấy GTTT'!$B$4:$T$141,19,0)</f>
        <v>Sales</v>
      </c>
      <c r="Q104" s="72" t="s">
        <v>69</v>
      </c>
      <c r="R104" s="146" t="str">
        <f>VLOOKUP(Q104,'[1]thông tin gv'!$B$4:$D$17,2,0)</f>
        <v>0935304112</v>
      </c>
      <c r="S104" s="146" t="str">
        <f>VLOOKUP(Q104,'[1]thông tin gv'!$B$4:$D$17,3,0)</f>
        <v>tranttunhi1@dtu-hti.edu.vn</v>
      </c>
      <c r="T104" s="76" t="s">
        <v>124</v>
      </c>
      <c r="U104" s="76">
        <v>0</v>
      </c>
      <c r="V104" s="76" t="s">
        <v>64</v>
      </c>
      <c r="W104" s="34"/>
    </row>
    <row r="105" spans="1:23" ht="45" x14ac:dyDescent="0.25">
      <c r="A105" s="64">
        <v>101</v>
      </c>
      <c r="B105" s="65"/>
      <c r="C105" s="66">
        <f>VLOOKUP(D105,'[1]DS sv nhận giấy GTTT'!$B$4:$R$150,2,0)</f>
        <v>36</v>
      </c>
      <c r="D105" s="67">
        <v>2221724255</v>
      </c>
      <c r="E105" s="68" t="str">
        <f>VLOOKUP(D105,'[1]DS sv nhận giấy GTTT'!$B$4:$R$150,3,0)</f>
        <v>Giáp Thanh</v>
      </c>
      <c r="F105" s="69" t="str">
        <f>VLOOKUP(D105,'[1]DS sv nhận giấy GTTT'!$B$4:$R$150,4,0)</f>
        <v>Thành</v>
      </c>
      <c r="G105" s="70">
        <f>VLOOKUP(D105,'[1]DS sv nhận giấy GTTT'!$B$4:$R$150,5,0)</f>
        <v>36043</v>
      </c>
      <c r="H105" s="71" t="str">
        <f>VLOOKUP(D105,'[1]DS sv nhận giấy GTTT'!$B$4:$R$150,6,0)</f>
        <v>K22DLL1</v>
      </c>
      <c r="I105" s="72" t="s">
        <v>60</v>
      </c>
      <c r="J105" s="73">
        <f>VLOOKUP(D105,'[1]DS sv nhận giấy GTTT'!$B$4:$R$150,7,0)</f>
        <v>905586541</v>
      </c>
      <c r="K105" s="74" t="s">
        <v>61</v>
      </c>
      <c r="L105" s="75" t="e">
        <f>VLOOKUP(D105,'[2]TN01-10 IN'!C$17:DB$118,104,0)</f>
        <v>#N/A</v>
      </c>
      <c r="M105" s="75">
        <f>VLOOKUP(D105,'[1]DS sv nhận giấy GTTT'!$B$4:$L$141,11,0)</f>
        <v>0</v>
      </c>
      <c r="N105" s="75" t="str">
        <f>VLOOKUP(D105,'[1]DS sv nhận giấy GTTT'!$B$4:$R$150,17,0)</f>
        <v>Land Việt Tourist</v>
      </c>
      <c r="O105" s="154" t="str">
        <f>VLOOKUP(D105,'[1]DS sv nhận giấy GTTT'!$B$4:$S$139,18,0)</f>
        <v>12 Vũ Văn Dũng, Phường An Hải Tây, Quận Sơn Trà, Thành phố Đà Nẵng</v>
      </c>
      <c r="P105" s="146" t="str">
        <f>VLOOKUP(D105,'[1]DS sv nhận giấy GTTT'!$B$4:$T$141,19,0)</f>
        <v>Kinh doanh</v>
      </c>
      <c r="Q105" s="72" t="s">
        <v>69</v>
      </c>
      <c r="R105" s="146" t="str">
        <f>VLOOKUP(Q105,'[1]thông tin gv'!$B$4:$D$17,2,0)</f>
        <v>0935304112</v>
      </c>
      <c r="S105" s="146" t="str">
        <f>VLOOKUP(Q105,'[1]thông tin gv'!$B$4:$D$17,3,0)</f>
        <v>tranttunhi1@dtu-hti.edu.vn</v>
      </c>
      <c r="T105" s="76" t="s">
        <v>132</v>
      </c>
      <c r="U105" s="76">
        <v>0</v>
      </c>
      <c r="V105" s="76" t="s">
        <v>64</v>
      </c>
      <c r="W105" s="100"/>
    </row>
    <row r="106" spans="1:23" ht="60" x14ac:dyDescent="0.25">
      <c r="A106" s="91">
        <v>102</v>
      </c>
      <c r="B106" s="65"/>
      <c r="C106" s="66">
        <f>VLOOKUP(D106,'[1]DS sv nhận giấy GTTT'!$B$4:$R$150,2,0)</f>
        <v>55</v>
      </c>
      <c r="D106" s="95">
        <v>2321720839</v>
      </c>
      <c r="E106" s="68" t="str">
        <f>VLOOKUP(D106,'[1]DS sv nhận giấy GTTT'!$B$4:$R$150,3,0)</f>
        <v>Trịnh An</v>
      </c>
      <c r="F106" s="69" t="str">
        <f>VLOOKUP(D106,'[1]DS sv nhận giấy GTTT'!$B$4:$R$150,4,0)</f>
        <v>Nguyên</v>
      </c>
      <c r="G106" s="70">
        <f>VLOOKUP(D106,'[1]DS sv nhận giấy GTTT'!$B$4:$R$150,5,0)</f>
        <v>36367</v>
      </c>
      <c r="H106" s="71" t="str">
        <f>VLOOKUP(D106,'[1]DS sv nhận giấy GTTT'!$B$4:$R$150,6,0)</f>
        <v>K23DLL4</v>
      </c>
      <c r="I106" s="72" t="s">
        <v>60</v>
      </c>
      <c r="J106" s="73">
        <f>VLOOKUP(D106,'[1]DS sv nhận giấy GTTT'!$B$4:$R$150,7,0)</f>
        <v>366425495</v>
      </c>
      <c r="K106" s="74" t="s">
        <v>61</v>
      </c>
      <c r="L106" s="75">
        <f>VLOOKUP(D106,'[2]TN01-10 IN'!C$17:DB$118,104,0)</f>
        <v>2.29</v>
      </c>
      <c r="M106" s="75">
        <f>VLOOKUP(D106,'[1]DS sv nhận giấy GTTT'!$B$4:$L$141,11,0)</f>
        <v>0</v>
      </c>
      <c r="N106" s="75" t="str">
        <f>VLOOKUP(D106,'[1]DS sv nhận giấy GTTT'!$B$4:$R$150,17,0)</f>
        <v>công ty dịch vụ Facific legend</v>
      </c>
      <c r="O106" s="154" t="str">
        <f>VLOOKUP(D106,'[1]DS sv nhận giấy GTTT'!$B$4:$S$139,18,0)</f>
        <v>Số 10 An Nhơn 4, An Hải Bắc, Sơn Trà, Đà Nẵng</v>
      </c>
      <c r="P106" s="146" t="str">
        <f>VLOOKUP(D106,'[1]DS sv nhận giấy GTTT'!$B$4:$T$141,19,0)</f>
        <v>Điều hành</v>
      </c>
      <c r="Q106" s="72" t="s">
        <v>69</v>
      </c>
      <c r="R106" s="146" t="str">
        <f>VLOOKUP(Q106,'[1]thông tin gv'!$B$4:$D$17,2,0)</f>
        <v>0935304112</v>
      </c>
      <c r="S106" s="146" t="str">
        <f>VLOOKUP(Q106,'[1]thông tin gv'!$B$4:$D$17,3,0)</f>
        <v>tranttunhi1@dtu-hti.edu.vn</v>
      </c>
      <c r="T106" s="76" t="s">
        <v>155</v>
      </c>
      <c r="U106" s="76" t="s">
        <v>156</v>
      </c>
      <c r="V106" s="76" t="s">
        <v>77</v>
      </c>
      <c r="W106" s="97"/>
    </row>
    <row r="107" spans="1:23" ht="60" x14ac:dyDescent="0.25">
      <c r="A107" s="64">
        <v>103</v>
      </c>
      <c r="B107" s="92"/>
      <c r="C107" s="66">
        <f>VLOOKUP(D107,'[1]DS sv nhận giấy GTTT'!$B$4:$R$150,2,0)</f>
        <v>61</v>
      </c>
      <c r="D107" s="113">
        <v>23217210424</v>
      </c>
      <c r="E107" s="68" t="str">
        <f>VLOOKUP(D107,'[1]DS sv nhận giấy GTTT'!$B$4:$R$150,3,0)</f>
        <v>Nguyễn Anh</v>
      </c>
      <c r="F107" s="69" t="str">
        <f>VLOOKUP(D107,'[1]DS sv nhận giấy GTTT'!$B$4:$R$150,4,0)</f>
        <v>Đô</v>
      </c>
      <c r="G107" s="70">
        <f>VLOOKUP(D107,'[1]DS sv nhận giấy GTTT'!$B$4:$R$150,5,0)</f>
        <v>35304</v>
      </c>
      <c r="H107" s="71" t="str">
        <f>VLOOKUP(D107,'[1]DS sv nhận giấy GTTT'!$B$4:$R$150,6,0)</f>
        <v>K23DLL4</v>
      </c>
      <c r="I107" s="72" t="s">
        <v>60</v>
      </c>
      <c r="J107" s="73">
        <f>VLOOKUP(D107,'[1]DS sv nhận giấy GTTT'!$B$4:$R$150,7,0)</f>
        <v>335276652</v>
      </c>
      <c r="K107" s="74" t="s">
        <v>61</v>
      </c>
      <c r="L107" s="75">
        <f>VLOOKUP(D107,'[2]TN01-10 IN'!C$17:DB$118,104,0)</f>
        <v>2.58</v>
      </c>
      <c r="M107" s="114" t="s">
        <v>164</v>
      </c>
      <c r="N107" s="75" t="str">
        <f>VLOOKUP(D107,'[1]DS sv nhận giấy GTTT'!$B$4:$R$150,17,0)</f>
        <v>công ty dịch vụ Facific legend</v>
      </c>
      <c r="O107" s="154" t="str">
        <f>VLOOKUP(D107,'[1]DS sv nhận giấy GTTT'!$B$4:$S$139,18,0)</f>
        <v>Số 10 An Nhơn 4, An Hải Bắc, Sơn Trà, Đà Nẵng</v>
      </c>
      <c r="P107" s="146" t="str">
        <f>VLOOKUP(D107,'[1]DS sv nhận giấy GTTT'!$B$4:$T$141,19,0)</f>
        <v>Điều hành</v>
      </c>
      <c r="Q107" s="72" t="s">
        <v>69</v>
      </c>
      <c r="R107" s="146" t="str">
        <f>VLOOKUP(Q107,'[1]thông tin gv'!$B$4:$D$17,2,0)</f>
        <v>0935304112</v>
      </c>
      <c r="S107" s="146" t="str">
        <f>VLOOKUP(Q107,'[1]thông tin gv'!$B$4:$D$17,3,0)</f>
        <v>tranttunhi1@dtu-hti.edu.vn</v>
      </c>
      <c r="T107" s="76" t="s">
        <v>165</v>
      </c>
      <c r="U107" s="76" t="s">
        <v>166</v>
      </c>
      <c r="V107" s="76" t="s">
        <v>77</v>
      </c>
      <c r="W107" s="34"/>
    </row>
    <row r="108" spans="1:23" ht="45" x14ac:dyDescent="0.25">
      <c r="A108" s="91">
        <v>104</v>
      </c>
      <c r="B108" s="65"/>
      <c r="C108" s="66">
        <f>VLOOKUP(D108,'[1]DS sv nhận giấy GTTT'!$B$4:$R$150,2,0)</f>
        <v>63</v>
      </c>
      <c r="D108" s="92">
        <v>2320716431</v>
      </c>
      <c r="E108" s="68" t="str">
        <f>VLOOKUP(D108,'[1]DS sv nhận giấy GTTT'!$B$4:$R$150,3,0)</f>
        <v>Đỗ Thị Bích</v>
      </c>
      <c r="F108" s="69" t="str">
        <f>VLOOKUP(D108,'[1]DS sv nhận giấy GTTT'!$B$4:$R$150,4,0)</f>
        <v>Trâm</v>
      </c>
      <c r="G108" s="70">
        <f>VLOOKUP(D108,'[1]DS sv nhận giấy GTTT'!$B$4:$R$150,5,0)</f>
        <v>36316</v>
      </c>
      <c r="H108" s="71" t="str">
        <f>VLOOKUP(D108,'[1]DS sv nhận giấy GTTT'!$B$4:$R$150,6,0)</f>
        <v>K23PSUDLL1</v>
      </c>
      <c r="I108" s="72" t="s">
        <v>65</v>
      </c>
      <c r="J108" s="73">
        <f>VLOOKUP(D108,'[1]DS sv nhận giấy GTTT'!$B$4:$R$150,7,0)</f>
        <v>704049006</v>
      </c>
      <c r="K108" s="74" t="s">
        <v>108</v>
      </c>
      <c r="L108" s="75">
        <f>VLOOKUP(D108,'[3]TN01-10 IN'!C$16:DE$57,107,0)</f>
        <v>3.55</v>
      </c>
      <c r="M108" s="75">
        <f>VLOOKUP(D108,'[1]DS sv nhận giấy GTTT'!$B$4:$L$141,11,0)</f>
        <v>0</v>
      </c>
      <c r="N108" s="75" t="str">
        <f>VLOOKUP(D108,'[1]DS sv nhận giấy GTTT'!$B$4:$R$150,17,0)</f>
        <v>VN Tour</v>
      </c>
      <c r="O108" s="154" t="str">
        <f>VLOOKUP(D108,'[1]DS sv nhận giấy GTTT'!$B$4:$S$139,18,0)</f>
        <v>05 Cao Thắng, Phường Thanh Bình, Q.Hải Châu, Tp. Đà Nẵng</v>
      </c>
      <c r="P108" s="146" t="str">
        <f>VLOOKUP(D108,'[1]DS sv nhận giấy GTTT'!$B$4:$T$141,19,0)</f>
        <v>Kinh doanh</v>
      </c>
      <c r="Q108" s="72" t="s">
        <v>69</v>
      </c>
      <c r="R108" s="146" t="str">
        <f>VLOOKUP(Q108,'[1]thông tin gv'!$B$4:$D$17,2,0)</f>
        <v>0935304112</v>
      </c>
      <c r="S108" s="146" t="str">
        <f>VLOOKUP(Q108,'[1]thông tin gv'!$B$4:$D$17,3,0)</f>
        <v>tranttunhi1@dtu-hti.edu.vn</v>
      </c>
      <c r="T108" s="76" t="s">
        <v>168</v>
      </c>
      <c r="U108" s="76" t="s">
        <v>169</v>
      </c>
      <c r="V108" s="76" t="s">
        <v>77</v>
      </c>
      <c r="W108" s="97"/>
    </row>
    <row r="109" spans="1:23" ht="45" x14ac:dyDescent="0.25">
      <c r="A109" s="64">
        <v>105</v>
      </c>
      <c r="B109" s="65"/>
      <c r="C109" s="66">
        <f>VLOOKUP(D109,'[1]DS sv nhận giấy GTTT'!$B$4:$R$150,2,0)</f>
        <v>122</v>
      </c>
      <c r="D109" s="112">
        <v>2321720727</v>
      </c>
      <c r="E109" s="68" t="str">
        <f>VLOOKUP(D109,'[1]DS sv nhận giấy GTTT'!$B$4:$R$150,3,0)</f>
        <v>Huỳnh Đức Trung</v>
      </c>
      <c r="F109" s="69" t="str">
        <f>VLOOKUP(D109,'[1]DS sv nhận giấy GTTT'!$B$4:$R$150,4,0)</f>
        <v>Hiếu</v>
      </c>
      <c r="G109" s="70">
        <f>VLOOKUP(D109,'[1]DS sv nhận giấy GTTT'!$B$4:$R$150,5,0)</f>
        <v>36309</v>
      </c>
      <c r="H109" s="71" t="str">
        <f>VLOOKUP(D109,'[1]DS sv nhận giấy GTTT'!$B$4:$R$150,6,0)</f>
        <v>K23DLL4</v>
      </c>
      <c r="I109" s="72" t="s">
        <v>60</v>
      </c>
      <c r="J109" s="73">
        <f>VLOOKUP(D109,'[1]DS sv nhận giấy GTTT'!$B$4:$R$150,7,0)</f>
        <v>769706490</v>
      </c>
      <c r="K109" s="74" t="s">
        <v>61</v>
      </c>
      <c r="L109" s="75">
        <f>VLOOKUP(D109,'[2]TN01-10 IN'!C$17:DB$118,104,0)</f>
        <v>2.81</v>
      </c>
      <c r="M109" s="75">
        <f>VLOOKUP(D109,'[1]DS sv nhận giấy GTTT'!$B$4:$L$141,11,0)</f>
        <v>0</v>
      </c>
      <c r="N109" s="75" t="str">
        <f>VLOOKUP(D109,'[1]DS sv nhận giấy GTTT'!$B$4:$R$150,17,0)</f>
        <v>S-Tours Đà Nẵng</v>
      </c>
      <c r="O109" s="154" t="str">
        <f>VLOOKUP(D109,'[1]DS sv nhận giấy GTTT'!$B$4:$S$139,18,0)</f>
        <v>32 Tôn Thất Thuyết, Khuê Trung, Cẩm Lệ, Đà Nẵng</v>
      </c>
      <c r="P109" s="146" t="str">
        <f>VLOOKUP(D109,'[1]DS sv nhận giấy GTTT'!$B$4:$T$141,19,0)</f>
        <v>Sales</v>
      </c>
      <c r="Q109" s="72" t="s">
        <v>69</v>
      </c>
      <c r="R109" s="146" t="str">
        <f>VLOOKUP(Q109,'[1]thông tin gv'!$B$4:$D$17,2,0)</f>
        <v>0935304112</v>
      </c>
      <c r="S109" s="146" t="str">
        <f>VLOOKUP(Q109,'[1]thông tin gv'!$B$4:$D$17,3,0)</f>
        <v>tranttunhi1@dtu-hti.edu.vn</v>
      </c>
      <c r="T109" s="76" t="s">
        <v>78</v>
      </c>
      <c r="U109" s="76">
        <v>0</v>
      </c>
      <c r="V109" s="76" t="s">
        <v>64</v>
      </c>
      <c r="W109" s="96"/>
    </row>
    <row r="110" spans="1:23" ht="60" x14ac:dyDescent="0.25">
      <c r="A110" s="91">
        <v>106</v>
      </c>
      <c r="B110" s="92"/>
      <c r="C110" s="66">
        <f>VLOOKUP(D110,'[1]DS sv nhận giấy GTTT'!$B$4:$R$150,2,0)</f>
        <v>126</v>
      </c>
      <c r="D110" s="163">
        <v>2320710570</v>
      </c>
      <c r="E110" s="68" t="str">
        <f>VLOOKUP(D110,'[1]DS sv nhận giấy GTTT'!$B$4:$R$150,3,0)</f>
        <v>Phạm Ngọc Yến</v>
      </c>
      <c r="F110" s="69" t="str">
        <f>VLOOKUP(D110,'[1]DS sv nhận giấy GTTT'!$B$4:$R$150,4,0)</f>
        <v>Linh</v>
      </c>
      <c r="G110" s="70">
        <f>VLOOKUP(D110,'[1]DS sv nhận giấy GTTT'!$B$4:$R$150,5,0)</f>
        <v>36510</v>
      </c>
      <c r="H110" s="71" t="str">
        <f>VLOOKUP(D110,'[1]DS sv nhận giấy GTTT'!$B$4:$R$150,6,0)</f>
        <v>K23PSUDLL4</v>
      </c>
      <c r="I110" s="72" t="s">
        <v>65</v>
      </c>
      <c r="J110" s="73">
        <f>VLOOKUP(D110,'[1]DS sv nhận giấy GTTT'!$B$4:$R$150,7,0)</f>
        <v>782328947</v>
      </c>
      <c r="K110" s="74" t="s">
        <v>61</v>
      </c>
      <c r="L110" s="75">
        <f>VLOOKUP(D110,'[3]TN01-10 IN'!C$16:DE$57,107,0)</f>
        <v>2.79</v>
      </c>
      <c r="M110" s="75" t="str">
        <f>VLOOKUP(D110,'[1]DS sv nhận giấy GTTT'!$B$4:$L$141,11,0)</f>
        <v>đã đki được môn CN</v>
      </c>
      <c r="N110" s="75" t="str">
        <f>VLOOKUP(D110,'[1]DS sv nhận giấy GTTT'!$B$4:$R$150,17,0)</f>
        <v>One Office</v>
      </c>
      <c r="O110" s="154" t="str">
        <f>VLOOKUP(D110,'[1]DS sv nhận giấy GTTT'!$B$4:$S$139,18,0)</f>
        <v>153 Đống Đa, Thạch Thang, Hải Châu, Đà Nẵng</v>
      </c>
      <c r="P110" s="146" t="str">
        <f>VLOOKUP(D110,'[1]DS sv nhận giấy GTTT'!$B$4:$T$141,19,0)</f>
        <v>Nhân viên kinh doanh lữ hành nội địa</v>
      </c>
      <c r="Q110" s="72" t="s">
        <v>69</v>
      </c>
      <c r="R110" s="146" t="str">
        <f>VLOOKUP(Q110,'[1]thông tin gv'!$B$4:$D$17,2,0)</f>
        <v>0935304112</v>
      </c>
      <c r="S110" s="146" t="str">
        <f>VLOOKUP(Q110,'[1]thông tin gv'!$B$4:$D$17,3,0)</f>
        <v>tranttunhi1@dtu-hti.edu.vn</v>
      </c>
      <c r="T110" s="76" t="s">
        <v>70</v>
      </c>
      <c r="U110" s="76">
        <v>0</v>
      </c>
      <c r="V110" s="76" t="s">
        <v>64</v>
      </c>
      <c r="W110" s="36"/>
    </row>
    <row r="111" spans="1:23" ht="60" x14ac:dyDescent="0.25">
      <c r="A111" s="64">
        <v>107</v>
      </c>
      <c r="B111" s="92"/>
      <c r="C111" s="66">
        <f>VLOOKUP(D111,'[1]DS sv nhận giấy GTTT'!$B$4:$R$150,2,0)</f>
        <v>127</v>
      </c>
      <c r="D111" s="123">
        <v>2321722916</v>
      </c>
      <c r="E111" s="68" t="str">
        <f>VLOOKUP(D111,'[1]DS sv nhận giấy GTTT'!$B$4:$R$150,3,0)</f>
        <v>Trần Lê Khắc</v>
      </c>
      <c r="F111" s="69" t="str">
        <f>VLOOKUP(D111,'[1]DS sv nhận giấy GTTT'!$B$4:$R$150,4,0)</f>
        <v>Tiến</v>
      </c>
      <c r="G111" s="70">
        <f>VLOOKUP(D111,'[1]DS sv nhận giấy GTTT'!$B$4:$R$150,5,0)</f>
        <v>36312</v>
      </c>
      <c r="H111" s="71" t="str">
        <f>VLOOKUP(D111,'[1]DS sv nhận giấy GTTT'!$B$4:$R$150,6,0)</f>
        <v>K23PSUDLL4</v>
      </c>
      <c r="I111" s="72" t="s">
        <v>65</v>
      </c>
      <c r="J111" s="73">
        <f>VLOOKUP(D111,'[1]DS sv nhận giấy GTTT'!$B$4:$R$150,7,0)</f>
        <v>776353261</v>
      </c>
      <c r="K111" s="74" t="s">
        <v>61</v>
      </c>
      <c r="L111" s="75">
        <f>VLOOKUP(D111,'[3]TN01-10 IN'!C$16:DE$57,107,0)</f>
        <v>2.68</v>
      </c>
      <c r="M111" s="75" t="str">
        <f>VLOOKUP(D111,'[1]DS sv nhận giấy GTTT'!$B$4:$L$141,11,0)</f>
        <v>đã đki được môn CN</v>
      </c>
      <c r="N111" s="75" t="str">
        <f>VLOOKUP(D111,'[1]DS sv nhận giấy GTTT'!$B$4:$R$150,17,0)</f>
        <v>One Office</v>
      </c>
      <c r="O111" s="154" t="str">
        <f>VLOOKUP(D111,'[1]DS sv nhận giấy GTTT'!$B$4:$S$139,18,0)</f>
        <v>153 Đống Đa, Thạch Thang, Hải Châu, Đà Nẵng</v>
      </c>
      <c r="P111" s="146" t="str">
        <f>VLOOKUP(D111,'[1]DS sv nhận giấy GTTT'!$B$4:$T$141,19,0)</f>
        <v>Nhân viên kinh doanh lữ hành nội địa</v>
      </c>
      <c r="Q111" s="72" t="s">
        <v>69</v>
      </c>
      <c r="R111" s="146" t="str">
        <f>VLOOKUP(Q111,'[1]thông tin gv'!$B$4:$D$17,2,0)</f>
        <v>0935304112</v>
      </c>
      <c r="S111" s="146" t="str">
        <f>VLOOKUP(Q111,'[1]thông tin gv'!$B$4:$D$17,3,0)</f>
        <v>tranttunhi1@dtu-hti.edu.vn</v>
      </c>
      <c r="T111" s="76" t="s">
        <v>71</v>
      </c>
      <c r="U111" s="76">
        <v>0</v>
      </c>
      <c r="V111" s="76" t="s">
        <v>64</v>
      </c>
      <c r="W111" s="36"/>
    </row>
    <row r="112" spans="1:23" ht="60" x14ac:dyDescent="0.25">
      <c r="A112" s="91">
        <v>108</v>
      </c>
      <c r="B112" s="88"/>
      <c r="C112" s="66">
        <f>VLOOKUP(D112,'[1]DS sv nhận giấy GTTT'!$B$4:$R$150,2,0)</f>
        <v>131</v>
      </c>
      <c r="D112" s="122">
        <v>2320722345</v>
      </c>
      <c r="E112" s="68" t="str">
        <f>VLOOKUP(D112,'[1]DS sv nhận giấy GTTT'!$B$4:$R$150,3,0)</f>
        <v>Nguyễn Thị Thanh</v>
      </c>
      <c r="F112" s="69" t="str">
        <f>VLOOKUP(D112,'[1]DS sv nhận giấy GTTT'!$B$4:$R$150,4,0)</f>
        <v>Thi</v>
      </c>
      <c r="G112" s="70">
        <f>VLOOKUP(D112,'[1]DS sv nhận giấy GTTT'!$B$4:$R$150,5,0)</f>
        <v>36165</v>
      </c>
      <c r="H112" s="71" t="str">
        <f>VLOOKUP(D112,'[1]DS sv nhận giấy GTTT'!$B$4:$R$150,6,0)</f>
        <v>K23DLL1</v>
      </c>
      <c r="I112" s="72" t="s">
        <v>60</v>
      </c>
      <c r="J112" s="73">
        <f>VLOOKUP(D112,'[1]DS sv nhận giấy GTTT'!$B$4:$R$150,7,0)</f>
        <v>346838297</v>
      </c>
      <c r="K112" s="74" t="s">
        <v>61</v>
      </c>
      <c r="L112" s="75">
        <f>VLOOKUP(D112,'[2]TN01-10 IN'!C$17:DB$118,104,0)</f>
        <v>2.59</v>
      </c>
      <c r="M112" s="75">
        <f>VLOOKUP(D112,'[1]DS sv nhận giấy GTTT'!$B$4:$L$141,11,0)</f>
        <v>0</v>
      </c>
      <c r="N112" s="75" t="str">
        <f>VLOOKUP(D112,'[1]DS sv nhận giấy GTTT'!$B$4:$R$150,17,0)</f>
        <v>One Office</v>
      </c>
      <c r="O112" s="154" t="str">
        <f>VLOOKUP(D112,'[1]DS sv nhận giấy GTTT'!$B$4:$S$139,18,0)</f>
        <v>153 Đống Đa, Thạch Thang, Hải Châu, Đà Nẵng</v>
      </c>
      <c r="P112" s="146" t="str">
        <f>VLOOKUP(D112,'[1]DS sv nhận giấy GTTT'!$B$4:$T$141,19,0)</f>
        <v>Kinh doanh</v>
      </c>
      <c r="Q112" s="72" t="s">
        <v>69</v>
      </c>
      <c r="R112" s="146" t="str">
        <f>VLOOKUP(Q112,'[1]thông tin gv'!$B$4:$D$17,2,0)</f>
        <v>0935304112</v>
      </c>
      <c r="S112" s="146" t="str">
        <f>VLOOKUP(Q112,'[1]thông tin gv'!$B$4:$D$17,3,0)</f>
        <v>tranttunhi1@dtu-hti.edu.vn</v>
      </c>
      <c r="T112" s="76" t="s">
        <v>79</v>
      </c>
      <c r="U112" s="76">
        <v>0</v>
      </c>
      <c r="V112" s="76" t="s">
        <v>64</v>
      </c>
      <c r="W112" s="140"/>
    </row>
    <row r="113" spans="1:23" ht="45" x14ac:dyDescent="0.25">
      <c r="A113" s="64">
        <v>109</v>
      </c>
      <c r="B113" s="88"/>
      <c r="C113" s="66">
        <f>VLOOKUP(D113,'[1]DS sv nhận giấy GTTT'!$B$4:$R$160,2,0)</f>
        <v>134</v>
      </c>
      <c r="D113" s="123">
        <v>2321724887</v>
      </c>
      <c r="E113" s="68" t="str">
        <f>VLOOKUP(D113,'[1]DS sv nhận giấy GTTT'!$B$4:$R$160,3,0)</f>
        <v>Nguyễn Tấn</v>
      </c>
      <c r="F113" s="69" t="str">
        <f>VLOOKUP(D113,'[1]DS sv nhận giấy GTTT'!$B$4:$R$160,4,0)</f>
        <v>Phát</v>
      </c>
      <c r="G113" s="70">
        <f>VLOOKUP(D113,'[1]DS sv nhận giấy GTTT'!$B$4:$R$150,5,0)</f>
        <v>36343</v>
      </c>
      <c r="H113" s="71" t="str">
        <f>VLOOKUP(D113,'[1]DS sv nhận giấy GTTT'!$B$4:$R$160,6,0)</f>
        <v>K23PSUDLL4</v>
      </c>
      <c r="I113" s="72" t="s">
        <v>65</v>
      </c>
      <c r="J113" s="73">
        <f>VLOOKUP(D113,'[1]DS sv nhận giấy GTTT'!$B$4:$R$160,7,0)</f>
        <v>906491527</v>
      </c>
      <c r="K113" s="74" t="s">
        <v>61</v>
      </c>
      <c r="L113" s="75">
        <f>VLOOKUP(D113,'[3]TN01-10 IN'!C$16:DE$57,107,0)</f>
        <v>2.36</v>
      </c>
      <c r="M113" s="75" t="str">
        <f>VLOOKUP(D113,'[1]DS sv nhận giấy GTTT'!$B$4:$L$160,11,0)</f>
        <v>đã đki được môn CN</v>
      </c>
      <c r="N113" s="75" t="str">
        <f>VLOOKUP(D113,'[1]DS sv nhận giấy GTTT'!$B$4:$R$150,17,0)</f>
        <v>One Office</v>
      </c>
      <c r="O113" s="154" t="str">
        <f>VLOOKUP(D113,'[1]DS sv nhận giấy GTTT'!$B$4:$S$160,18,0)</f>
        <v>153 Đống Đa, Thạch Thang, Hải Châu, Đà Nẵng</v>
      </c>
      <c r="P113" s="146" t="str">
        <f>VLOOKUP(D113,'[1]DS sv nhận giấy GTTT'!$B$4:$T$160,19,0)</f>
        <v>Kinh doanh</v>
      </c>
      <c r="Q113" s="72" t="s">
        <v>69</v>
      </c>
      <c r="R113" s="146" t="str">
        <f>VLOOKUP(Q113,'[1]thông tin gv'!$B$4:$D$17,2,0)</f>
        <v>0935304112</v>
      </c>
      <c r="S113" s="146" t="str">
        <f>VLOOKUP(Q113,'[1]thông tin gv'!$B$4:$D$17,3,0)</f>
        <v>tranttunhi1@dtu-hti.edu.vn</v>
      </c>
      <c r="T113" s="76" t="s">
        <v>243</v>
      </c>
      <c r="U113" s="76">
        <v>0</v>
      </c>
      <c r="V113" s="76" t="s">
        <v>64</v>
      </c>
      <c r="W113" s="140"/>
    </row>
    <row r="114" spans="1:23" ht="60" x14ac:dyDescent="0.25">
      <c r="A114" s="91">
        <v>110</v>
      </c>
      <c r="B114" s="92"/>
      <c r="C114" s="66">
        <f>VLOOKUP(D114,'[1]DS sv nhận giấy GTTT'!$B$4:$R$150,2,0)</f>
        <v>137</v>
      </c>
      <c r="D114" s="123">
        <v>2320723143</v>
      </c>
      <c r="E114" s="68" t="str">
        <f>VLOOKUP(D114,'[1]DS sv nhận giấy GTTT'!$B$4:$R$150,3,0)</f>
        <v>Nguyễn Thị Như</v>
      </c>
      <c r="F114" s="69" t="str">
        <f>VLOOKUP(D114,'[1]DS sv nhận giấy GTTT'!$B$4:$R$150,4,0)</f>
        <v>Quỳnh</v>
      </c>
      <c r="G114" s="70">
        <f>VLOOKUP(D114,'[1]DS sv nhận giấy GTTT'!$B$4:$R$150,5,0)</f>
        <v>36163</v>
      </c>
      <c r="H114" s="71" t="str">
        <f>VLOOKUP(D114,'[1]DS sv nhận giấy GTTT'!$B$4:$R$150,6,0)</f>
        <v>K23DLL1</v>
      </c>
      <c r="I114" s="72" t="s">
        <v>60</v>
      </c>
      <c r="J114" s="73">
        <f>VLOOKUP(D114,'[1]DS sv nhận giấy GTTT'!$B$4:$R$150,7,0)</f>
        <v>776465482</v>
      </c>
      <c r="K114" s="74" t="s">
        <v>61</v>
      </c>
      <c r="L114" s="75">
        <f>VLOOKUP(D114,'[2]TN01-10 IN'!C$17:DB$118,104,0)</f>
        <v>2.64</v>
      </c>
      <c r="M114" s="75" t="str">
        <f>VLOOKUP(D114,'[1]DS sv nhận giấy GTTT'!$B$4:$L$141,11,0)</f>
        <v>đã đki được môn CN</v>
      </c>
      <c r="N114" s="75" t="str">
        <f>VLOOKUP(D114,'[1]DS sv nhận giấy GTTT'!$B$4:$R$150,17,0)</f>
        <v>LIBRA TRAVEL</v>
      </c>
      <c r="O114" s="154" t="str">
        <f>VLOOKUP(D114,'[1]DS sv nhận giấy GTTT'!$B$4:$S$139,18,0)</f>
        <v>37 Dương Thị Xuân Quý, Phường Mỹ An, Quận Ngũ Hành Sơn, Đà Nẵng</v>
      </c>
      <c r="P114" s="146" t="str">
        <f>VLOOKUP(D114,'[1]DS sv nhận giấy GTTT'!$B$4:$T$141,19,0)</f>
        <v>Kinh doanh</v>
      </c>
      <c r="Q114" s="72" t="s">
        <v>69</v>
      </c>
      <c r="R114" s="146" t="str">
        <f>VLOOKUP(Q114,'[1]thông tin gv'!$B$4:$D$17,2,0)</f>
        <v>0935304112</v>
      </c>
      <c r="S114" s="146" t="str">
        <f>VLOOKUP(Q114,'[1]thông tin gv'!$B$4:$D$17,3,0)</f>
        <v>tranttunhi1@dtu-hti.edu.vn</v>
      </c>
      <c r="T114" s="76" t="s">
        <v>75</v>
      </c>
      <c r="U114" s="76" t="s">
        <v>76</v>
      </c>
      <c r="V114" s="76" t="s">
        <v>77</v>
      </c>
      <c r="W114" s="36"/>
    </row>
    <row r="115" spans="1:23" ht="45" x14ac:dyDescent="0.25">
      <c r="A115" s="64">
        <v>111</v>
      </c>
      <c r="B115" s="92"/>
      <c r="C115" s="66">
        <f>VLOOKUP(D115,'[1]DS sv nhận giấy GTTT'!$B$4:$R$150,2,0)</f>
        <v>138</v>
      </c>
      <c r="D115" s="123">
        <v>2320716824</v>
      </c>
      <c r="E115" s="68" t="str">
        <f>VLOOKUP(D115,'[1]DS sv nhận giấy GTTT'!$B$4:$R$150,3,0)</f>
        <v>Nguyễn Phan Thủy</v>
      </c>
      <c r="F115" s="69" t="str">
        <f>VLOOKUP(D115,'[1]DS sv nhận giấy GTTT'!$B$4:$R$150,4,0)</f>
        <v>Tiên</v>
      </c>
      <c r="G115" s="70">
        <f>VLOOKUP(D115,'[1]DS sv nhận giấy GTTT'!$B$4:$R$150,5,0)</f>
        <v>36267</v>
      </c>
      <c r="H115" s="71" t="str">
        <f>VLOOKUP(D115,'[1]DS sv nhận giấy GTTT'!$B$4:$R$150,6,0)</f>
        <v>K23DLL1</v>
      </c>
      <c r="I115" s="72" t="s">
        <v>60</v>
      </c>
      <c r="J115" s="73">
        <f>VLOOKUP(D115,'[1]DS sv nhận giấy GTTT'!$B$4:$R$150,7,0)</f>
        <v>935504813</v>
      </c>
      <c r="K115" s="74" t="s">
        <v>61</v>
      </c>
      <c r="L115" s="75">
        <f>VLOOKUP(D115,'[2]TN01-10 IN'!C$17:DB$118,104,0)</f>
        <v>2.57</v>
      </c>
      <c r="M115" s="75" t="str">
        <f>VLOOKUP(D115,'[1]DS sv nhận giấy GTTT'!$B$4:$L$141,11,0)</f>
        <v>đã đki được môn CN</v>
      </c>
      <c r="N115" s="75" t="str">
        <f>VLOOKUP(D115,'[1]DS sv nhận giấy GTTT'!$B$4:$R$150,17,0)</f>
        <v>Focus Event Đà Nẵng</v>
      </c>
      <c r="O115" s="154" t="str">
        <f>VLOOKUP(D115,'[1]DS sv nhận giấy GTTT'!$B$4:$S$139,18,0)</f>
        <v>153 Nguyễn Đình Tứ - Đà Nẵng</v>
      </c>
      <c r="P115" s="146" t="str">
        <f>VLOOKUP(D115,'[1]DS sv nhận giấy GTTT'!$B$4:$T$141,19,0)</f>
        <v>sự kiện</v>
      </c>
      <c r="Q115" s="72" t="s">
        <v>69</v>
      </c>
      <c r="R115" s="146" t="str">
        <f>VLOOKUP(Q115,'[1]thông tin gv'!$B$4:$D$17,2,0)</f>
        <v>0935304112</v>
      </c>
      <c r="S115" s="146" t="str">
        <f>VLOOKUP(Q115,'[1]thông tin gv'!$B$4:$D$17,3,0)</f>
        <v>tranttunhi1@dtu-hti.edu.vn</v>
      </c>
      <c r="T115" s="76" t="s">
        <v>73</v>
      </c>
      <c r="U115" s="76">
        <v>0</v>
      </c>
      <c r="V115" s="76" t="s">
        <v>64</v>
      </c>
      <c r="W115" s="36"/>
    </row>
    <row r="116" spans="1:23" ht="45" x14ac:dyDescent="0.25">
      <c r="A116" s="91">
        <v>112</v>
      </c>
      <c r="B116" s="65"/>
      <c r="C116" s="66">
        <f>VLOOKUP(D116,'[1]DS sv nhận giấy GTTT'!$B$4:$R$150,2,0)</f>
        <v>139</v>
      </c>
      <c r="D116" s="122">
        <v>2320716478</v>
      </c>
      <c r="E116" s="68" t="str">
        <f>VLOOKUP(D116,'[1]DS sv nhận giấy GTTT'!$B$4:$R$150,3,0)</f>
        <v>Nguyễn Lý Kiều</v>
      </c>
      <c r="F116" s="69" t="str">
        <f>VLOOKUP(D116,'[1]DS sv nhận giấy GTTT'!$B$4:$R$150,4,0)</f>
        <v>Oanh</v>
      </c>
      <c r="G116" s="70">
        <f>VLOOKUP(D116,'[1]DS sv nhận giấy GTTT'!$B$4:$R$150,5,0)</f>
        <v>36258</v>
      </c>
      <c r="H116" s="71" t="str">
        <f>VLOOKUP(D116,'[1]DS sv nhận giấy GTTT'!$B$4:$R$150,6,0)</f>
        <v>K23DLL1</v>
      </c>
      <c r="I116" s="72" t="s">
        <v>60</v>
      </c>
      <c r="J116" s="73">
        <f>VLOOKUP(D116,'[1]DS sv nhận giấy GTTT'!$B$4:$R$150,7,0)</f>
        <v>395852524</v>
      </c>
      <c r="K116" s="74" t="s">
        <v>61</v>
      </c>
      <c r="L116" s="75">
        <f>VLOOKUP(D116,'[2]TN01-10 IN'!C$17:DB$118,104,0)</f>
        <v>2.85</v>
      </c>
      <c r="M116" s="75" t="str">
        <f>VLOOKUP(D116,'[1]DS sv nhận giấy GTTT'!$B$4:$L$141,11,0)</f>
        <v>đã đki được môn CN</v>
      </c>
      <c r="N116" s="75" t="str">
        <f>VLOOKUP(D116,'[1]DS sv nhận giấy GTTT'!$B$4:$R$150,17,0)</f>
        <v>Focus Event Đà Nẵng</v>
      </c>
      <c r="O116" s="154" t="str">
        <f>VLOOKUP(D116,'[1]DS sv nhận giấy GTTT'!$B$4:$S$139,18,0)</f>
        <v>153 Nguyễn Đình Tứ - Đà Nẵng</v>
      </c>
      <c r="P116" s="146" t="str">
        <f>VLOOKUP(D116,'[1]DS sv nhận giấy GTTT'!$B$4:$T$141,19,0)</f>
        <v>sự kiện</v>
      </c>
      <c r="Q116" s="72" t="s">
        <v>69</v>
      </c>
      <c r="R116" s="146" t="str">
        <f>VLOOKUP(Q116,'[1]thông tin gv'!$B$4:$D$17,2,0)</f>
        <v>0935304112</v>
      </c>
      <c r="S116" s="146" t="str">
        <f>VLOOKUP(Q116,'[1]thông tin gv'!$B$4:$D$17,3,0)</f>
        <v>tranttunhi1@dtu-hti.edu.vn</v>
      </c>
      <c r="T116" s="76" t="s">
        <v>74</v>
      </c>
      <c r="U116" s="76">
        <v>0</v>
      </c>
      <c r="V116" s="76" t="s">
        <v>64</v>
      </c>
      <c r="W116" s="96"/>
    </row>
    <row r="117" spans="1:23" ht="45" x14ac:dyDescent="0.25">
      <c r="A117" s="64">
        <v>113</v>
      </c>
      <c r="B117" s="67"/>
      <c r="C117" s="98">
        <f>VLOOKUP(D117,'[1]DS sv nhận giấy GTTT'!$B$4:$R$150,2,0)</f>
        <v>143</v>
      </c>
      <c r="D117" s="123">
        <v>2320725254</v>
      </c>
      <c r="E117" s="68" t="str">
        <f>VLOOKUP(D117,'[1]DS sv nhận giấy GTTT'!$B$4:$R$150,3,0)</f>
        <v>Hoàng Thị</v>
      </c>
      <c r="F117" s="69" t="str">
        <f>VLOOKUP(D117,'[1]DS sv nhận giấy GTTT'!$B$4:$R$150,4,0)</f>
        <v>Hòa</v>
      </c>
      <c r="G117" s="70" t="str">
        <f>VLOOKUP(D117,'[1]DS sv nhận giấy GTTT'!$B$4:$R$150,5,0)</f>
        <v>14/8/1999</v>
      </c>
      <c r="H117" s="71" t="str">
        <f>VLOOKUP(D117,'[1]DS sv nhận giấy GTTT'!$B$4:$R$150,6,0)</f>
        <v>K23DLL3</v>
      </c>
      <c r="I117" s="72" t="s">
        <v>60</v>
      </c>
      <c r="J117" s="73">
        <f>VLOOKUP(D117,'[1]DS sv nhận giấy GTTT'!$B$4:$R$150,7,0)</f>
        <v>932541805</v>
      </c>
      <c r="K117" s="74" t="s">
        <v>61</v>
      </c>
      <c r="L117" s="75">
        <f>VLOOKUP(D117,'[2]TN01-10 IN'!C$17:DB$118,104,0)</f>
        <v>2.75</v>
      </c>
      <c r="M117" s="75">
        <f>VLOOKUP(D117,'[1]DS sv nhận giấy GTTT'!$B$4:$L$141,11,0)</f>
        <v>0</v>
      </c>
      <c r="N117" s="75" t="str">
        <f>VLOOKUP(D117,'[1]DS sv nhận giấy GTTT'!$B$4:$R$150,17,0)</f>
        <v>DanaSea Tourist</v>
      </c>
      <c r="O117" s="154" t="str">
        <f>VLOOKUP(D117,'[1]DS sv nhận giấy GTTT'!$B$4:$S$139,18,0)</f>
        <v>05 Đức Lợi 3, Thuận Phước, Hải Châu, Đà Nẵng </v>
      </c>
      <c r="P117" s="146" t="str">
        <f>VLOOKUP(D117,'[1]DS sv nhận giấy GTTT'!$B$4:$T$141,19,0)</f>
        <v>Sales</v>
      </c>
      <c r="Q117" s="72" t="s">
        <v>69</v>
      </c>
      <c r="R117" s="146" t="str">
        <f>VLOOKUP(Q117,'[1]thông tin gv'!$B$4:$D$17,2,0)</f>
        <v>0935304112</v>
      </c>
      <c r="S117" s="146" t="str">
        <f>VLOOKUP(Q117,'[1]thông tin gv'!$B$4:$D$17,3,0)</f>
        <v>tranttunhi1@dtu-hti.edu.vn</v>
      </c>
      <c r="T117" s="76" t="s">
        <v>72</v>
      </c>
      <c r="U117" s="76">
        <v>0</v>
      </c>
      <c r="V117" s="76" t="s">
        <v>64</v>
      </c>
      <c r="W117" s="96"/>
    </row>
    <row r="118" spans="1:23" ht="45" x14ac:dyDescent="0.25">
      <c r="A118" s="91">
        <v>114</v>
      </c>
      <c r="B118" s="65"/>
      <c r="C118" s="66">
        <f>VLOOKUP(D118,'[1]DS sv nhận giấy GTTT'!$B$4:$R$150,2,0)</f>
        <v>5</v>
      </c>
      <c r="D118" s="125">
        <v>2321729712</v>
      </c>
      <c r="E118" s="68" t="str">
        <f>VLOOKUP(D118,'[1]DS sv nhận giấy GTTT'!$B$4:$R$150,3,0)</f>
        <v>Phan Thanh</v>
      </c>
      <c r="F118" s="69" t="str">
        <f>VLOOKUP(D118,'[1]DS sv nhận giấy GTTT'!$B$4:$R$150,4,0)</f>
        <v>Sơn</v>
      </c>
      <c r="G118" s="70">
        <f>VLOOKUP(D118,'[1]DS sv nhận giấy GTTT'!$B$4:$R$150,5,0)</f>
        <v>36327</v>
      </c>
      <c r="H118" s="71" t="str">
        <f>VLOOKUP(D118,'[1]DS sv nhận giấy GTTT'!$B$4:$R$150,6,0)</f>
        <v>K23DLL4</v>
      </c>
      <c r="I118" s="72" t="s">
        <v>60</v>
      </c>
      <c r="J118" s="73">
        <f>VLOOKUP(D118,'[1]DS sv nhận giấy GTTT'!$B$4:$R$150,7,0)</f>
        <v>905751290</v>
      </c>
      <c r="K118" s="74" t="s">
        <v>61</v>
      </c>
      <c r="L118" s="75">
        <f>VLOOKUP(D118,'[2]TN01-10 IN'!C$17:DB$118,104,0)</f>
        <v>2.79</v>
      </c>
      <c r="M118" s="75" t="str">
        <f>VLOOKUP(D118,'[1]DS sv nhận giấy GTTT'!$B$4:$L$141,11,0)</f>
        <v>đã đki được môn CN</v>
      </c>
      <c r="N118" s="75" t="str">
        <f>VLOOKUP(D118,'[1]DS sv nhận giấy GTTT'!$B$4:$R$150,17,0)</f>
        <v>Vietravel Đà Nẵng</v>
      </c>
      <c r="O118" s="154" t="str">
        <f>VLOOKUP(D118,'[1]DS sv nhận giấy GTTT'!$B$4:$S$139,18,0)</f>
        <v> 58 Pasteur, Hải Châu 1, Hải Châu, Đà Nẵng</v>
      </c>
      <c r="P118" s="146" t="str">
        <f>VLOOKUP(D118,'[1]DS sv nhận giấy GTTT'!$B$4:$T$141,19,0)</f>
        <v>Hướng dẫn viên</v>
      </c>
      <c r="Q118" s="72" t="s">
        <v>88</v>
      </c>
      <c r="R118" s="146" t="str">
        <f>VLOOKUP(Q118,'[1]thông tin gv'!$B$4:$D$17,2,0)</f>
        <v>093 5218468</v>
      </c>
      <c r="S118" s="146" t="str">
        <f>VLOOKUP(Q118,'[1]thông tin gv'!$B$4:$D$17,3,0)</f>
        <v>tvhoa.hdvdn@gmail.com</v>
      </c>
      <c r="T118" s="76" t="s">
        <v>89</v>
      </c>
      <c r="U118" s="76" t="s">
        <v>90</v>
      </c>
      <c r="V118" s="76" t="s">
        <v>77</v>
      </c>
      <c r="W118" s="100"/>
    </row>
    <row r="119" spans="1:23" ht="60" x14ac:dyDescent="0.25">
      <c r="A119" s="64">
        <v>115</v>
      </c>
      <c r="B119" s="65"/>
      <c r="C119" s="66">
        <f>VLOOKUP(D119,'[1]DS sv nhận giấy GTTT'!$B$4:$R$150,2,0)</f>
        <v>6</v>
      </c>
      <c r="D119" s="124">
        <v>2321722328</v>
      </c>
      <c r="E119" s="68" t="str">
        <f>VLOOKUP(D119,'[1]DS sv nhận giấy GTTT'!$B$4:$R$150,3,0)</f>
        <v>Nguyễn Thế</v>
      </c>
      <c r="F119" s="69" t="str">
        <f>VLOOKUP(D119,'[1]DS sv nhận giấy GTTT'!$B$4:$R$150,4,0)</f>
        <v>Duy</v>
      </c>
      <c r="G119" s="70">
        <f>VLOOKUP(D119,'[1]DS sv nhận giấy GTTT'!$B$4:$R$150,5,0)</f>
        <v>36117</v>
      </c>
      <c r="H119" s="71" t="str">
        <f>VLOOKUP(D119,'[1]DS sv nhận giấy GTTT'!$B$4:$R$150,6,0)</f>
        <v>K23DLL6</v>
      </c>
      <c r="I119" s="72" t="s">
        <v>60</v>
      </c>
      <c r="J119" s="73">
        <f>VLOOKUP(D119,'[1]DS sv nhận giấy GTTT'!$B$4:$R$150,7,0)</f>
        <v>982021828</v>
      </c>
      <c r="K119" s="74" t="s">
        <v>61</v>
      </c>
      <c r="L119" s="75">
        <f>VLOOKUP(D119,'[2]TN01-10 IN'!C$17:DB$118,104,0)</f>
        <v>2.76</v>
      </c>
      <c r="M119" s="75">
        <f>VLOOKUP(D119,'[1]DS sv nhận giấy GTTT'!$B$4:$L$141,11,0)</f>
        <v>0</v>
      </c>
      <c r="N119" s="75" t="str">
        <f>VLOOKUP(D119,'[1]DS sv nhận giấy GTTT'!$B$4:$R$150,17,0)</f>
        <v>Vietravel Đà Nẵng</v>
      </c>
      <c r="O119" s="154" t="str">
        <f>VLOOKUP(D119,'[1]DS sv nhận giấy GTTT'!$B$4:$S$139,18,0)</f>
        <v> 58 Pasteur, Hải Châu 1, Hải Châu, Đà Nẵng</v>
      </c>
      <c r="P119" s="146" t="str">
        <f>VLOOKUP(D119,'[1]DS sv nhận giấy GTTT'!$B$4:$T$141,19,0)</f>
        <v>Hướng dẫn viên</v>
      </c>
      <c r="Q119" s="72" t="s">
        <v>88</v>
      </c>
      <c r="R119" s="146" t="str">
        <f>VLOOKUP(Q119,'[1]thông tin gv'!$B$4:$D$17,2,0)</f>
        <v>093 5218468</v>
      </c>
      <c r="S119" s="146" t="str">
        <f>VLOOKUP(Q119,'[1]thông tin gv'!$B$4:$D$17,3,0)</f>
        <v>tvhoa.hdvdn@gmail.com</v>
      </c>
      <c r="T119" s="76" t="s">
        <v>91</v>
      </c>
      <c r="U119" s="76">
        <v>0</v>
      </c>
      <c r="V119" s="76" t="s">
        <v>64</v>
      </c>
      <c r="W119" s="96"/>
    </row>
    <row r="120" spans="1:23" ht="60" x14ac:dyDescent="0.25">
      <c r="A120" s="91">
        <v>116</v>
      </c>
      <c r="B120" s="92"/>
      <c r="C120" s="66">
        <f>VLOOKUP(D120,'[1]DS sv nhận giấy GTTT'!$B$4:$R$150,2,0)</f>
        <v>7</v>
      </c>
      <c r="D120" s="125">
        <v>23217210940</v>
      </c>
      <c r="E120" s="68" t="str">
        <f>VLOOKUP(D120,'[1]DS sv nhận giấy GTTT'!$B$4:$R$150,3,0)</f>
        <v>Nguyễn Đình Hoàng</v>
      </c>
      <c r="F120" s="69" t="str">
        <f>VLOOKUP(D120,'[1]DS sv nhận giấy GTTT'!$B$4:$R$150,4,0)</f>
        <v>Huy</v>
      </c>
      <c r="G120" s="70">
        <f>VLOOKUP(D120,'[1]DS sv nhận giấy GTTT'!$B$4:$R$150,5,0)</f>
        <v>36502</v>
      </c>
      <c r="H120" s="71" t="str">
        <f>VLOOKUP(D120,'[1]DS sv nhận giấy GTTT'!$B$4:$R$150,6,0)</f>
        <v>K23DLL1</v>
      </c>
      <c r="I120" s="72" t="s">
        <v>60</v>
      </c>
      <c r="J120" s="73" t="str">
        <f>VLOOKUP(D120,'[1]DS sv nhận giấy GTTT'!$B$4:$R$150,7,0)</f>
        <v>0702345613</v>
      </c>
      <c r="K120" s="74" t="s">
        <v>61</v>
      </c>
      <c r="L120" s="75">
        <f>VLOOKUP(D120,'[2]TN01-10 IN'!C$17:DB$118,104,0)</f>
        <v>2.86</v>
      </c>
      <c r="M120" s="75">
        <f>VLOOKUP(D120,'[1]DS sv nhận giấy GTTT'!$B$4:$L$141,11,0)</f>
        <v>0</v>
      </c>
      <c r="N120" s="75" t="str">
        <f>VLOOKUP(D120,'[1]DS sv nhận giấy GTTT'!$B$4:$R$150,17,0)</f>
        <v>Vietravel Đà Nẵng</v>
      </c>
      <c r="O120" s="154" t="str">
        <f>VLOOKUP(D120,'[1]DS sv nhận giấy GTTT'!$B$4:$S$139,18,0)</f>
        <v> 58 Pasteur, Hải Châu 1, Hải Châu, Đà Nẵng</v>
      </c>
      <c r="P120" s="146" t="str">
        <f>VLOOKUP(D120,'[1]DS sv nhận giấy GTTT'!$B$4:$T$141,19,0)</f>
        <v>Hướng dẫn viên</v>
      </c>
      <c r="Q120" s="72" t="s">
        <v>88</v>
      </c>
      <c r="R120" s="146" t="str">
        <f>VLOOKUP(Q120,'[1]thông tin gv'!$B$4:$D$17,2,0)</f>
        <v>093 5218468</v>
      </c>
      <c r="S120" s="146" t="str">
        <f>VLOOKUP(Q120,'[1]thông tin gv'!$B$4:$D$17,3,0)</f>
        <v>tvhoa.hdvdn@gmail.com</v>
      </c>
      <c r="T120" s="76" t="s">
        <v>92</v>
      </c>
      <c r="U120" s="76" t="s">
        <v>93</v>
      </c>
      <c r="V120" s="76" t="s">
        <v>77</v>
      </c>
      <c r="W120" s="36"/>
    </row>
    <row r="121" spans="1:23" ht="45" x14ac:dyDescent="0.25">
      <c r="A121" s="64">
        <v>117</v>
      </c>
      <c r="B121" s="65"/>
      <c r="C121" s="66">
        <f>VLOOKUP(D121,'[1]DS sv nhận giấy GTTT'!$B$4:$R$150,2,0)</f>
        <v>8</v>
      </c>
      <c r="D121" s="124">
        <v>2320717216</v>
      </c>
      <c r="E121" s="68" t="str">
        <f>VLOOKUP(D121,'[1]DS sv nhận giấy GTTT'!$B$4:$R$150,3,0)</f>
        <v>Bùi Linh</v>
      </c>
      <c r="F121" s="69" t="str">
        <f>VLOOKUP(D121,'[1]DS sv nhận giấy GTTT'!$B$4:$R$150,4,0)</f>
        <v>Chi</v>
      </c>
      <c r="G121" s="70">
        <f>VLOOKUP(D121,'[1]DS sv nhận giấy GTTT'!$B$4:$R$150,5,0)</f>
        <v>36270</v>
      </c>
      <c r="H121" s="71" t="str">
        <f>VLOOKUP(D121,'[1]DS sv nhận giấy GTTT'!$B$4:$R$150,6,0)</f>
        <v>K23DLL1</v>
      </c>
      <c r="I121" s="72" t="s">
        <v>60</v>
      </c>
      <c r="J121" s="73">
        <f>VLOOKUP(D121,'[1]DS sv nhận giấy GTTT'!$B$4:$R$150,7,0)</f>
        <v>834837096</v>
      </c>
      <c r="K121" s="74" t="s">
        <v>61</v>
      </c>
      <c r="L121" s="75">
        <f>VLOOKUP(D121,'[2]TN01-10 IN'!C$17:DB$118,104,0)</f>
        <v>2.73</v>
      </c>
      <c r="M121" s="75">
        <f>VLOOKUP(D121,'[1]DS sv nhận giấy GTTT'!$B$4:$L$141,11,0)</f>
        <v>0</v>
      </c>
      <c r="N121" s="75" t="str">
        <f>VLOOKUP(D121,'[1]DS sv nhận giấy GTTT'!$B$4:$R$150,17,0)</f>
        <v>Vietravel Đà Nẵng</v>
      </c>
      <c r="O121" s="154" t="str">
        <f>VLOOKUP(D121,'[1]DS sv nhận giấy GTTT'!$B$4:$S$139,18,0)</f>
        <v> 58 Pasteur, Hải Châu 1, Hải Châu, Đà Nẵng</v>
      </c>
      <c r="P121" s="146">
        <f>VLOOKUP(D121,'[1]DS sv nhận giấy GTTT'!$B$4:$T$141,19,0)</f>
        <v>0</v>
      </c>
      <c r="Q121" s="72" t="s">
        <v>88</v>
      </c>
      <c r="R121" s="146" t="str">
        <f>VLOOKUP(Q121,'[1]thông tin gv'!$B$4:$D$17,2,0)</f>
        <v>093 5218468</v>
      </c>
      <c r="S121" s="146" t="str">
        <f>VLOOKUP(Q121,'[1]thông tin gv'!$B$4:$D$17,3,0)</f>
        <v>tvhoa.hdvdn@gmail.com</v>
      </c>
      <c r="T121" s="76" t="s">
        <v>94</v>
      </c>
      <c r="U121" s="76">
        <v>0</v>
      </c>
      <c r="V121" s="76" t="s">
        <v>64</v>
      </c>
      <c r="W121" s="96"/>
    </row>
    <row r="122" spans="1:23" ht="45" x14ac:dyDescent="0.25">
      <c r="A122" s="91">
        <v>118</v>
      </c>
      <c r="B122" s="92"/>
      <c r="C122" s="66">
        <f>VLOOKUP(D122,'[1]DS sv nhận giấy GTTT'!$B$4:$R$150,2,0)</f>
        <v>9</v>
      </c>
      <c r="D122" s="125">
        <v>2320716839</v>
      </c>
      <c r="E122" s="68" t="str">
        <f>VLOOKUP(D122,'[1]DS sv nhận giấy GTTT'!$B$4:$R$150,3,0)</f>
        <v>Nguyễn Thị Thu</v>
      </c>
      <c r="F122" s="69" t="str">
        <f>VLOOKUP(D122,'[1]DS sv nhận giấy GTTT'!$B$4:$R$150,4,0)</f>
        <v>Vàng</v>
      </c>
      <c r="G122" s="70">
        <f>VLOOKUP(D122,'[1]DS sv nhận giấy GTTT'!$B$4:$R$150,5,0)</f>
        <v>36245</v>
      </c>
      <c r="H122" s="71" t="str">
        <f>VLOOKUP(D122,'[1]DS sv nhận giấy GTTT'!$B$4:$R$150,6,0)</f>
        <v>K23DLL1</v>
      </c>
      <c r="I122" s="72" t="s">
        <v>60</v>
      </c>
      <c r="J122" s="73">
        <f>VLOOKUP(D122,'[1]DS sv nhận giấy GTTT'!$B$4:$R$150,7,0)</f>
        <v>337515684</v>
      </c>
      <c r="K122" s="74" t="s">
        <v>61</v>
      </c>
      <c r="L122" s="75">
        <f>VLOOKUP(D122,'[2]TN01-10 IN'!C$17:DB$118,104,0)</f>
        <v>2.81</v>
      </c>
      <c r="M122" s="75">
        <f>VLOOKUP(D122,'[1]DS sv nhận giấy GTTT'!$B$4:$L$141,11,0)</f>
        <v>0</v>
      </c>
      <c r="N122" s="75" t="str">
        <f>VLOOKUP(D122,'[1]DS sv nhận giấy GTTT'!$B$4:$R$150,17,0)</f>
        <v>Vietravel Đà Nẵng</v>
      </c>
      <c r="O122" s="154" t="str">
        <f>VLOOKUP(D122,'[1]DS sv nhận giấy GTTT'!$B$4:$S$139,18,0)</f>
        <v> 58 Pasteur, Hải Châu 1, Hải Châu, Đà Nẵng</v>
      </c>
      <c r="P122" s="146">
        <f>VLOOKUP(D122,'[1]DS sv nhận giấy GTTT'!$B$4:$T$141,19,0)</f>
        <v>0</v>
      </c>
      <c r="Q122" s="72" t="s">
        <v>88</v>
      </c>
      <c r="R122" s="146" t="str">
        <f>VLOOKUP(Q122,'[1]thông tin gv'!$B$4:$D$17,2,0)</f>
        <v>093 5218468</v>
      </c>
      <c r="S122" s="146" t="str">
        <f>VLOOKUP(Q122,'[1]thông tin gv'!$B$4:$D$17,3,0)</f>
        <v>tvhoa.hdvdn@gmail.com</v>
      </c>
      <c r="T122" s="76" t="s">
        <v>95</v>
      </c>
      <c r="U122" s="76">
        <v>0</v>
      </c>
      <c r="V122" s="76" t="s">
        <v>64</v>
      </c>
      <c r="W122" s="36"/>
    </row>
    <row r="123" spans="1:23" x14ac:dyDescent="0.25">
      <c r="A123" s="64">
        <v>119</v>
      </c>
      <c r="B123" s="65"/>
      <c r="C123" s="66">
        <f>VLOOKUP(D123,'[1]DS sv nhận giấy GTTT'!$B$4:$R$150,2,0)</f>
        <v>0</v>
      </c>
      <c r="D123" s="123">
        <v>23207211037</v>
      </c>
      <c r="E123" s="68" t="str">
        <f>VLOOKUP(D123,'[1]DS sv nhận giấy GTTT'!$B$4:$R$150,3,0)</f>
        <v>Nguyễn Thị</v>
      </c>
      <c r="F123" s="69" t="str">
        <f>VLOOKUP(D123,'[1]DS sv nhận giấy GTTT'!$B$4:$R$150,4,0)</f>
        <v>Liên</v>
      </c>
      <c r="G123" s="70" t="e">
        <f>VLOOKUP(D123,'[1]DS sv nhận giấy GTTT'!$B$4:$R$150,5,0)</f>
        <v>#N/A</v>
      </c>
      <c r="H123" s="71" t="str">
        <f>VLOOKUP(D123,'[1]DS sv nhận giấy GTTT'!$B$4:$R$150,6,0)</f>
        <v>K23PSUDLL3</v>
      </c>
      <c r="I123" s="72" t="s">
        <v>65</v>
      </c>
      <c r="J123" s="73">
        <f>VLOOKUP(D123,'[1]DS sv nhận giấy GTTT'!$B$4:$R$150,7,0)</f>
        <v>338416548</v>
      </c>
      <c r="K123" s="74" t="s">
        <v>61</v>
      </c>
      <c r="L123" s="75" t="e">
        <f>VLOOKUP(D123,'[3]TN01-10 IN'!C$16:DE$57,107,0)</f>
        <v>#N/A</v>
      </c>
      <c r="M123" s="75">
        <f>VLOOKUP(D123,'[1]DS sv nhận giấy GTTT'!$B$4:$L$141,11,0)</f>
        <v>0</v>
      </c>
      <c r="N123" s="75">
        <f>VLOOKUP(D123,'[1]DS sv nhận giấy GTTT'!$B$4:$R$150,17,0)</f>
        <v>0</v>
      </c>
      <c r="O123" s="154">
        <f>VLOOKUP(D123,'[1]DS sv nhận giấy GTTT'!$B$4:$S$139,18,0)</f>
        <v>0</v>
      </c>
      <c r="P123" s="146">
        <f>VLOOKUP(D123,'[1]DS sv nhận giấy GTTT'!$B$4:$T$141,19,0)</f>
        <v>0</v>
      </c>
      <c r="Q123" s="72" t="s">
        <v>62</v>
      </c>
      <c r="R123" s="146" t="str">
        <f>VLOOKUP(Q123,'[1]thông tin gv'!$B$4:$D$17,2,0)</f>
        <v>0905 198 106</v>
      </c>
      <c r="S123" s="146" t="str">
        <f>VLOOKUP(Q123,'[1]thông tin gv'!$B$4:$D$17,3,0)</f>
        <v>vohuuhoa@dtu-hti.edu.vn</v>
      </c>
      <c r="T123" s="76" t="e">
        <v>#N/A</v>
      </c>
      <c r="U123" s="76">
        <v>0</v>
      </c>
      <c r="V123" s="76">
        <v>0</v>
      </c>
      <c r="W123" s="96"/>
    </row>
    <row r="124" spans="1:23" x14ac:dyDescent="0.25">
      <c r="A124" s="91">
        <v>120</v>
      </c>
      <c r="B124" s="78"/>
      <c r="C124" s="79">
        <f>VLOOKUP(D124,'[1]DS sv nhận giấy GTTT'!$B$4:$R$150,2,0)</f>
        <v>0</v>
      </c>
      <c r="D124" s="160">
        <v>23217210564</v>
      </c>
      <c r="E124" s="80" t="str">
        <f>VLOOKUP(D124,'[1]DS sv nhận giấy GTTT'!$B$4:$R$150,3,0)</f>
        <v>Nguyễn Hoàng</v>
      </c>
      <c r="F124" s="81" t="str">
        <f>VLOOKUP(D124,'[1]DS sv nhận giấy GTTT'!$B$4:$R$150,4,0)</f>
        <v>Long</v>
      </c>
      <c r="G124" s="82" t="str">
        <f>VLOOKUP(D124,'[1]DS sv nhận giấy GTTT'!$B$4:$R$150,5,0)</f>
        <v>30/8/1999</v>
      </c>
      <c r="H124" s="83" t="str">
        <f>VLOOKUP(D124,'[1]DS sv nhận giấy GTTT'!$B$4:$R$150,6,0)</f>
        <v>K23DLL5</v>
      </c>
      <c r="I124" s="84" t="s">
        <v>60</v>
      </c>
      <c r="J124" s="85">
        <f>VLOOKUP(D124,'[1]DS sv nhận giấy GTTT'!$B$4:$R$150,7,0)</f>
        <v>935390696</v>
      </c>
      <c r="K124" s="86" t="s">
        <v>61</v>
      </c>
      <c r="L124" s="75">
        <f>VLOOKUP(D124,'[2]TN01-10 IN'!C$17:DB$118,104,0)</f>
        <v>2.79</v>
      </c>
      <c r="M124" s="87">
        <f>VLOOKUP(D124,'[1]DS sv nhận giấy GTTT'!$B$4:$L$141,11,0)</f>
        <v>0</v>
      </c>
      <c r="N124" s="87">
        <f>VLOOKUP(D124,'[1]DS sv nhận giấy GTTT'!$B$4:$R$150,17,0)</f>
        <v>0</v>
      </c>
      <c r="O124" s="155">
        <f>VLOOKUP(D124,'[1]DS sv nhận giấy GTTT'!$B$4:$S$139,18,0)</f>
        <v>0</v>
      </c>
      <c r="P124" s="148">
        <f>VLOOKUP(D124,'[1]DS sv nhận giấy GTTT'!$B$4:$T$141,19,0)</f>
        <v>0</v>
      </c>
      <c r="Q124" s="84" t="s">
        <v>62</v>
      </c>
      <c r="R124" s="148" t="str">
        <f>VLOOKUP(Q124,'[1]thông tin gv'!$B$4:$D$17,2,0)</f>
        <v>0905 198 106</v>
      </c>
      <c r="S124" s="148" t="str">
        <f>VLOOKUP(Q124,'[1]thông tin gv'!$B$4:$D$17,3,0)</f>
        <v>vohuuhoa@dtu-hti.edu.vn</v>
      </c>
      <c r="T124" s="76" t="e">
        <v>#N/A</v>
      </c>
      <c r="U124" s="76">
        <v>0</v>
      </c>
      <c r="V124" s="76">
        <v>0</v>
      </c>
      <c r="W124" s="166" t="s">
        <v>68</v>
      </c>
    </row>
    <row r="125" spans="1:23" ht="30" x14ac:dyDescent="0.25">
      <c r="A125" s="64">
        <v>121</v>
      </c>
      <c r="B125" s="65"/>
      <c r="C125" s="66">
        <f>VLOOKUP(D125,'[1]DS sv nhận giấy GTTT'!$B$4:$R$150,2,0)</f>
        <v>44</v>
      </c>
      <c r="D125" s="125">
        <v>2320722672</v>
      </c>
      <c r="E125" s="68" t="str">
        <f>VLOOKUP(D125,'[1]DS sv nhận giấy GTTT'!$B$4:$R$150,3,0)</f>
        <v>Trần Thảo</v>
      </c>
      <c r="F125" s="69" t="str">
        <f>VLOOKUP(D125,'[1]DS sv nhận giấy GTTT'!$B$4:$R$150,4,0)</f>
        <v>My</v>
      </c>
      <c r="G125" s="70">
        <f>VLOOKUP(D125,'[1]DS sv nhận giấy GTTT'!$B$4:$R$150,5,0)</f>
        <v>36401</v>
      </c>
      <c r="H125" s="71" t="str">
        <f>VLOOKUP(D125,'[1]DS sv nhận giấy GTTT'!$B$4:$R$150,6,0)</f>
        <v>K23DLL3</v>
      </c>
      <c r="I125" s="72" t="s">
        <v>60</v>
      </c>
      <c r="J125" s="73">
        <f>VLOOKUP(D125,'[1]DS sv nhận giấy GTTT'!$B$4:$R$150,7,0)</f>
        <v>702591638</v>
      </c>
      <c r="K125" s="74" t="s">
        <v>61</v>
      </c>
      <c r="L125" s="75">
        <f>VLOOKUP(D125,'[2]TN01-10 IN'!C$17:DB$118,104,0)</f>
        <v>2.4500000000000002</v>
      </c>
      <c r="M125" s="75">
        <f>VLOOKUP(D125,'[1]DS sv nhận giấy GTTT'!$B$4:$L$141,11,0)</f>
        <v>0</v>
      </c>
      <c r="N125" s="75" t="str">
        <f>VLOOKUP(D125,'[1]DS sv nhận giấy GTTT'!$B$4:$R$150,17,0)</f>
        <v>Today Travel</v>
      </c>
      <c r="O125" s="154" t="str">
        <f>VLOOKUP(D125,'[1]DS sv nhận giấy GTTT'!$B$4:$S$139,18,0)</f>
        <v>141/1 Đường 3 Tháng 2, Thuận Phước, Hải Châu, Đà Nẵng</v>
      </c>
      <c r="P125" s="146" t="str">
        <f>VLOOKUP(D125,'[1]DS sv nhận giấy GTTT'!$B$4:$T$141,19,0)</f>
        <v>Kinh doanh</v>
      </c>
      <c r="Q125" s="72" t="s">
        <v>62</v>
      </c>
      <c r="R125" s="146" t="str">
        <f>VLOOKUP(Q125,'[1]thông tin gv'!$B$4:$D$17,2,0)</f>
        <v>0905 198 106</v>
      </c>
      <c r="S125" s="146" t="str">
        <f>VLOOKUP(Q125,'[1]thông tin gv'!$B$4:$D$17,3,0)</f>
        <v>vohuuhoa@dtu-hti.edu.vn</v>
      </c>
      <c r="T125" s="76" t="s">
        <v>143</v>
      </c>
      <c r="U125" s="76">
        <v>0</v>
      </c>
      <c r="V125" s="76" t="s">
        <v>64</v>
      </c>
      <c r="W125" s="100"/>
    </row>
    <row r="126" spans="1:23" ht="45" x14ac:dyDescent="0.25">
      <c r="A126" s="91">
        <v>122</v>
      </c>
      <c r="B126" s="92"/>
      <c r="C126" s="66">
        <f>VLOOKUP(D126,'[1]DS sv nhận giấy GTTT'!$B$4:$R$150,2,0)</f>
        <v>51</v>
      </c>
      <c r="D126" s="124">
        <v>2320710543</v>
      </c>
      <c r="E126" s="68" t="str">
        <f>VLOOKUP(D126,'[1]DS sv nhận giấy GTTT'!$B$4:$R$150,3,0)</f>
        <v>Nguyễn Thị Thu</v>
      </c>
      <c r="F126" s="69" t="str">
        <f>VLOOKUP(D126,'[1]DS sv nhận giấy GTTT'!$B$4:$R$150,4,0)</f>
        <v>Thảo</v>
      </c>
      <c r="G126" s="70">
        <f>VLOOKUP(D126,'[1]DS sv nhận giấy GTTT'!$B$4:$R$150,5,0)</f>
        <v>36307</v>
      </c>
      <c r="H126" s="71" t="str">
        <f>VLOOKUP(D126,'[1]DS sv nhận giấy GTTT'!$B$4:$R$150,6,0)</f>
        <v>K23DLL1</v>
      </c>
      <c r="I126" s="72" t="s">
        <v>60</v>
      </c>
      <c r="J126" s="73">
        <f>VLOOKUP(D126,'[1]DS sv nhận giấy GTTT'!$B$4:$R$150,7,0)</f>
        <v>795497221</v>
      </c>
      <c r="K126" s="74" t="s">
        <v>61</v>
      </c>
      <c r="L126" s="75">
        <f>VLOOKUP(D126,'[2]TN01-10 IN'!C$17:DB$118,104,0)</f>
        <v>2.86</v>
      </c>
      <c r="M126" s="75">
        <f>VLOOKUP(D126,'[1]DS sv nhận giấy GTTT'!$B$4:$L$141,11,0)</f>
        <v>0</v>
      </c>
      <c r="N126" s="75" t="str">
        <f>VLOOKUP(D126,'[1]DS sv nhận giấy GTTT'!$B$4:$R$150,17,0)</f>
        <v>Công ty du lịch Xứ Đà (dacotours)</v>
      </c>
      <c r="O126" s="154" t="str">
        <f>VLOOKUP(D126,'[1]DS sv nhận giấy GTTT'!$B$4:$S$139,18,0)</f>
        <v>K142/23 Nguyễn Duy Hiệu, An Hải Đông, Sơn Trà, Đà Nẵng.</v>
      </c>
      <c r="P126" s="146" t="str">
        <f>VLOOKUP(D126,'[1]DS sv nhận giấy GTTT'!$B$4:$T$141,19,0)</f>
        <v>Kinh doanh</v>
      </c>
      <c r="Q126" s="72" t="s">
        <v>62</v>
      </c>
      <c r="R126" s="146" t="str">
        <f>VLOOKUP(Q126,'[1]thông tin gv'!$B$4:$D$17,2,0)</f>
        <v>0905 198 106</v>
      </c>
      <c r="S126" s="146" t="str">
        <f>VLOOKUP(Q126,'[1]thông tin gv'!$B$4:$D$17,3,0)</f>
        <v>vohuuhoa@dtu-hti.edu.vn</v>
      </c>
      <c r="T126" s="76" t="s">
        <v>151</v>
      </c>
      <c r="U126" s="76">
        <v>0</v>
      </c>
      <c r="V126" s="76" t="s">
        <v>64</v>
      </c>
      <c r="W126" s="34"/>
    </row>
    <row r="127" spans="1:23" ht="30" x14ac:dyDescent="0.25">
      <c r="A127" s="64">
        <v>123</v>
      </c>
      <c r="B127" s="92"/>
      <c r="C127" s="66">
        <f>VLOOKUP(D127,'[1]DS sv nhận giấy GTTT'!$B$4:$R$150,2,0)</f>
        <v>56</v>
      </c>
      <c r="D127" s="125">
        <v>23217211214</v>
      </c>
      <c r="E127" s="68" t="str">
        <f>VLOOKUP(D127,'[1]DS sv nhận giấy GTTT'!$B$4:$R$150,3,0)</f>
        <v>Nguyễn Văn</v>
      </c>
      <c r="F127" s="69" t="str">
        <f>VLOOKUP(D127,'[1]DS sv nhận giấy GTTT'!$B$4:$R$150,4,0)</f>
        <v>Hiếu</v>
      </c>
      <c r="G127" s="70">
        <f>VLOOKUP(D127,'[1]DS sv nhận giấy GTTT'!$B$4:$R$150,5,0)</f>
        <v>36500</v>
      </c>
      <c r="H127" s="71" t="str">
        <f>VLOOKUP(D127,'[1]DS sv nhận giấy GTTT'!$B$4:$R$150,6,0)</f>
        <v>K23DLL2</v>
      </c>
      <c r="I127" s="72" t="s">
        <v>60</v>
      </c>
      <c r="J127" s="73">
        <f>VLOOKUP(D127,'[1]DS sv nhận giấy GTTT'!$B$4:$R$150,7,0)</f>
        <v>387764502</v>
      </c>
      <c r="K127" s="74" t="s">
        <v>61</v>
      </c>
      <c r="L127" s="75">
        <f>VLOOKUP(D127,'[2]TN01-10 IN'!C$17:DB$118,104,0)</f>
        <v>2.7</v>
      </c>
      <c r="M127" s="75" t="str">
        <f>VLOOKUP(D127,'[1]DS sv nhận giấy GTTT'!$B$4:$L$141,11,0)</f>
        <v>đã đki được môn CN</v>
      </c>
      <c r="N127" s="75" t="str">
        <f>VLOOKUP(D127,'[1]DS sv nhận giấy GTTT'!$B$4:$R$150,17,0)</f>
        <v>Daily Travel</v>
      </c>
      <c r="O127" s="154" t="str">
        <f>VLOOKUP(D127,'[1]DS sv nhận giấy GTTT'!$B$4:$S$139,18,0)</f>
        <v>210 Diệp Minh Châu, Hoà Xuân, Cẩm Lệ, Đà Nẵng</v>
      </c>
      <c r="P127" s="146">
        <f>VLOOKUP(D127,'[1]DS sv nhận giấy GTTT'!$B$4:$T$141,19,0)</f>
        <v>0</v>
      </c>
      <c r="Q127" s="72" t="s">
        <v>62</v>
      </c>
      <c r="R127" s="146" t="str">
        <f>VLOOKUP(Q127,'[1]thông tin gv'!$B$4:$D$17,2,0)</f>
        <v>0905 198 106</v>
      </c>
      <c r="S127" s="146" t="str">
        <f>VLOOKUP(Q127,'[1]thông tin gv'!$B$4:$D$17,3,0)</f>
        <v>vohuuhoa@dtu-hti.edu.vn</v>
      </c>
      <c r="T127" s="76" t="s">
        <v>157</v>
      </c>
      <c r="U127" s="76">
        <v>0</v>
      </c>
      <c r="V127" s="76" t="s">
        <v>64</v>
      </c>
      <c r="W127" s="34"/>
    </row>
    <row r="128" spans="1:23" ht="45" x14ac:dyDescent="0.25">
      <c r="A128" s="91">
        <v>124</v>
      </c>
      <c r="B128" s="92"/>
      <c r="C128" s="66">
        <f>VLOOKUP(D128,'[1]DS sv nhận giấy GTTT'!$B$4:$R$150,2,0)</f>
        <v>58</v>
      </c>
      <c r="D128" s="127">
        <v>2121713629</v>
      </c>
      <c r="E128" s="68" t="str">
        <f>VLOOKUP(D128,'[1]DS sv nhận giấy GTTT'!$B$4:$R$150,3,0)</f>
        <v>Nguyễn Nhật Anh</v>
      </c>
      <c r="F128" s="69" t="str">
        <f>VLOOKUP(D128,'[1]DS sv nhận giấy GTTT'!$B$4:$R$150,4,0)</f>
        <v>Quân</v>
      </c>
      <c r="G128" s="70" t="e">
        <f>VLOOKUP(D128,'[1]DS sv nhận giấy GTTT'!$B$4:$R$150,5,0)</f>
        <v>#N/A</v>
      </c>
      <c r="H128" s="71" t="str">
        <f>VLOOKUP(D128,'[1]DS sv nhận giấy GTTT'!$B$4:$R$150,6,0)</f>
        <v>K22DLL4</v>
      </c>
      <c r="I128" s="72" t="s">
        <v>60</v>
      </c>
      <c r="J128" s="73" t="str">
        <f>VLOOKUP(D128,'[1]DS sv nhận giấy GTTT'!$B$4:$R$150,7,0)</f>
        <v>0935565759</v>
      </c>
      <c r="K128" s="74" t="s">
        <v>61</v>
      </c>
      <c r="L128" s="75" t="e">
        <f>VLOOKUP(D128,'[2]TN01-10 IN'!C$17:DB$118,104,0)</f>
        <v>#N/A</v>
      </c>
      <c r="M128" s="75" t="str">
        <f>VLOOKUP(D128,'[1]DS sv nhận giấy GTTT'!$B$4:$L$141,11,0)</f>
        <v>đủ ĐKTT</v>
      </c>
      <c r="N128" s="75" t="str">
        <f>VLOOKUP(D128,'[1]DS sv nhận giấy GTTT'!$B$4:$R$150,17,0)</f>
        <v>Trúc Nguyễn Travel</v>
      </c>
      <c r="O128" s="154" t="str">
        <f>VLOOKUP(D128,'[1]DS sv nhận giấy GTTT'!$B$4:$S$139,18,0)</f>
        <v>200 Cách Mạng Tháng Tám, Khuê Trung, Cẩm Lệ, Đà Nẵng</v>
      </c>
      <c r="P128" s="146" t="str">
        <f>VLOOKUP(D128,'[1]DS sv nhận giấy GTTT'!$B$4:$T$141,19,0)</f>
        <v>Thiết kế và điều hành tour</v>
      </c>
      <c r="Q128" s="72" t="s">
        <v>62</v>
      </c>
      <c r="R128" s="146" t="str">
        <f>VLOOKUP(Q128,'[1]thông tin gv'!$B$4:$D$17,2,0)</f>
        <v>0905 198 106</v>
      </c>
      <c r="S128" s="146" t="str">
        <f>VLOOKUP(Q128,'[1]thông tin gv'!$B$4:$D$17,3,0)</f>
        <v>vohuuhoa@dtu-hti.edu.vn</v>
      </c>
      <c r="T128" s="76" t="e">
        <v>#N/A</v>
      </c>
      <c r="U128" s="76">
        <v>0</v>
      </c>
      <c r="V128" s="76" t="s">
        <v>160</v>
      </c>
      <c r="W128" s="99"/>
    </row>
    <row r="129" spans="1:23" ht="45" x14ac:dyDescent="0.25">
      <c r="A129" s="64">
        <v>125</v>
      </c>
      <c r="B129" s="92"/>
      <c r="C129" s="66">
        <f>VLOOKUP(D129,'[1]DS sv nhận giấy GTTT'!$B$4:$R$150,2,0)</f>
        <v>78</v>
      </c>
      <c r="D129" s="125">
        <v>23207211000</v>
      </c>
      <c r="E129" s="68" t="str">
        <f>VLOOKUP(D129,'[1]DS sv nhận giấy GTTT'!$B$4:$R$150,3,0)</f>
        <v>Nguyễn Thị</v>
      </c>
      <c r="F129" s="69" t="str">
        <f>VLOOKUP(D129,'[1]DS sv nhận giấy GTTT'!$B$4:$R$150,4,0)</f>
        <v>Lợi</v>
      </c>
      <c r="G129" s="70">
        <f>VLOOKUP(D129,'[1]DS sv nhận giấy GTTT'!$B$4:$R$150,5,0)</f>
        <v>36406</v>
      </c>
      <c r="H129" s="71" t="str">
        <f>VLOOKUP(D129,'[1]DS sv nhận giấy GTTT'!$B$4:$R$150,6,0)</f>
        <v>K23DLL4</v>
      </c>
      <c r="I129" s="72" t="s">
        <v>60</v>
      </c>
      <c r="J129" s="73">
        <f>VLOOKUP(D129,'[1]DS sv nhận giấy GTTT'!$B$4:$R$150,7,0)</f>
        <v>969613806</v>
      </c>
      <c r="K129" s="74" t="s">
        <v>108</v>
      </c>
      <c r="L129" s="75">
        <f>VLOOKUP(D129,'[2]TN01-10 IN'!C$17:DB$118,104,0)</f>
        <v>3.15</v>
      </c>
      <c r="M129" s="75">
        <f>VLOOKUP(D129,'[1]DS sv nhận giấy GTTT'!$B$4:$L$141,11,0)</f>
        <v>0</v>
      </c>
      <c r="N129" s="75" t="str">
        <f>VLOOKUP(D129,'[1]DS sv nhận giấy GTTT'!$B$4:$R$150,17,0)</f>
        <v>Việt Nam Vitours</v>
      </c>
      <c r="O129" s="154" t="str">
        <f>VLOOKUP(D129,'[1]DS sv nhận giấy GTTT'!$B$4:$S$139,18,0)</f>
        <v>83 Nguyễn Thị Minh Khai, Thạch Thang, Hải Châu, Đà Nẵng</v>
      </c>
      <c r="P129" s="146" t="str">
        <f>VLOOKUP(D129,'[1]DS sv nhận giấy GTTT'!$B$4:$T$141,19,0)</f>
        <v>sự kiện</v>
      </c>
      <c r="Q129" s="72" t="s">
        <v>62</v>
      </c>
      <c r="R129" s="146" t="str">
        <f>VLOOKUP(Q129,'[1]thông tin gv'!$B$4:$D$17,2,0)</f>
        <v>0905 198 106</v>
      </c>
      <c r="S129" s="146" t="str">
        <f>VLOOKUP(Q129,'[1]thông tin gv'!$B$4:$D$17,3,0)</f>
        <v>vohuuhoa@dtu-hti.edu.vn</v>
      </c>
      <c r="T129" s="76" t="s">
        <v>187</v>
      </c>
      <c r="U129" s="76">
        <v>0</v>
      </c>
      <c r="V129" s="76" t="s">
        <v>64</v>
      </c>
      <c r="W129" s="34"/>
    </row>
    <row r="130" spans="1:23" ht="30" x14ac:dyDescent="0.25">
      <c r="A130" s="91">
        <v>126</v>
      </c>
      <c r="B130" s="92"/>
      <c r="C130" s="66">
        <f>VLOOKUP(D130,'[1]DS sv nhận giấy GTTT'!$B$4:$R$150,2,0)</f>
        <v>91</v>
      </c>
      <c r="D130" s="123">
        <v>2320724780</v>
      </c>
      <c r="E130" s="68" t="str">
        <f>VLOOKUP(D130,'[1]DS sv nhận giấy GTTT'!$B$4:$R$150,3,0)</f>
        <v>Đỗ Thị Kim</v>
      </c>
      <c r="F130" s="69" t="str">
        <f>VLOOKUP(D130,'[1]DS sv nhận giấy GTTT'!$B$4:$R$150,4,0)</f>
        <v>Ánh</v>
      </c>
      <c r="G130" s="70">
        <f>VLOOKUP(D130,'[1]DS sv nhận giấy GTTT'!$B$4:$R$150,5,0)</f>
        <v>36288</v>
      </c>
      <c r="H130" s="71" t="str">
        <f>VLOOKUP(D130,'[1]DS sv nhận giấy GTTT'!$B$4:$R$150,6,0)</f>
        <v>K23DLL3</v>
      </c>
      <c r="I130" s="72" t="s">
        <v>60</v>
      </c>
      <c r="J130" s="73">
        <f>VLOOKUP(D130,'[1]DS sv nhận giấy GTTT'!$B$4:$R$150,7,0)</f>
        <v>784668734</v>
      </c>
      <c r="K130" s="74" t="s">
        <v>61</v>
      </c>
      <c r="L130" s="75">
        <f>VLOOKUP(D130,'[2]TN01-10 IN'!C$17:DB$118,104,0)</f>
        <v>2.39</v>
      </c>
      <c r="M130" s="75">
        <f>VLOOKUP(D130,'[1]DS sv nhận giấy GTTT'!$B$4:$L$141,11,0)</f>
        <v>0</v>
      </c>
      <c r="N130" s="75" t="str">
        <f>VLOOKUP(D130,'[1]DS sv nhận giấy GTTT'!$B$4:$R$150,17,0)</f>
        <v>NaNo Travel</v>
      </c>
      <c r="O130" s="154" t="str">
        <f>VLOOKUP(D130,'[1]DS sv nhận giấy GTTT'!$B$4:$S$139,18,0)</f>
        <v>39 Đô Đốc Lộc, Hoà Xuân, Cẩm Lệ, Đà Nẵng</v>
      </c>
      <c r="P130" s="146" t="str">
        <f>VLOOKUP(D130,'[1]DS sv nhận giấy GTTT'!$B$4:$T$141,19,0)</f>
        <v>Sales</v>
      </c>
      <c r="Q130" s="72" t="s">
        <v>62</v>
      </c>
      <c r="R130" s="146" t="str">
        <f>VLOOKUP(Q130,'[1]thông tin gv'!$B$4:$D$17,2,0)</f>
        <v>0905 198 106</v>
      </c>
      <c r="S130" s="146" t="str">
        <f>VLOOKUP(Q130,'[1]thông tin gv'!$B$4:$D$17,3,0)</f>
        <v>vohuuhoa@dtu-hti.edu.vn</v>
      </c>
      <c r="T130" s="76" t="s">
        <v>202</v>
      </c>
      <c r="U130" s="76">
        <v>0</v>
      </c>
      <c r="V130" s="76" t="s">
        <v>64</v>
      </c>
      <c r="W130" s="34"/>
    </row>
    <row r="131" spans="1:23" ht="45" x14ac:dyDescent="0.25">
      <c r="A131" s="64">
        <v>127</v>
      </c>
      <c r="B131" s="65"/>
      <c r="C131" s="66">
        <f>VLOOKUP(D131,'[1]DS sv nhận giấy GTTT'!$B$4:$R$150,2,0)</f>
        <v>92</v>
      </c>
      <c r="D131" s="122">
        <v>2320717059</v>
      </c>
      <c r="E131" s="68" t="str">
        <f>VLOOKUP(D131,'[1]DS sv nhận giấy GTTT'!$B$4:$R$150,3,0)</f>
        <v>Hoàng Thị Trà</v>
      </c>
      <c r="F131" s="69" t="str">
        <f>VLOOKUP(D131,'[1]DS sv nhận giấy GTTT'!$B$4:$R$150,4,0)</f>
        <v>Giang</v>
      </c>
      <c r="G131" s="70">
        <f>VLOOKUP(D131,'[1]DS sv nhận giấy GTTT'!$B$4:$R$150,5,0)</f>
        <v>36373</v>
      </c>
      <c r="H131" s="71" t="str">
        <f>VLOOKUP(D131,'[1]DS sv nhận giấy GTTT'!$B$4:$R$150,6,0)</f>
        <v>K23DLL3</v>
      </c>
      <c r="I131" s="72" t="s">
        <v>60</v>
      </c>
      <c r="J131" s="73">
        <f>VLOOKUP(D131,'[1]DS sv nhận giấy GTTT'!$B$4:$R$150,7,0)</f>
        <v>931777376</v>
      </c>
      <c r="K131" s="74" t="s">
        <v>61</v>
      </c>
      <c r="L131" s="75">
        <f>VLOOKUP(D131,'[2]TN01-10 IN'!C$17:DB$118,104,0)</f>
        <v>2.1</v>
      </c>
      <c r="M131" s="75">
        <f>VLOOKUP(D131,'[1]DS sv nhận giấy GTTT'!$B$4:$L$141,11,0)</f>
        <v>0</v>
      </c>
      <c r="N131" s="75" t="str">
        <f>VLOOKUP(D131,'[1]DS sv nhận giấy GTTT'!$B$4:$R$150,17,0)</f>
        <v>Công ty TNHH Danabay</v>
      </c>
      <c r="O131" s="154" t="str">
        <f>VLOOKUP(D131,'[1]DS sv nhận giấy GTTT'!$B$4:$S$139,18,0)</f>
        <v>69 đường 3 tháng 2, quận Hải Châu, Tp Đà Nẵng</v>
      </c>
      <c r="P131" s="146" t="str">
        <f>VLOOKUP(D131,'[1]DS sv nhận giấy GTTT'!$B$4:$T$141,19,0)</f>
        <v>Sales</v>
      </c>
      <c r="Q131" s="72" t="s">
        <v>62</v>
      </c>
      <c r="R131" s="146" t="str">
        <f>VLOOKUP(Q131,'[1]thông tin gv'!$B$4:$D$17,2,0)</f>
        <v>0905 198 106</v>
      </c>
      <c r="S131" s="146" t="str">
        <f>VLOOKUP(Q131,'[1]thông tin gv'!$B$4:$D$17,3,0)</f>
        <v>vohuuhoa@dtu-hti.edu.vn</v>
      </c>
      <c r="T131" s="76" t="s">
        <v>203</v>
      </c>
      <c r="U131" s="76">
        <v>0</v>
      </c>
      <c r="V131" s="76" t="s">
        <v>64</v>
      </c>
      <c r="W131" s="97"/>
    </row>
    <row r="132" spans="1:23" ht="45" x14ac:dyDescent="0.25">
      <c r="A132" s="91">
        <v>128</v>
      </c>
      <c r="B132" s="92"/>
      <c r="C132" s="66">
        <f>VLOOKUP(D132,'[1]DS sv nhận giấy GTTT'!$B$4:$R$150,2,0)</f>
        <v>93</v>
      </c>
      <c r="D132" s="123">
        <v>2320722668</v>
      </c>
      <c r="E132" s="68" t="str">
        <f>VLOOKUP(D132,'[1]DS sv nhận giấy GTTT'!$B$4:$R$150,3,0)</f>
        <v>Lê Thị Thu</v>
      </c>
      <c r="F132" s="69" t="str">
        <f>VLOOKUP(D132,'[1]DS sv nhận giấy GTTT'!$B$4:$R$150,4,0)</f>
        <v>Lan</v>
      </c>
      <c r="G132" s="70">
        <f>VLOOKUP(D132,'[1]DS sv nhận giấy GTTT'!$B$4:$R$150,5,0)</f>
        <v>36327</v>
      </c>
      <c r="H132" s="71" t="str">
        <f>VLOOKUP(D132,'[1]DS sv nhận giấy GTTT'!$B$4:$R$150,6,0)</f>
        <v>K23DLL3</v>
      </c>
      <c r="I132" s="72" t="s">
        <v>60</v>
      </c>
      <c r="J132" s="73">
        <f>VLOOKUP(D132,'[1]DS sv nhận giấy GTTT'!$B$4:$R$150,7,0)</f>
        <v>968708462</v>
      </c>
      <c r="K132" s="74" t="s">
        <v>61</v>
      </c>
      <c r="L132" s="75">
        <f>VLOOKUP(D132,'[2]TN01-10 IN'!C$17:DB$118,104,0)</f>
        <v>2.25</v>
      </c>
      <c r="M132" s="75">
        <f>VLOOKUP(D132,'[1]DS sv nhận giấy GTTT'!$B$4:$L$141,11,0)</f>
        <v>0</v>
      </c>
      <c r="N132" s="75" t="str">
        <f>VLOOKUP(D132,'[1]DS sv nhận giấy GTTT'!$B$4:$R$150,17,0)</f>
        <v>Công ty TNHH Danabay</v>
      </c>
      <c r="O132" s="154" t="str">
        <f>VLOOKUP(D132,'[1]DS sv nhận giấy GTTT'!$B$4:$S$139,18,0)</f>
        <v>69 đường 3 tháng 2, quận Hải Châu, Tp Đà Nẵng</v>
      </c>
      <c r="P132" s="146" t="str">
        <f>VLOOKUP(D132,'[1]DS sv nhận giấy GTTT'!$B$4:$T$141,19,0)</f>
        <v>Sales</v>
      </c>
      <c r="Q132" s="72" t="s">
        <v>62</v>
      </c>
      <c r="R132" s="146" t="str">
        <f>VLOOKUP(Q132,'[1]thông tin gv'!$B$4:$D$17,2,0)</f>
        <v>0905 198 106</v>
      </c>
      <c r="S132" s="146" t="str">
        <f>VLOOKUP(Q132,'[1]thông tin gv'!$B$4:$D$17,3,0)</f>
        <v>vohuuhoa@dtu-hti.edu.vn</v>
      </c>
      <c r="T132" s="76" t="s">
        <v>204</v>
      </c>
      <c r="U132" s="76" t="s">
        <v>205</v>
      </c>
      <c r="V132" s="76" t="s">
        <v>77</v>
      </c>
      <c r="W132" s="34"/>
    </row>
    <row r="133" spans="1:23" ht="45" x14ac:dyDescent="0.25">
      <c r="A133" s="64">
        <v>129</v>
      </c>
      <c r="B133" s="92"/>
      <c r="C133" s="66">
        <f>VLOOKUP(D133,'[1]DS sv nhận giấy GTTT'!$B$4:$R$150,2,0)</f>
        <v>125</v>
      </c>
      <c r="D133" s="125">
        <v>2320212139</v>
      </c>
      <c r="E133" s="68" t="str">
        <f>VLOOKUP(D133,'[1]DS sv nhận giấy GTTT'!$B$4:$R$150,3,0)</f>
        <v>Đào Thị Thúy</v>
      </c>
      <c r="F133" s="69" t="str">
        <f>VLOOKUP(D133,'[1]DS sv nhận giấy GTTT'!$B$4:$R$150,4,0)</f>
        <v>Hồng</v>
      </c>
      <c r="G133" s="70">
        <f>VLOOKUP(D133,'[1]DS sv nhận giấy GTTT'!$B$4:$R$150,5,0)</f>
        <v>35949</v>
      </c>
      <c r="H133" s="71" t="str">
        <f>VLOOKUP(D133,'[1]DS sv nhận giấy GTTT'!$B$4:$R$150,6,0)</f>
        <v>K23DLL5</v>
      </c>
      <c r="I133" s="72" t="s">
        <v>60</v>
      </c>
      <c r="J133" s="73">
        <f>VLOOKUP(D133,'[1]DS sv nhận giấy GTTT'!$B$4:$R$150,7,0)</f>
        <v>794502597</v>
      </c>
      <c r="K133" s="74" t="s">
        <v>61</v>
      </c>
      <c r="L133" s="75">
        <f>VLOOKUP(D133,'[2]TN01-10 IN'!C$17:DB$118,104,0)</f>
        <v>2.42</v>
      </c>
      <c r="M133" s="75">
        <f>VLOOKUP(D133,'[1]DS sv nhận giấy GTTT'!$B$4:$L$141,11,0)</f>
        <v>0</v>
      </c>
      <c r="N133" s="75" t="str">
        <f>VLOOKUP(D133,'[1]DS sv nhận giấy GTTT'!$B$4:$R$150,17,0)</f>
        <v>DHC Service</v>
      </c>
      <c r="O133" s="154" t="str">
        <f>VLOOKUP(D133,'[1]DS sv nhận giấy GTTT'!$B$4:$S$139,18,0)</f>
        <v>93 Nguyễn Thị Minh Khai, Đà Nẵng</v>
      </c>
      <c r="P133" s="146" t="str">
        <f>VLOOKUP(D133,'[1]DS sv nhận giấy GTTT'!$B$4:$T$141,19,0)</f>
        <v>Kinh doanh</v>
      </c>
      <c r="Q133" s="72" t="s">
        <v>62</v>
      </c>
      <c r="R133" s="146" t="str">
        <f>VLOOKUP(Q133,'[1]thông tin gv'!$B$4:$D$17,2,0)</f>
        <v>0905 198 106</v>
      </c>
      <c r="S133" s="146" t="str">
        <f>VLOOKUP(Q133,'[1]thông tin gv'!$B$4:$D$17,3,0)</f>
        <v>vohuuhoa@dtu-hti.edu.vn</v>
      </c>
      <c r="T133" s="76" t="s">
        <v>67</v>
      </c>
      <c r="U133" s="76">
        <v>0</v>
      </c>
      <c r="V133" s="76" t="s">
        <v>64</v>
      </c>
      <c r="W133" s="36"/>
    </row>
    <row r="134" spans="1:23" ht="45" x14ac:dyDescent="0.25">
      <c r="A134" s="91">
        <v>130</v>
      </c>
      <c r="B134" s="92"/>
      <c r="C134" s="66">
        <f>VLOOKUP(D134,'[1]DS sv nhận giấy GTTT'!$B$4:$R$150,2,0)</f>
        <v>130</v>
      </c>
      <c r="D134" s="124">
        <v>2210714736</v>
      </c>
      <c r="E134" s="68" t="str">
        <f>VLOOKUP(D134,'[1]DS sv nhận giấy GTTT'!$B$4:$R$150,3,0)</f>
        <v>Trần Thị Mỹ</v>
      </c>
      <c r="F134" s="69" t="str">
        <f>VLOOKUP(D134,'[1]DS sv nhận giấy GTTT'!$B$4:$R$150,4,0)</f>
        <v>Tiên</v>
      </c>
      <c r="G134" s="70">
        <f>VLOOKUP(D134,'[1]DS sv nhận giấy GTTT'!$B$4:$R$150,5,0)</f>
        <v>35917</v>
      </c>
      <c r="H134" s="71" t="str">
        <f>VLOOKUP(D134,'[1]DS sv nhận giấy GTTT'!$B$4:$R$150,6,0)</f>
        <v>K22DLL3</v>
      </c>
      <c r="I134" s="72" t="s">
        <v>60</v>
      </c>
      <c r="J134" s="73">
        <f>VLOOKUP(D134,'[1]DS sv nhận giấy GTTT'!$B$4:$R$150,7,0)</f>
        <v>935307496</v>
      </c>
      <c r="K134" s="74" t="s">
        <v>61</v>
      </c>
      <c r="L134" s="75" t="e">
        <f>VLOOKUP(D134,'[2]TN01-10 IN'!C$17:DB$118,104,0)</f>
        <v>#N/A</v>
      </c>
      <c r="M134" s="75">
        <f>VLOOKUP(D134,'[1]DS sv nhận giấy GTTT'!$B$4:$L$141,11,0)</f>
        <v>0</v>
      </c>
      <c r="N134" s="75" t="str">
        <f>VLOOKUP(D134,'[1]DS sv nhận giấy GTTT'!$B$4:$R$150,17,0)</f>
        <v>Toto Booking</v>
      </c>
      <c r="O134" s="154" t="str">
        <f>VLOOKUP(D134,'[1]DS sv nhận giấy GTTT'!$B$4:$S$139,18,0)</f>
        <v>74 Bạch Đằng, phường hải Châu I, Hải Châu, Đà Nẵng</v>
      </c>
      <c r="P134" s="146" t="str">
        <f>VLOOKUP(D134,'[1]DS sv nhận giấy GTTT'!$B$4:$T$141,19,0)</f>
        <v>Điều hành</v>
      </c>
      <c r="Q134" s="72" t="s">
        <v>62</v>
      </c>
      <c r="R134" s="146" t="str">
        <f>VLOOKUP(Q134,'[1]thông tin gv'!$B$4:$D$17,2,0)</f>
        <v>0905 198 106</v>
      </c>
      <c r="S134" s="146" t="str">
        <f>VLOOKUP(Q134,'[1]thông tin gv'!$B$4:$D$17,3,0)</f>
        <v>vohuuhoa@dtu-hti.edu.vn</v>
      </c>
      <c r="T134" s="76" t="s">
        <v>63</v>
      </c>
      <c r="U134" s="76">
        <v>0</v>
      </c>
      <c r="V134" s="76" t="s">
        <v>64</v>
      </c>
      <c r="W134" s="99"/>
    </row>
    <row r="135" spans="1:23" ht="45" x14ac:dyDescent="0.25">
      <c r="A135" s="64">
        <v>131</v>
      </c>
      <c r="B135" s="88"/>
      <c r="C135" s="66">
        <f>VLOOKUP(D135,'[1]DS sv nhận giấy GTTT'!$B$4:$R$160,2,0)</f>
        <v>140</v>
      </c>
      <c r="D135" s="123">
        <v>23207211533</v>
      </c>
      <c r="E135" s="68" t="str">
        <f>VLOOKUP(D135,'[1]DS sv nhận giấy GTTT'!$B$4:$R$160,3,0)</f>
        <v>Phan Trần Trung</v>
      </c>
      <c r="F135" s="69" t="str">
        <f>VLOOKUP(D135,'[1]DS sv nhận giấy GTTT'!$B$4:$R$160,4,0)</f>
        <v>Anh</v>
      </c>
      <c r="G135" s="70">
        <f>VLOOKUP(D135,'[1]DS sv nhận giấy GTTT'!$B$4:$R$150,5,0)</f>
        <v>36324</v>
      </c>
      <c r="H135" s="71" t="str">
        <f>VLOOKUP(D135,'[1]DS sv nhận giấy GTTT'!$B$4:$R$160,6,0)</f>
        <v>K23DLL5</v>
      </c>
      <c r="I135" s="72" t="s">
        <v>60</v>
      </c>
      <c r="J135" s="73">
        <f>VLOOKUP(D135,'[1]DS sv nhận giấy GTTT'!$B$4:$R$160,7,0)</f>
        <v>904434292</v>
      </c>
      <c r="K135" s="89" t="s">
        <v>61</v>
      </c>
      <c r="L135" s="75">
        <f>VLOOKUP(D135,'[2]TN01-10 IN'!C$17:DB$118,104,0)</f>
        <v>3</v>
      </c>
      <c r="M135" s="75">
        <f>VLOOKUP(D135,'[1]DS sv nhận giấy GTTT'!$B$4:$L$160,11,0)</f>
        <v>0</v>
      </c>
      <c r="N135" s="75" t="str">
        <f>VLOOKUP(D135,'[1]DS sv nhận giấy GTTT'!$B$4:$R$150,17,0)</f>
        <v>Sanna Tour</v>
      </c>
      <c r="O135" s="154" t="str">
        <f>VLOOKUP(D135,'[1]DS sv nhận giấy GTTT'!$B$4:$S$160,18,0)</f>
        <v>289 Đống Đa, phường Thạch Thang, quận Hải Châu, Đà Nẵng</v>
      </c>
      <c r="P135" s="146" t="str">
        <f>VLOOKUP(D135,'[1]DS sv nhận giấy GTTT'!$B$4:$T$160,19,0)</f>
        <v>Sales</v>
      </c>
      <c r="Q135" s="145" t="s">
        <v>62</v>
      </c>
      <c r="R135" s="146" t="str">
        <f>VLOOKUP(Q135,'[1]thông tin gv'!$B$4:$D$17,2,0)</f>
        <v>0905 198 106</v>
      </c>
      <c r="S135" s="146" t="str">
        <f>VLOOKUP(Q135,'[1]thông tin gv'!$B$4:$D$17,3,0)</f>
        <v>vohuuhoa@dtu-hti.edu.vn</v>
      </c>
      <c r="T135" s="76" t="s">
        <v>246</v>
      </c>
      <c r="U135" s="76">
        <v>0</v>
      </c>
      <c r="V135" s="76" t="s">
        <v>64</v>
      </c>
      <c r="W135" s="140"/>
    </row>
    <row r="136" spans="1:23" ht="45" x14ac:dyDescent="0.25">
      <c r="A136" s="91">
        <v>132</v>
      </c>
      <c r="B136" s="88"/>
      <c r="C136" s="66">
        <f>VLOOKUP(D136,'[1]DS sv nhận giấy GTTT'!$B$4:$R$160,2,0)</f>
        <v>141</v>
      </c>
      <c r="D136" s="123">
        <v>23207210491</v>
      </c>
      <c r="E136" s="68" t="str">
        <f>VLOOKUP(D136,'[1]DS sv nhận giấy GTTT'!$B$4:$R$160,3,0)</f>
        <v>Trần Thị Nhật</v>
      </c>
      <c r="F136" s="69" t="str">
        <f>VLOOKUP(D136,'[1]DS sv nhận giấy GTTT'!$B$4:$R$160,4,0)</f>
        <v>Thủy</v>
      </c>
      <c r="G136" s="70">
        <f>VLOOKUP(D136,'[1]DS sv nhận giấy GTTT'!$B$4:$R$150,5,0)</f>
        <v>36332</v>
      </c>
      <c r="H136" s="71" t="str">
        <f>VLOOKUP(D136,'[1]DS sv nhận giấy GTTT'!$B$4:$R$160,6,0)</f>
        <v>K23DLL5</v>
      </c>
      <c r="I136" s="72" t="s">
        <v>60</v>
      </c>
      <c r="J136" s="73">
        <f>VLOOKUP(D136,'[1]DS sv nhận giấy GTTT'!$B$4:$R$160,7,0)</f>
        <v>589221303</v>
      </c>
      <c r="K136" s="89" t="s">
        <v>61</v>
      </c>
      <c r="L136" s="75">
        <f>VLOOKUP(D136,'[2]TN01-10 IN'!C$17:DB$118,104,0)</f>
        <v>3.17</v>
      </c>
      <c r="M136" s="75">
        <f>VLOOKUP(D136,'[1]DS sv nhận giấy GTTT'!$B$4:$L$160,11,0)</f>
        <v>0</v>
      </c>
      <c r="N136" s="75" t="str">
        <f>VLOOKUP(D136,'[1]DS sv nhận giấy GTTT'!$B$4:$R$150,17,0)</f>
        <v>Sanna Tour</v>
      </c>
      <c r="O136" s="154" t="str">
        <f>VLOOKUP(D136,'[1]DS sv nhận giấy GTTT'!$B$4:$S$160,18,0)</f>
        <v>289 Đống Đa, phường Thạch Thang, quận Hải Châu, Đà Nẵng</v>
      </c>
      <c r="P136" s="146" t="str">
        <f>VLOOKUP(D136,'[1]DS sv nhận giấy GTTT'!$B$4:$T$160,19,0)</f>
        <v>Sales</v>
      </c>
      <c r="Q136" s="145" t="s">
        <v>62</v>
      </c>
      <c r="R136" s="146" t="str">
        <f>VLOOKUP(Q136,'[1]thông tin gv'!$B$4:$D$17,2,0)</f>
        <v>0905 198 106</v>
      </c>
      <c r="S136" s="146" t="str">
        <f>VLOOKUP(Q136,'[1]thông tin gv'!$B$4:$D$17,3,0)</f>
        <v>vohuuhoa@dtu-hti.edu.vn</v>
      </c>
      <c r="T136" s="76" t="s">
        <v>247</v>
      </c>
      <c r="U136" s="76">
        <v>0</v>
      </c>
      <c r="V136" s="76" t="s">
        <v>64</v>
      </c>
      <c r="W136" s="140"/>
    </row>
    <row r="137" spans="1:23" ht="30" x14ac:dyDescent="0.25">
      <c r="A137" s="64">
        <v>133</v>
      </c>
      <c r="B137" s="67"/>
      <c r="C137" s="98">
        <f>VLOOKUP(D137,'[1]DS sv nhận giấy GTTT'!$B$4:$R$150,2,0)</f>
        <v>145</v>
      </c>
      <c r="D137" s="123">
        <v>2321724555</v>
      </c>
      <c r="E137" s="68" t="str">
        <f>VLOOKUP(D137,'[1]DS sv nhận giấy GTTT'!$B$4:$R$150,3,0)</f>
        <v>Nguyễn Nguyên</v>
      </c>
      <c r="F137" s="69" t="str">
        <f>VLOOKUP(D137,'[1]DS sv nhận giấy GTTT'!$B$4:$R$150,4,0)</f>
        <v>Hoàn</v>
      </c>
      <c r="G137" s="70" t="str">
        <f>VLOOKUP(D137,'[1]DS sv nhận giấy GTTT'!$B$4:$R$150,5,0)</f>
        <v>24/12/1999</v>
      </c>
      <c r="H137" s="71" t="str">
        <f>VLOOKUP(D137,'[1]DS sv nhận giấy GTTT'!$B$4:$R$150,6,0)</f>
        <v>K23DLL1</v>
      </c>
      <c r="I137" s="72" t="s">
        <v>60</v>
      </c>
      <c r="J137" s="73">
        <f>VLOOKUP(D137,'[1]DS sv nhận giấy GTTT'!$B$4:$R$150,7,0)</f>
        <v>796251585</v>
      </c>
      <c r="K137" s="74" t="s">
        <v>61</v>
      </c>
      <c r="L137" s="75">
        <f>VLOOKUP(D137,'[2]TN01-10 IN'!C$17:DB$118,104,0)</f>
        <v>2.74</v>
      </c>
      <c r="M137" s="75">
        <f>VLOOKUP(D137,'[1]DS sv nhận giấy GTTT'!$B$4:$L$141,11,0)</f>
        <v>0</v>
      </c>
      <c r="N137" s="75" t="str">
        <f>VLOOKUP(D137,'[1]DS sv nhận giấy GTTT'!$B$4:$R$150,17,0)</f>
        <v>Land Việt Tourist</v>
      </c>
      <c r="O137" s="154" t="str">
        <f>VLOOKUP(D137,'[1]DS sv nhận giấy GTTT'!$B$4:$S$139,18,0)</f>
        <v>12 Vũ Văn Dũng, Phường An Hải Tây, Quận Sơn Trà, Thành phố Đà Nẵng</v>
      </c>
      <c r="P137" s="146" t="str">
        <f>VLOOKUP(D137,'[1]DS sv nhận giấy GTTT'!$B$4:$T$141,19,0)</f>
        <v>Hướng dẫn viên</v>
      </c>
      <c r="Q137" s="72" t="s">
        <v>62</v>
      </c>
      <c r="R137" s="146" t="str">
        <f>VLOOKUP(Q137,'[1]thông tin gv'!$B$4:$D$17,2,0)</f>
        <v>0905 198 106</v>
      </c>
      <c r="S137" s="146" t="str">
        <f>VLOOKUP(Q137,'[1]thông tin gv'!$B$4:$D$17,3,0)</f>
        <v>vohuuhoa@dtu-hti.edu.vn</v>
      </c>
      <c r="T137" s="76" t="s">
        <v>66</v>
      </c>
      <c r="U137" s="76">
        <v>0</v>
      </c>
      <c r="V137" s="76" t="s">
        <v>64</v>
      </c>
      <c r="W137" s="96"/>
    </row>
    <row r="138" spans="1:23" ht="45" x14ac:dyDescent="0.25">
      <c r="A138" s="91">
        <v>134</v>
      </c>
      <c r="B138" s="65"/>
      <c r="C138" s="66">
        <f>VLOOKUP(D138,'[1]DS sv nhận giấy GTTT'!$B$4:$R$150,2,0)</f>
        <v>10</v>
      </c>
      <c r="D138" s="124">
        <v>2320716913</v>
      </c>
      <c r="E138" s="68" t="str">
        <f>VLOOKUP(D138,'[1]DS sv nhận giấy GTTT'!$B$4:$R$150,3,0)</f>
        <v>Phạm Thị Thu</v>
      </c>
      <c r="F138" s="69" t="str">
        <f>VLOOKUP(D138,'[1]DS sv nhận giấy GTTT'!$B$4:$R$150,4,0)</f>
        <v>Thảo</v>
      </c>
      <c r="G138" s="70">
        <f>VLOOKUP(D138,'[1]DS sv nhận giấy GTTT'!$B$4:$R$150,5,0)</f>
        <v>36442</v>
      </c>
      <c r="H138" s="71" t="str">
        <f>VLOOKUP(D138,'[1]DS sv nhận giấy GTTT'!$B$4:$R$150,6,0)</f>
        <v>K23DLL3</v>
      </c>
      <c r="I138" s="72" t="s">
        <v>60</v>
      </c>
      <c r="J138" s="73">
        <f>VLOOKUP(D138,'[1]DS sv nhận giấy GTTT'!$B$4:$R$150,7,0)</f>
        <v>966920664</v>
      </c>
      <c r="K138" s="74" t="s">
        <v>61</v>
      </c>
      <c r="L138" s="75">
        <f>VLOOKUP(D138,'[2]TN01-10 IN'!C$17:DB$118,104,0)</f>
        <v>3</v>
      </c>
      <c r="M138" s="75">
        <f>VLOOKUP(D138,'[1]DS sv nhận giấy GTTT'!$B$4:$L$141,11,0)</f>
        <v>0</v>
      </c>
      <c r="N138" s="75" t="str">
        <f>VLOOKUP(D138,'[1]DS sv nhận giấy GTTT'!$B$4:$R$150,17,0)</f>
        <v>Vietravel Đà Nẵng</v>
      </c>
      <c r="O138" s="154" t="str">
        <f>VLOOKUP(D138,'[1]DS sv nhận giấy GTTT'!$B$4:$S$139,18,0)</f>
        <v> 58 Pasteur, Hải Châu 1, Hải Châu, Đà Nẵng</v>
      </c>
      <c r="P138" s="146" t="str">
        <f>VLOOKUP(D138,'[1]DS sv nhận giấy GTTT'!$B$4:$T$141,19,0)</f>
        <v>Hướng dẫn viên</v>
      </c>
      <c r="Q138" s="72" t="s">
        <v>96</v>
      </c>
      <c r="R138" s="146" t="str">
        <f>VLOOKUP(Q138,'[1]thông tin gv'!$B$4:$D$17,2,0)</f>
        <v>0971.842.442</v>
      </c>
      <c r="S138" s="146" t="str">
        <f>VLOOKUP(Q138,'[1]thông tin gv'!$B$4:$D$17,3,0)</f>
        <v>vuthilanh@duytan.edu.vn</v>
      </c>
      <c r="T138" s="76" t="s">
        <v>97</v>
      </c>
      <c r="U138" s="76">
        <v>0</v>
      </c>
      <c r="V138" s="76" t="s">
        <v>64</v>
      </c>
      <c r="W138" s="96"/>
    </row>
    <row r="139" spans="1:23" ht="60" x14ac:dyDescent="0.25">
      <c r="A139" s="64">
        <v>135</v>
      </c>
      <c r="B139" s="65"/>
      <c r="C139" s="66">
        <f>VLOOKUP(D139,'[1]DS sv nhận giấy GTTT'!$B$4:$R$150,2,0)</f>
        <v>11</v>
      </c>
      <c r="D139" s="124">
        <v>2320725429</v>
      </c>
      <c r="E139" s="68" t="str">
        <f>VLOOKUP(D139,'[1]DS sv nhận giấy GTTT'!$B$4:$R$150,3,0)</f>
        <v>Huỳnh Thị Thảo</v>
      </c>
      <c r="F139" s="69" t="str">
        <f>VLOOKUP(D139,'[1]DS sv nhận giấy GTTT'!$B$4:$R$150,4,0)</f>
        <v>Phương</v>
      </c>
      <c r="G139" s="70">
        <f>VLOOKUP(D139,'[1]DS sv nhận giấy GTTT'!$B$4:$R$150,5,0)</f>
        <v>36249</v>
      </c>
      <c r="H139" s="71" t="str">
        <f>VLOOKUP(D139,'[1]DS sv nhận giấy GTTT'!$B$4:$R$150,6,0)</f>
        <v>K23DLL5</v>
      </c>
      <c r="I139" s="72" t="s">
        <v>60</v>
      </c>
      <c r="J139" s="73">
        <f>VLOOKUP(D139,'[1]DS sv nhận giấy GTTT'!$B$4:$R$150,7,0)</f>
        <v>704696963</v>
      </c>
      <c r="K139" s="74" t="s">
        <v>61</v>
      </c>
      <c r="L139" s="75">
        <f>VLOOKUP(D139,'[2]TN01-10 IN'!C$17:DB$118,104,0)</f>
        <v>2.35</v>
      </c>
      <c r="M139" s="75">
        <f>VLOOKUP(D139,'[1]DS sv nhận giấy GTTT'!$B$4:$L$141,11,0)</f>
        <v>0</v>
      </c>
      <c r="N139" s="75" t="str">
        <f>VLOOKUP(D139,'[1]DS sv nhận giấy GTTT'!$B$4:$R$150,17,0)</f>
        <v>Vietravel Đà Nẵng</v>
      </c>
      <c r="O139" s="154" t="str">
        <f>VLOOKUP(D139,'[1]DS sv nhận giấy GTTT'!$B$4:$S$139,18,0)</f>
        <v> 58 Pasteur, Hải Châu 1, Hải Châu, Đà Nẵng</v>
      </c>
      <c r="P139" s="146" t="str">
        <f>VLOOKUP(D139,'[1]DS sv nhận giấy GTTT'!$B$4:$T$141,19,0)</f>
        <v>Hướng dẫn viên</v>
      </c>
      <c r="Q139" s="72" t="s">
        <v>96</v>
      </c>
      <c r="R139" s="146" t="str">
        <f>VLOOKUP(Q139,'[1]thông tin gv'!$B$4:$D$17,2,0)</f>
        <v>0971.842.442</v>
      </c>
      <c r="S139" s="146" t="str">
        <f>VLOOKUP(Q139,'[1]thông tin gv'!$B$4:$D$17,3,0)</f>
        <v>vuthilanh@duytan.edu.vn</v>
      </c>
      <c r="T139" s="76" t="s">
        <v>98</v>
      </c>
      <c r="U139" s="76">
        <v>0</v>
      </c>
      <c r="V139" s="76" t="s">
        <v>64</v>
      </c>
      <c r="W139" s="96"/>
    </row>
    <row r="140" spans="1:23" ht="45" x14ac:dyDescent="0.25">
      <c r="A140" s="91">
        <v>136</v>
      </c>
      <c r="B140" s="65"/>
      <c r="C140" s="66">
        <f>VLOOKUP(D140,'[1]DS sv nhận giấy GTTT'!$B$4:$R$150,2,0)</f>
        <v>12</v>
      </c>
      <c r="D140" s="125">
        <v>2220717077</v>
      </c>
      <c r="E140" s="68" t="str">
        <f>VLOOKUP(D140,'[1]DS sv nhận giấy GTTT'!$B$4:$R$150,3,0)</f>
        <v>Nguyễn Thủy Nam</v>
      </c>
      <c r="F140" s="69" t="str">
        <f>VLOOKUP(D140,'[1]DS sv nhận giấy GTTT'!$B$4:$R$150,4,0)</f>
        <v>Trân</v>
      </c>
      <c r="G140" s="70">
        <f>VLOOKUP(D140,'[1]DS sv nhận giấy GTTT'!$B$4:$R$150,5,0)</f>
        <v>36028</v>
      </c>
      <c r="H140" s="71" t="str">
        <f>VLOOKUP(D140,'[1]DS sv nhận giấy GTTT'!$B$4:$R$150,6,0)</f>
        <v>K23DLL2</v>
      </c>
      <c r="I140" s="72" t="s">
        <v>60</v>
      </c>
      <c r="J140" s="73" t="str">
        <f>VLOOKUP(D140,'[1]DS sv nhận giấy GTTT'!$B$4:$R$150,7,0)</f>
        <v>0797711688</v>
      </c>
      <c r="K140" s="74" t="s">
        <v>61</v>
      </c>
      <c r="L140" s="75">
        <f>VLOOKUP(D140,'[2]TN01-10 IN'!C$17:DB$118,104,0)</f>
        <v>2.87</v>
      </c>
      <c r="M140" s="75" t="str">
        <f>VLOOKUP(D140,'[1]DS sv nhận giấy GTTT'!$B$4:$L$141,11,0)</f>
        <v>đủ ĐKTT</v>
      </c>
      <c r="N140" s="75" t="str">
        <f>VLOOKUP(D140,'[1]DS sv nhận giấy GTTT'!$B$4:$R$150,17,0)</f>
        <v>Vietravel Đà Nẵng</v>
      </c>
      <c r="O140" s="154" t="str">
        <f>VLOOKUP(D140,'[1]DS sv nhận giấy GTTT'!$B$4:$S$139,18,0)</f>
        <v> 58 Pasteur, Hải Châu 1, Hải Châu, Đà Nẵng</v>
      </c>
      <c r="P140" s="146">
        <f>VLOOKUP(D140,'[1]DS sv nhận giấy GTTT'!$B$4:$T$141,19,0)</f>
        <v>0</v>
      </c>
      <c r="Q140" s="72" t="s">
        <v>96</v>
      </c>
      <c r="R140" s="146" t="str">
        <f>VLOOKUP(Q140,'[1]thông tin gv'!$B$4:$D$17,2,0)</f>
        <v>0971.842.442</v>
      </c>
      <c r="S140" s="146" t="str">
        <f>VLOOKUP(Q140,'[1]thông tin gv'!$B$4:$D$17,3,0)</f>
        <v>vuthilanh@duytan.edu.vn</v>
      </c>
      <c r="T140" s="76" t="s">
        <v>99</v>
      </c>
      <c r="U140" s="76">
        <v>0</v>
      </c>
      <c r="V140" s="76" t="s">
        <v>64</v>
      </c>
      <c r="W140" s="143"/>
    </row>
    <row r="141" spans="1:23" ht="45" x14ac:dyDescent="0.25">
      <c r="A141" s="64">
        <v>137</v>
      </c>
      <c r="B141" s="92"/>
      <c r="C141" s="66">
        <f>VLOOKUP(D141,'[1]DS sv nhận giấy GTTT'!$B$4:$R$150,2,0)</f>
        <v>13</v>
      </c>
      <c r="D141" s="124">
        <v>2320722673</v>
      </c>
      <c r="E141" s="68" t="str">
        <f>VLOOKUP(D141,'[1]DS sv nhận giấy GTTT'!$B$4:$R$150,3,0)</f>
        <v>Võ Thị</v>
      </c>
      <c r="F141" s="69" t="str">
        <f>VLOOKUP(D141,'[1]DS sv nhận giấy GTTT'!$B$4:$R$150,4,0)</f>
        <v>Oanh</v>
      </c>
      <c r="G141" s="70">
        <f>VLOOKUP(D141,'[1]DS sv nhận giấy GTTT'!$B$4:$R$150,5,0)</f>
        <v>36335</v>
      </c>
      <c r="H141" s="71" t="str">
        <f>VLOOKUP(D141,'[1]DS sv nhận giấy GTTT'!$B$4:$R$150,6,0)</f>
        <v>K23PSUDLL3</v>
      </c>
      <c r="I141" s="72" t="s">
        <v>65</v>
      </c>
      <c r="J141" s="73">
        <f>VLOOKUP(D141,'[1]DS sv nhận giấy GTTT'!$B$4:$R$150,7,0)</f>
        <v>389741720</v>
      </c>
      <c r="K141" s="74" t="s">
        <v>61</v>
      </c>
      <c r="L141" s="75">
        <f>VLOOKUP(D141,'[3]TN01-10 IN'!C$16:DE$57,107,0)</f>
        <v>3.09</v>
      </c>
      <c r="M141" s="75">
        <f>VLOOKUP(D141,'[1]DS sv nhận giấy GTTT'!$B$4:$L$141,11,0)</f>
        <v>0</v>
      </c>
      <c r="N141" s="75" t="str">
        <f>VLOOKUP(D141,'[1]DS sv nhận giấy GTTT'!$B$4:$R$150,17,0)</f>
        <v>Vietravel Đà Nẵng</v>
      </c>
      <c r="O141" s="159" t="str">
        <f>VLOOKUP(D141,'[1]DS sv nhận giấy GTTT'!$B$4:$S$139,18,0)</f>
        <v> 58 Pasteur, Hải Châu 1, Hải Châu, Đà Nẵng</v>
      </c>
      <c r="P141" s="146" t="str">
        <f>VLOOKUP(D141,'[1]DS sv nhận giấy GTTT'!$B$4:$T$141,19,0)</f>
        <v>Hướng dẫn viên</v>
      </c>
      <c r="Q141" s="72" t="s">
        <v>96</v>
      </c>
      <c r="R141" s="146" t="str">
        <f>VLOOKUP(Q141,'[1]thông tin gv'!$B$4:$D$17,2,0)</f>
        <v>0971.842.442</v>
      </c>
      <c r="S141" s="146" t="str">
        <f>VLOOKUP(Q141,'[1]thông tin gv'!$B$4:$D$17,3,0)</f>
        <v>vuthilanh@duytan.edu.vn</v>
      </c>
      <c r="T141" s="76" t="s">
        <v>100</v>
      </c>
      <c r="U141" s="76">
        <v>0</v>
      </c>
      <c r="V141" s="76" t="s">
        <v>64</v>
      </c>
      <c r="W141" s="142"/>
    </row>
    <row r="142" spans="1:23" ht="45" x14ac:dyDescent="0.25">
      <c r="A142" s="91">
        <v>138</v>
      </c>
      <c r="B142" s="92"/>
      <c r="C142" s="66">
        <f>VLOOKUP(D142,'[1]DS sv nhận giấy GTTT'!$B$4:$R$150,2,0)</f>
        <v>14</v>
      </c>
      <c r="D142" s="124">
        <v>23217111478</v>
      </c>
      <c r="E142" s="68" t="str">
        <f>VLOOKUP(D142,'[1]DS sv nhận giấy GTTT'!$B$4:$R$150,3,0)</f>
        <v>Nguyễn Thanh</v>
      </c>
      <c r="F142" s="69" t="str">
        <f>VLOOKUP(D142,'[1]DS sv nhận giấy GTTT'!$B$4:$R$150,4,0)</f>
        <v>Hoàng</v>
      </c>
      <c r="G142" s="70">
        <f>VLOOKUP(D142,'[1]DS sv nhận giấy GTTT'!$B$4:$R$150,5,0)</f>
        <v>36355</v>
      </c>
      <c r="H142" s="71" t="str">
        <f>VLOOKUP(D142,'[1]DS sv nhận giấy GTTT'!$B$4:$R$150,6,0)</f>
        <v>K23DLL2</v>
      </c>
      <c r="I142" s="72" t="s">
        <v>60</v>
      </c>
      <c r="J142" s="73">
        <f>VLOOKUP(D142,'[1]DS sv nhận giấy GTTT'!$B$4:$R$150,7,0)</f>
        <v>329679378</v>
      </c>
      <c r="K142" s="74" t="s">
        <v>61</v>
      </c>
      <c r="L142" s="75">
        <f>VLOOKUP(D142,'[2]TN01-10 IN'!C$17:DB$118,104,0)</f>
        <v>2.54</v>
      </c>
      <c r="M142" s="75">
        <f>VLOOKUP(D142,'[1]DS sv nhận giấy GTTT'!$B$4:$L$141,11,0)</f>
        <v>0</v>
      </c>
      <c r="N142" s="75" t="str">
        <f>VLOOKUP(D142,'[1]DS sv nhận giấy GTTT'!$B$4:$R$150,17,0)</f>
        <v>Vietravel Đà Nẵng</v>
      </c>
      <c r="O142" s="159" t="str">
        <f>VLOOKUP(D142,'[1]DS sv nhận giấy GTTT'!$B$4:$S$139,18,0)</f>
        <v> 58 Pasteur, Hải Châu 1, Hải Châu, Đà Nẵng</v>
      </c>
      <c r="P142" s="146">
        <f>VLOOKUP(D142,'[1]DS sv nhận giấy GTTT'!$B$4:$T$141,19,0)</f>
        <v>0</v>
      </c>
      <c r="Q142" s="72" t="s">
        <v>96</v>
      </c>
      <c r="R142" s="146" t="str">
        <f>VLOOKUP(Q142,'[1]thông tin gv'!$B$4:$D$17,2,0)</f>
        <v>0971.842.442</v>
      </c>
      <c r="S142" s="146" t="str">
        <f>VLOOKUP(Q142,'[1]thông tin gv'!$B$4:$D$17,3,0)</f>
        <v>vuthilanh@duytan.edu.vn</v>
      </c>
      <c r="T142" s="76" t="s">
        <v>101</v>
      </c>
      <c r="U142" s="76">
        <v>0</v>
      </c>
      <c r="V142" s="76" t="s">
        <v>64</v>
      </c>
      <c r="W142" s="142"/>
    </row>
    <row r="143" spans="1:23" ht="45" x14ac:dyDescent="0.25">
      <c r="A143" s="64">
        <v>139</v>
      </c>
      <c r="B143" s="65"/>
      <c r="C143" s="66">
        <f>VLOOKUP(D143,'[1]DS sv nhận giấy GTTT'!$B$4:$R$150,2,0)</f>
        <v>15</v>
      </c>
      <c r="D143" s="124">
        <v>2321722664</v>
      </c>
      <c r="E143" s="68" t="str">
        <f>VLOOKUP(D143,'[1]DS sv nhận giấy GTTT'!$B$4:$R$150,3,0)</f>
        <v>Lê Ngọc</v>
      </c>
      <c r="F143" s="69" t="str">
        <f>VLOOKUP(D143,'[1]DS sv nhận giấy GTTT'!$B$4:$R$150,4,0)</f>
        <v>Bảo</v>
      </c>
      <c r="G143" s="70">
        <f>VLOOKUP(D143,'[1]DS sv nhận giấy GTTT'!$B$4:$R$150,5,0)</f>
        <v>36187</v>
      </c>
      <c r="H143" s="71" t="str">
        <f>VLOOKUP(D143,'[1]DS sv nhận giấy GTTT'!$B$4:$R$150,6,0)</f>
        <v>K23DLL3</v>
      </c>
      <c r="I143" s="72" t="s">
        <v>60</v>
      </c>
      <c r="J143" s="73">
        <f>VLOOKUP(D143,'[1]DS sv nhận giấy GTTT'!$B$4:$R$150,7,0)</f>
        <v>348674333</v>
      </c>
      <c r="K143" s="74" t="s">
        <v>61</v>
      </c>
      <c r="L143" s="75">
        <f>VLOOKUP(D143,'[2]TN01-10 IN'!C$17:DB$118,104,0)</f>
        <v>2.63</v>
      </c>
      <c r="M143" s="75">
        <f>VLOOKUP(D143,'[1]DS sv nhận giấy GTTT'!$B$4:$L$141,11,0)</f>
        <v>0</v>
      </c>
      <c r="N143" s="75" t="str">
        <f>VLOOKUP(D143,'[1]DS sv nhận giấy GTTT'!$B$4:$R$150,17,0)</f>
        <v>Vietravel Đà Nẵng</v>
      </c>
      <c r="O143" s="159" t="str">
        <f>VLOOKUP(D143,'[1]DS sv nhận giấy GTTT'!$B$4:$S$139,18,0)</f>
        <v> 58 Pasteur, Hải Châu 1, Hải Châu, Đà Nẵng</v>
      </c>
      <c r="P143" s="146" t="str">
        <f>VLOOKUP(D143,'[1]DS sv nhận giấy GTTT'!$B$4:$T$141,19,0)</f>
        <v>Hướng dẫn viên</v>
      </c>
      <c r="Q143" s="72" t="s">
        <v>96</v>
      </c>
      <c r="R143" s="146" t="str">
        <f>VLOOKUP(Q143,'[1]thông tin gv'!$B$4:$D$17,2,0)</f>
        <v>0971.842.442</v>
      </c>
      <c r="S143" s="146" t="str">
        <f>VLOOKUP(Q143,'[1]thông tin gv'!$B$4:$D$17,3,0)</f>
        <v>vuthilanh@duytan.edu.vn</v>
      </c>
      <c r="T143" s="76" t="s">
        <v>102</v>
      </c>
      <c r="U143" s="76">
        <v>0</v>
      </c>
      <c r="V143" s="76" t="s">
        <v>64</v>
      </c>
      <c r="W143" s="93"/>
    </row>
    <row r="144" spans="1:23" ht="45" x14ac:dyDescent="0.25">
      <c r="A144" s="91">
        <v>140</v>
      </c>
      <c r="B144" s="65"/>
      <c r="C144" s="66">
        <f>VLOOKUP(D144,'[1]DS sv nhận giấy GTTT'!$B$4:$R$150,2,0)</f>
        <v>16</v>
      </c>
      <c r="D144" s="125">
        <v>2320725439</v>
      </c>
      <c r="E144" s="68" t="str">
        <f>VLOOKUP(D144,'[1]DS sv nhận giấy GTTT'!$B$4:$R$150,3,0)</f>
        <v>Trần Thị Ánh</v>
      </c>
      <c r="F144" s="69" t="str">
        <f>VLOOKUP(D144,'[1]DS sv nhận giấy GTTT'!$B$4:$R$150,4,0)</f>
        <v>Hồng</v>
      </c>
      <c r="G144" s="70">
        <f>VLOOKUP(D144,'[1]DS sv nhận giấy GTTT'!$B$4:$R$150,5,0)</f>
        <v>36518</v>
      </c>
      <c r="H144" s="71" t="str">
        <f>VLOOKUP(D144,'[1]DS sv nhận giấy GTTT'!$B$4:$R$150,6,0)</f>
        <v>K23DLL5</v>
      </c>
      <c r="I144" s="72" t="s">
        <v>60</v>
      </c>
      <c r="J144" s="73">
        <f>VLOOKUP(D144,'[1]DS sv nhận giấy GTTT'!$B$4:$R$150,7,0)</f>
        <v>702422590</v>
      </c>
      <c r="K144" s="144" t="s">
        <v>61</v>
      </c>
      <c r="L144" s="75">
        <f>VLOOKUP(D144,'[2]TN01-10 IN'!C$17:DB$118,104,0)</f>
        <v>2.97</v>
      </c>
      <c r="M144" s="75">
        <f>VLOOKUP(D144,'[1]DS sv nhận giấy GTTT'!$B$4:$L$141,11,0)</f>
        <v>0</v>
      </c>
      <c r="N144" s="75" t="str">
        <f>VLOOKUP(D144,'[1]DS sv nhận giấy GTTT'!$B$4:$R$150,17,0)</f>
        <v>Vietravel Đà Nẵng</v>
      </c>
      <c r="O144" s="159" t="str">
        <f>VLOOKUP(D144,'[1]DS sv nhận giấy GTTT'!$B$4:$S$139,18,0)</f>
        <v> 58 Pasteur, Hải Châu 1, Hải Châu, Đà Nẵng</v>
      </c>
      <c r="P144" s="146">
        <f>VLOOKUP(D144,'[1]DS sv nhận giấy GTTT'!$B$4:$T$141,19,0)</f>
        <v>0</v>
      </c>
      <c r="Q144" s="72" t="s">
        <v>96</v>
      </c>
      <c r="R144" s="146" t="str">
        <f>VLOOKUP(Q144,'[1]thông tin gv'!$B$4:$D$17,2,0)</f>
        <v>0971.842.442</v>
      </c>
      <c r="S144" s="146" t="str">
        <f>VLOOKUP(Q144,'[1]thông tin gv'!$B$4:$D$17,3,0)</f>
        <v>vuthilanh@duytan.edu.vn</v>
      </c>
      <c r="T144" s="76" t="s">
        <v>103</v>
      </c>
      <c r="U144" s="76">
        <v>0</v>
      </c>
      <c r="V144" s="76" t="s">
        <v>64</v>
      </c>
      <c r="W144" s="143"/>
    </row>
    <row r="145" spans="1:23" ht="45" x14ac:dyDescent="0.25">
      <c r="A145" s="64">
        <v>141</v>
      </c>
      <c r="B145" s="92"/>
      <c r="C145" s="66">
        <f>VLOOKUP(D145,'[1]DS sv nhận giấy GTTT'!$B$4:$R$150,2,0)</f>
        <v>17</v>
      </c>
      <c r="D145" s="124">
        <v>2320717251</v>
      </c>
      <c r="E145" s="68" t="str">
        <f>VLOOKUP(D145,'[1]DS sv nhận giấy GTTT'!$B$4:$R$150,3,0)</f>
        <v>Võ Tấn Hà</v>
      </c>
      <c r="F145" s="69" t="str">
        <f>VLOOKUP(D145,'[1]DS sv nhận giấy GTTT'!$B$4:$R$150,4,0)</f>
        <v>Tiên</v>
      </c>
      <c r="G145" s="70">
        <f>VLOOKUP(D145,'[1]DS sv nhận giấy GTTT'!$B$4:$R$150,5,0)</f>
        <v>36222</v>
      </c>
      <c r="H145" s="71" t="str">
        <f>VLOOKUP(D145,'[1]DS sv nhận giấy GTTT'!$B$4:$R$150,6,0)</f>
        <v>K23DLL3</v>
      </c>
      <c r="I145" s="72" t="s">
        <v>60</v>
      </c>
      <c r="J145" s="73">
        <f>VLOOKUP(D145,'[1]DS sv nhận giấy GTTT'!$B$4:$R$150,7,0)</f>
        <v>772914639</v>
      </c>
      <c r="K145" s="144" t="s">
        <v>61</v>
      </c>
      <c r="L145" s="75">
        <f>VLOOKUP(D145,'[2]TN01-10 IN'!C$17:DB$118,104,0)</f>
        <v>2.97</v>
      </c>
      <c r="M145" s="75">
        <f>VLOOKUP(D145,'[1]DS sv nhận giấy GTTT'!$B$4:$L$141,11,0)</f>
        <v>0</v>
      </c>
      <c r="N145" s="75" t="str">
        <f>VLOOKUP(D145,'[1]DS sv nhận giấy GTTT'!$B$4:$R$150,17,0)</f>
        <v>Vietravel Đà Nẵng</v>
      </c>
      <c r="O145" s="159" t="str">
        <f>VLOOKUP(D145,'[1]DS sv nhận giấy GTTT'!$B$4:$S$139,18,0)</f>
        <v> 58 Pasteur, Hải Châu 1, Hải Châu, Đà Nẵng</v>
      </c>
      <c r="P145" s="146">
        <f>VLOOKUP(D145,'[1]DS sv nhận giấy GTTT'!$B$4:$T$141,19,0)</f>
        <v>0</v>
      </c>
      <c r="Q145" s="72" t="s">
        <v>96</v>
      </c>
      <c r="R145" s="146" t="str">
        <f>VLOOKUP(Q145,'[1]thông tin gv'!$B$4:$D$17,2,0)</f>
        <v>0971.842.442</v>
      </c>
      <c r="S145" s="146" t="str">
        <f>VLOOKUP(Q145,'[1]thông tin gv'!$B$4:$D$17,3,0)</f>
        <v>vuthilanh@duytan.edu.vn</v>
      </c>
      <c r="T145" s="76" t="s">
        <v>104</v>
      </c>
      <c r="U145" s="76" t="s">
        <v>105</v>
      </c>
      <c r="V145" s="76" t="s">
        <v>106</v>
      </c>
      <c r="W145" s="142"/>
    </row>
    <row r="146" spans="1:23" ht="45" x14ac:dyDescent="0.25">
      <c r="A146" s="91">
        <v>142</v>
      </c>
      <c r="B146" s="92"/>
      <c r="C146" s="66">
        <f>VLOOKUP(D146,'[1]DS sv nhận giấy GTTT'!$B$4:$R$150,2,0)</f>
        <v>18</v>
      </c>
      <c r="D146" s="125">
        <v>23207210299</v>
      </c>
      <c r="E146" s="68" t="str">
        <f>VLOOKUP(D146,'[1]DS sv nhận giấy GTTT'!$B$4:$R$150,3,0)</f>
        <v>Ngô Thị Mỹ</v>
      </c>
      <c r="F146" s="69" t="str">
        <f>VLOOKUP(D146,'[1]DS sv nhận giấy GTTT'!$B$4:$R$150,4,0)</f>
        <v>Linh</v>
      </c>
      <c r="G146" s="70">
        <f>VLOOKUP(D146,'[1]DS sv nhận giấy GTTT'!$B$4:$R$150,5,0)</f>
        <v>36303</v>
      </c>
      <c r="H146" s="71" t="str">
        <f>VLOOKUP(D146,'[1]DS sv nhận giấy GTTT'!$B$4:$R$150,6,0)</f>
        <v>K23DLL4</v>
      </c>
      <c r="I146" s="72" t="s">
        <v>60</v>
      </c>
      <c r="J146" s="73">
        <f>VLOOKUP(D146,'[1]DS sv nhận giấy GTTT'!$B$4:$R$150,7,0)</f>
        <v>935959903</v>
      </c>
      <c r="K146" s="144" t="s">
        <v>61</v>
      </c>
      <c r="L146" s="75">
        <f>VLOOKUP(D146,'[2]TN01-10 IN'!C$17:DB$118,104,0)</f>
        <v>2.7</v>
      </c>
      <c r="M146" s="75">
        <f>VLOOKUP(D146,'[1]DS sv nhận giấy GTTT'!$B$4:$L$141,11,0)</f>
        <v>0</v>
      </c>
      <c r="N146" s="75" t="str">
        <f>VLOOKUP(D146,'[1]DS sv nhận giấy GTTT'!$B$4:$R$150,17,0)</f>
        <v>Vietravel Đà Nẵng</v>
      </c>
      <c r="O146" s="159" t="str">
        <f>VLOOKUP(D146,'[1]DS sv nhận giấy GTTT'!$B$4:$S$139,18,0)</f>
        <v> 58 Pasteur, Hải Châu 1, Hải Châu, Đà Nẵng</v>
      </c>
      <c r="P146" s="146" t="str">
        <f>VLOOKUP(D146,'[1]DS sv nhận giấy GTTT'!$B$4:$T$141,19,0)</f>
        <v>Hướng dẫn viên</v>
      </c>
      <c r="Q146" s="72" t="s">
        <v>96</v>
      </c>
      <c r="R146" s="146" t="str">
        <f>VLOOKUP(Q146,'[1]thông tin gv'!$B$4:$D$17,2,0)</f>
        <v>0971.842.442</v>
      </c>
      <c r="S146" s="146" t="str">
        <f>VLOOKUP(Q146,'[1]thông tin gv'!$B$4:$D$17,3,0)</f>
        <v>vuthilanh@duytan.edu.vn</v>
      </c>
      <c r="T146" s="76" t="s">
        <v>107</v>
      </c>
      <c r="U146" s="76">
        <v>0</v>
      </c>
      <c r="V146" s="76" t="s">
        <v>64</v>
      </c>
      <c r="W146" s="37"/>
    </row>
    <row r="147" spans="1:23" ht="45" x14ac:dyDescent="0.25">
      <c r="A147" s="64">
        <v>143</v>
      </c>
      <c r="B147" s="65"/>
      <c r="C147" s="66">
        <f>VLOOKUP(D147,'[1]DS sv nhận giấy GTTT'!$B$4:$R$150,2,0)</f>
        <v>21</v>
      </c>
      <c r="D147" s="124">
        <v>23217210411</v>
      </c>
      <c r="E147" s="68" t="str">
        <f>VLOOKUP(D147,'[1]DS sv nhận giấy GTTT'!$B$4:$R$150,3,0)</f>
        <v>Cao Quang</v>
      </c>
      <c r="F147" s="69" t="str">
        <f>VLOOKUP(D147,'[1]DS sv nhận giấy GTTT'!$B$4:$R$150,4,0)</f>
        <v>Dũng</v>
      </c>
      <c r="G147" s="70">
        <f>VLOOKUP(D147,'[1]DS sv nhận giấy GTTT'!$B$4:$R$150,5,0)</f>
        <v>35665</v>
      </c>
      <c r="H147" s="71" t="str">
        <f>VLOOKUP(D147,'[1]DS sv nhận giấy GTTT'!$B$4:$R$150,6,0)</f>
        <v>K23DLL4</v>
      </c>
      <c r="I147" s="72" t="s">
        <v>60</v>
      </c>
      <c r="J147" s="73">
        <f>VLOOKUP(D147,'[1]DS sv nhận giấy GTTT'!$B$4:$R$150,7,0)</f>
        <v>376616716</v>
      </c>
      <c r="K147" s="144" t="s">
        <v>61</v>
      </c>
      <c r="L147" s="75">
        <f>VLOOKUP(D147,'[2]TN01-10 IN'!C$17:DB$118,104,0)</f>
        <v>2.78</v>
      </c>
      <c r="M147" s="75">
        <f>VLOOKUP(D147,'[1]DS sv nhận giấy GTTT'!$B$4:$L$141,11,0)</f>
        <v>0</v>
      </c>
      <c r="N147" s="75" t="str">
        <f>VLOOKUP(D147,'[1]DS sv nhận giấy GTTT'!$B$4:$R$150,17,0)</f>
        <v>Vietravel Đà Nẵng</v>
      </c>
      <c r="O147" s="159" t="str">
        <f>VLOOKUP(D147,'[1]DS sv nhận giấy GTTT'!$B$4:$S$139,18,0)</f>
        <v> 58 Pasteur, Hải Châu 1, Hải Châu, Đà Nẵng</v>
      </c>
      <c r="P147" s="146" t="str">
        <f>VLOOKUP(D147,'[1]DS sv nhận giấy GTTT'!$B$4:$T$141,19,0)</f>
        <v>Hướng dẫn viên</v>
      </c>
      <c r="Q147" s="72" t="s">
        <v>96</v>
      </c>
      <c r="R147" s="146" t="str">
        <f>VLOOKUP(Q147,'[1]thông tin gv'!$B$4:$D$17,2,0)</f>
        <v>0971.842.442</v>
      </c>
      <c r="S147" s="146" t="str">
        <f>VLOOKUP(Q147,'[1]thông tin gv'!$B$4:$D$17,3,0)</f>
        <v>vuthilanh@duytan.edu.vn</v>
      </c>
      <c r="T147" s="76" t="s">
        <v>113</v>
      </c>
      <c r="U147" s="76">
        <v>0</v>
      </c>
      <c r="V147" s="76" t="s">
        <v>64</v>
      </c>
      <c r="W147" s="93"/>
    </row>
    <row r="148" spans="1:23" ht="60" x14ac:dyDescent="0.25">
      <c r="A148" s="91">
        <v>144</v>
      </c>
      <c r="B148" s="92"/>
      <c r="C148" s="66">
        <f>VLOOKUP(D148,'[1]DS sv nhận giấy GTTT'!$B$4:$R$150,2,0)</f>
        <v>24</v>
      </c>
      <c r="D148" s="125">
        <v>2221727284</v>
      </c>
      <c r="E148" s="68" t="str">
        <f>VLOOKUP(D148,'[1]DS sv nhận giấy GTTT'!$B$4:$R$150,3,0)</f>
        <v>Nguyễn Trung</v>
      </c>
      <c r="F148" s="69" t="str">
        <f>VLOOKUP(D148,'[1]DS sv nhận giấy GTTT'!$B$4:$R$150,4,0)</f>
        <v>Dũng</v>
      </c>
      <c r="G148" s="70">
        <f>VLOOKUP(D148,'[1]DS sv nhận giấy GTTT'!$B$4:$R$150,5,0)</f>
        <v>36095</v>
      </c>
      <c r="H148" s="71" t="str">
        <f>VLOOKUP(D148,'[1]DS sv nhận giấy GTTT'!$B$4:$R$150,6,0)</f>
        <v>K22DLL2</v>
      </c>
      <c r="I148" s="72" t="s">
        <v>60</v>
      </c>
      <c r="J148" s="73">
        <f>VLOOKUP(D148,'[1]DS sv nhận giấy GTTT'!$B$4:$R$150,7,0)</f>
        <v>374801025</v>
      </c>
      <c r="K148" s="144" t="s">
        <v>61</v>
      </c>
      <c r="L148" s="75" t="e">
        <f>VLOOKUP(D148,'[2]TN01-10 IN'!C$17:DB$118,104,0)</f>
        <v>#N/A</v>
      </c>
      <c r="M148" s="75">
        <f>VLOOKUP(D148,'[1]DS sv nhận giấy GTTT'!$B$4:$L$141,11,0)</f>
        <v>0</v>
      </c>
      <c r="N148" s="75" t="str">
        <f>VLOOKUP(D148,'[1]DS sv nhận giấy GTTT'!$B$4:$R$150,17,0)</f>
        <v>Vietravel Đà Nẵng</v>
      </c>
      <c r="O148" s="159" t="str">
        <f>VLOOKUP(D148,'[1]DS sv nhận giấy GTTT'!$B$4:$S$139,18,0)</f>
        <v> 58 Pasteur, Hải Châu 1, Hải Châu, Đà Nẵng</v>
      </c>
      <c r="P148" s="146" t="str">
        <f>VLOOKUP(D148,'[1]DS sv nhận giấy GTTT'!$B$4:$T$141,19,0)</f>
        <v>Hướng dẫn viên</v>
      </c>
      <c r="Q148" s="72" t="s">
        <v>96</v>
      </c>
      <c r="R148" s="146" t="str">
        <f>VLOOKUP(Q148,'[1]thông tin gv'!$B$4:$D$17,2,0)</f>
        <v>0971.842.442</v>
      </c>
      <c r="S148" s="146" t="str">
        <f>VLOOKUP(Q148,'[1]thông tin gv'!$B$4:$D$17,3,0)</f>
        <v>vuthilanh@duytan.edu.vn</v>
      </c>
      <c r="T148" s="76" t="s">
        <v>116</v>
      </c>
      <c r="U148" s="76">
        <v>0</v>
      </c>
      <c r="V148" s="76" t="s">
        <v>64</v>
      </c>
      <c r="W148" s="37"/>
    </row>
    <row r="149" spans="1:23" ht="45" x14ac:dyDescent="0.25">
      <c r="A149" s="64">
        <v>145</v>
      </c>
      <c r="B149" s="102"/>
      <c r="C149" s="103">
        <f>VLOOKUP(D149,'[1]DS sv nhận giấy GTTT'!$B$4:$R$150,2,0)</f>
        <v>45</v>
      </c>
      <c r="D149" s="126">
        <v>23217210187</v>
      </c>
      <c r="E149" s="104" t="str">
        <f>VLOOKUP(D149,'[1]DS sv nhận giấy GTTT'!$B$4:$R$150,3,0)</f>
        <v>Nguyễn Bá</v>
      </c>
      <c r="F149" s="105" t="str">
        <f>VLOOKUP(D149,'[1]DS sv nhận giấy GTTT'!$B$4:$R$150,4,0)</f>
        <v>Vinh</v>
      </c>
      <c r="G149" s="106">
        <f>VLOOKUP(D149,'[1]DS sv nhận giấy GTTT'!$B$4:$R$150,5,0)</f>
        <v>36271</v>
      </c>
      <c r="H149" s="107" t="str">
        <f>VLOOKUP(D149,'[1]DS sv nhận giấy GTTT'!$B$4:$R$150,6,0)</f>
        <v>K23DLL3</v>
      </c>
      <c r="I149" s="108" t="s">
        <v>60</v>
      </c>
      <c r="J149" s="109">
        <f>VLOOKUP(D149,'[1]DS sv nhận giấy GTTT'!$B$4:$R$150,7,0)</f>
        <v>766803864</v>
      </c>
      <c r="K149" s="164" t="s">
        <v>61</v>
      </c>
      <c r="L149" s="75">
        <f>VLOOKUP(D149,'[2]TN01-10 IN'!C$17:DB$118,104,0)</f>
        <v>2.37</v>
      </c>
      <c r="M149" s="111">
        <f>VLOOKUP(D149,'[1]DS sv nhận giấy GTTT'!$B$4:$L$141,11,0)</f>
        <v>0</v>
      </c>
      <c r="N149" s="111" t="str">
        <f>VLOOKUP(D149,'[1]DS sv nhận giấy GTTT'!$B$4:$R$150,17,0)</f>
        <v>Vietravel Đà Nẵng</v>
      </c>
      <c r="O149" s="165" t="str">
        <f>VLOOKUP(D149,'[1]DS sv nhận giấy GTTT'!$B$4:$S$139,18,0)</f>
        <v> 58 Pasteur, Hải Châu 1, Hải Châu, Đà Nẵng</v>
      </c>
      <c r="P149" s="149" t="str">
        <f>VLOOKUP(D149,'[1]DS sv nhận giấy GTTT'!$B$4:$T$141,19,0)</f>
        <v>Hướng dẫn viên</v>
      </c>
      <c r="Q149" s="108" t="s">
        <v>96</v>
      </c>
      <c r="R149" s="149" t="str">
        <f>VLOOKUP(Q149,'[1]thông tin gv'!$B$4:$D$17,2,0)</f>
        <v>0971.842.442</v>
      </c>
      <c r="S149" s="149" t="str">
        <f>VLOOKUP(Q149,'[1]thông tin gv'!$B$4:$D$17,3,0)</f>
        <v>vuthilanh@duytan.edu.vn</v>
      </c>
      <c r="T149" s="76" t="s">
        <v>144</v>
      </c>
      <c r="U149" s="76">
        <v>0</v>
      </c>
      <c r="V149" s="76" t="s">
        <v>64</v>
      </c>
      <c r="W149" s="167"/>
    </row>
    <row r="150" spans="1:23" ht="30" x14ac:dyDescent="0.25">
      <c r="A150" s="91">
        <v>146</v>
      </c>
      <c r="B150" s="92"/>
      <c r="C150" s="66">
        <f>VLOOKUP(D150,'[1]DS sv nhận giấy GTTT'!$B$4:$R$150,2,0)</f>
        <v>59</v>
      </c>
      <c r="D150" s="124">
        <v>2320716454</v>
      </c>
      <c r="E150" s="68" t="str">
        <f>VLOOKUP(D150,'[1]DS sv nhận giấy GTTT'!$B$4:$R$150,3,0)</f>
        <v>Võ Thị Yên</v>
      </c>
      <c r="F150" s="69" t="str">
        <f>VLOOKUP(D150,'[1]DS sv nhận giấy GTTT'!$B$4:$R$150,4,0)</f>
        <v>Sa</v>
      </c>
      <c r="G150" s="70">
        <f>VLOOKUP(D150,'[1]DS sv nhận giấy GTTT'!$B$4:$R$150,5,0)</f>
        <v>36293</v>
      </c>
      <c r="H150" s="71" t="str">
        <f>VLOOKUP(D150,'[1]DS sv nhận giấy GTTT'!$B$4:$R$150,6,0)</f>
        <v>K23PSUDLL1</v>
      </c>
      <c r="I150" s="72" t="s">
        <v>65</v>
      </c>
      <c r="J150" s="73">
        <f>VLOOKUP(D150,'[1]DS sv nhận giấy GTTT'!$B$4:$R$150,7,0)</f>
        <v>362691699</v>
      </c>
      <c r="K150" s="144" t="s">
        <v>108</v>
      </c>
      <c r="L150" s="75">
        <f>VLOOKUP(D150,'[3]TN01-10 IN'!C$16:DE$57,107,0)</f>
        <v>3.59</v>
      </c>
      <c r="M150" s="75">
        <f>VLOOKUP(D150,'[1]DS sv nhận giấy GTTT'!$B$4:$L$141,11,0)</f>
        <v>0</v>
      </c>
      <c r="N150" s="75" t="str">
        <f>VLOOKUP(D150,'[1]DS sv nhận giấy GTTT'!$B$4:$R$150,17,0)</f>
        <v>Cty Sự kiện D2 Events</v>
      </c>
      <c r="O150" s="159" t="str">
        <f>VLOOKUP(D150,'[1]DS sv nhận giấy GTTT'!$B$4:$S$139,18,0)</f>
        <v>02 Thanh Lương 4, Hoà Xuân, Cẩm Lệ, Đà Nẵng</v>
      </c>
      <c r="P150" s="146" t="str">
        <f>VLOOKUP(D150,'[1]DS sv nhận giấy GTTT'!$B$4:$T$141,19,0)</f>
        <v>Kinh doanh</v>
      </c>
      <c r="Q150" s="146" t="s">
        <v>96</v>
      </c>
      <c r="R150" s="146" t="str">
        <f>VLOOKUP(Q150,'[1]thông tin gv'!$B$4:$D$17,2,0)</f>
        <v>0971.842.442</v>
      </c>
      <c r="S150" s="146" t="str">
        <f>VLOOKUP(Q150,'[1]thông tin gv'!$B$4:$D$17,3,0)</f>
        <v>vuthilanh@duytan.edu.vn</v>
      </c>
      <c r="T150" s="76" t="s">
        <v>161</v>
      </c>
      <c r="U150" s="76">
        <v>0</v>
      </c>
      <c r="V150" s="76" t="s">
        <v>64</v>
      </c>
      <c r="W150" s="142"/>
    </row>
    <row r="151" spans="1:23" ht="45" x14ac:dyDescent="0.25">
      <c r="A151" s="64">
        <v>147</v>
      </c>
      <c r="B151" s="147"/>
      <c r="C151" s="98">
        <f>VLOOKUP(D151,'[1]DS sv nhận giấy GTTT'!$B$4:$R$160,2,0)</f>
        <v>144</v>
      </c>
      <c r="D151" s="123">
        <v>23217210351</v>
      </c>
      <c r="E151" s="68" t="str">
        <f>VLOOKUP(D151,'[1]DS sv nhận giấy GTTT'!$B$4:$R$160,3,0)</f>
        <v>Trần Anh</v>
      </c>
      <c r="F151" s="69" t="str">
        <f>VLOOKUP(D151,'[1]DS sv nhận giấy GTTT'!$B$4:$R$160,4,0)</f>
        <v>Hào</v>
      </c>
      <c r="G151" s="70" t="e">
        <f>VLOOKUP(D151,'[1]DS sv nhận giấy GTTT'!$B$4:$R$150,5,0)</f>
        <v>#N/A</v>
      </c>
      <c r="H151" s="71" t="str">
        <f>VLOOKUP(D151,'[1]DS sv nhận giấy GTTT'!$B$4:$R$160,6,0)</f>
        <v>K23PSUDLL3</v>
      </c>
      <c r="I151" s="72" t="s">
        <v>65</v>
      </c>
      <c r="J151" s="73">
        <f>VLOOKUP(D151,'[1]DS sv nhận giấy GTTT'!$B$4:$R$160,7,0)</f>
        <v>974409213</v>
      </c>
      <c r="K151" s="145" t="s">
        <v>61</v>
      </c>
      <c r="L151" s="75" t="e">
        <f>VLOOKUP(D151,'[2]TN01-10 IN'!C$17:DB$118,104,0)</f>
        <v>#N/A</v>
      </c>
      <c r="M151" s="75">
        <f>VLOOKUP(D151,'[1]DS sv nhận giấy GTTT'!$B$4:$L$160,11,0)</f>
        <v>0</v>
      </c>
      <c r="N151" s="75" t="str">
        <f>VLOOKUP(D151,'[1]DS sv nhận giấy GTTT'!$B$4:$R$151,17,0)</f>
        <v>Land Việt Tourist</v>
      </c>
      <c r="O151" s="159" t="str">
        <f>VLOOKUP(D151,'[1]DS sv nhận giấy GTTT'!$B$4:$S$160,18,0)</f>
        <v>153 Tôn Đản, Đà Nẵng</v>
      </c>
      <c r="P151" s="146" t="str">
        <f>VLOOKUP(D151,'[1]DS sv nhận giấy GTTT'!$B$4:$T$160,19,0)</f>
        <v>Kinh doanh</v>
      </c>
      <c r="Q151" s="145" t="s">
        <v>96</v>
      </c>
      <c r="R151" s="146" t="str">
        <f>VLOOKUP(Q151,'[1]thông tin gv'!$B$4:$D$17,2,0)</f>
        <v>0971.842.442</v>
      </c>
      <c r="S151" s="146" t="str">
        <f>VLOOKUP(Q151,'[1]thông tin gv'!$B$4:$D$17,3,0)</f>
        <v>vuthilanh@duytan.edu.vn</v>
      </c>
      <c r="T151" s="76" t="s">
        <v>251</v>
      </c>
      <c r="U151" s="76">
        <v>0</v>
      </c>
      <c r="V151" s="76" t="s">
        <v>64</v>
      </c>
      <c r="W151" s="141"/>
    </row>
    <row r="152" spans="1:23" x14ac:dyDescent="0.25">
      <c r="A152" s="91">
        <v>148</v>
      </c>
      <c r="B152" s="88"/>
      <c r="C152" s="66">
        <f>VLOOKUP(D152,'[1]DS sv nhận giấy GTTT'!$B$4:$R$160,2,0)</f>
        <v>0</v>
      </c>
      <c r="D152" s="123">
        <v>2220727399</v>
      </c>
      <c r="E152" s="68" t="str">
        <f>VLOOKUP(D152,'[1]DS sv nhận giấy GTTT'!$B$4:$R$160,3,0)</f>
        <v>Phạm Thị Anh</v>
      </c>
      <c r="F152" s="69" t="str">
        <f>VLOOKUP(D152,'[1]DS sv nhận giấy GTTT'!$B$4:$R$160,4,0)</f>
        <v>Thư</v>
      </c>
      <c r="G152" s="70" t="e">
        <f>VLOOKUP(D152,'[1]DS sv nhận giấy GTTT'!$B$4:$R$150,5,0)</f>
        <v>#N/A</v>
      </c>
      <c r="H152" s="71" t="str">
        <f>VLOOKUP(D152,'[1]DS sv nhận giấy GTTT'!$B$4:$R$160,6,0)</f>
        <v>K22DLL3</v>
      </c>
      <c r="I152" s="72" t="s">
        <v>60</v>
      </c>
      <c r="J152" s="73">
        <f>VLOOKUP(D152,'[1]DS sv nhận giấy GTTT'!$B$4:$R$160,7,0)</f>
        <v>779508300</v>
      </c>
      <c r="K152" s="145" t="s">
        <v>61</v>
      </c>
      <c r="L152" s="75" t="e">
        <f>VLOOKUP(D152,'[2]TN01-10 IN'!C$17:DB$118,104,0)</f>
        <v>#N/A</v>
      </c>
      <c r="M152" s="75">
        <f>VLOOKUP(D152,'[1]DS sv nhận giấy GTTT'!$B$4:$L$160,11,0)</f>
        <v>0</v>
      </c>
      <c r="N152" s="75">
        <f>VLOOKUP(D152,'[1]DS sv nhận giấy GTTT'!$B$4:$R$150,17,0)</f>
        <v>0</v>
      </c>
      <c r="O152" s="159">
        <f>VLOOKUP(D152,'[1]DS sv nhận giấy GTTT'!$B$4:$S$160,18,0)</f>
        <v>0</v>
      </c>
      <c r="P152" s="146">
        <f>VLOOKUP(D152,'[1]DS sv nhận giấy GTTT'!$B$4:$T$160,19,0)</f>
        <v>0</v>
      </c>
      <c r="Q152" s="145"/>
      <c r="R152" s="146" t="e">
        <f>VLOOKUP(Q152,'[1]thông tin gv'!$B$4:$D$17,2,0)</f>
        <v>#N/A</v>
      </c>
      <c r="S152" s="146" t="e">
        <f>VLOOKUP(Q152,'[1]thông tin gv'!$B$4:$D$17,3,0)</f>
        <v>#N/A</v>
      </c>
      <c r="T152" s="76" t="e">
        <v>#N/A</v>
      </c>
      <c r="U152" s="76">
        <v>0</v>
      </c>
      <c r="V152" s="76">
        <v>0</v>
      </c>
      <c r="W152" s="141"/>
    </row>
  </sheetData>
  <sortState ref="A5:W152">
    <sortCondition ref="Q5:Q152"/>
  </sortState>
  <mergeCells count="1">
    <mergeCell ref="E1:W1"/>
  </mergeCells>
  <conditionalFormatting sqref="Q150">
    <cfRule type="cellIs" dxfId="13" priority="3" operator="lessThan">
      <formula>22.5</formula>
    </cfRule>
  </conditionalFormatting>
  <conditionalFormatting sqref="D119:D140">
    <cfRule type="duplicateValues" dxfId="12" priority="4"/>
  </conditionalFormatting>
  <conditionalFormatting sqref="D141">
    <cfRule type="duplicateValues" dxfId="11" priority="5"/>
  </conditionalFormatting>
  <conditionalFormatting sqref="D142">
    <cfRule type="duplicateValues" dxfId="10" priority="6"/>
  </conditionalFormatting>
  <conditionalFormatting sqref="D143">
    <cfRule type="duplicateValues" dxfId="9" priority="7"/>
  </conditionalFormatting>
  <conditionalFormatting sqref="D144">
    <cfRule type="duplicateValues" dxfId="8" priority="8"/>
  </conditionalFormatting>
  <conditionalFormatting sqref="D145">
    <cfRule type="duplicateValues" dxfId="7" priority="9"/>
  </conditionalFormatting>
  <conditionalFormatting sqref="D146:D147">
    <cfRule type="duplicateValues" dxfId="6" priority="10"/>
  </conditionalFormatting>
  <conditionalFormatting sqref="D148">
    <cfRule type="duplicateValues" dxfId="5" priority="11"/>
  </conditionalFormatting>
  <conditionalFormatting sqref="D149">
    <cfRule type="duplicateValues" dxfId="4" priority="12"/>
  </conditionalFormatting>
  <conditionalFormatting sqref="D150">
    <cfRule type="duplicateValues" dxfId="3" priority="13"/>
  </conditionalFormatting>
  <conditionalFormatting sqref="D151">
    <cfRule type="duplicateValues" dxfId="2" priority="14"/>
  </conditionalFormatting>
  <conditionalFormatting sqref="D152">
    <cfRule type="duplicateValues" dxfId="1" priority="2"/>
  </conditionalFormatting>
  <conditionalFormatting sqref="D152">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HOÃN TTTN</vt:lpstr>
      <vt:lpstr>TÊN ĐỀ TÀI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2021-03-02T04:41:23Z</dcterms:modified>
</cp:coreProperties>
</file>