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 activeTab="5"/>
  </bookViews>
  <sheets>
    <sheet name="K21 PSUDLK" sheetId="1" r:id="rId1"/>
    <sheet name="K22 DLK" sheetId="2" r:id="rId2"/>
    <sheet name="K23 DCD" sheetId="3" r:id="rId3"/>
    <sheet name="K23 DLK" sheetId="4" r:id="rId4"/>
    <sheet name="K24 PSUDLK" sheetId="5" r:id="rId5"/>
    <sheet name="K24 DLK" sheetId="6" r:id="rId6"/>
  </sheets>
  <calcPr calcId="145621"/>
</workbook>
</file>

<file path=xl/calcChain.xml><?xml version="1.0" encoding="utf-8"?>
<calcChain xmlns="http://schemas.openxmlformats.org/spreadsheetml/2006/main">
  <c r="Q27" i="6" l="1"/>
  <c r="P15" i="6"/>
  <c r="Q15" i="6" s="1"/>
  <c r="L15" i="6"/>
  <c r="I15" i="6"/>
  <c r="O14" i="6"/>
  <c r="L14" i="6"/>
  <c r="I14" i="6"/>
  <c r="O13" i="6"/>
  <c r="L13" i="6"/>
  <c r="I13" i="6"/>
  <c r="O12" i="6"/>
  <c r="L12" i="6"/>
  <c r="I12" i="6"/>
  <c r="O11" i="6"/>
  <c r="P11" i="6"/>
  <c r="Q11" i="6" s="1"/>
  <c r="I11" i="6"/>
  <c r="O10" i="6"/>
  <c r="L10" i="6"/>
  <c r="I10" i="6"/>
  <c r="P10" i="6"/>
  <c r="Q10" i="6" s="1"/>
  <c r="A10" i="6"/>
  <c r="A11" i="6" s="1"/>
  <c r="A12" i="6" s="1"/>
  <c r="A13" i="6" s="1"/>
  <c r="A14" i="6" s="1"/>
  <c r="O9" i="6"/>
  <c r="L9" i="6"/>
  <c r="I9" i="6"/>
  <c r="Q23" i="4"/>
  <c r="S20" i="4"/>
  <c r="S19" i="4"/>
  <c r="S18" i="4"/>
  <c r="S17" i="4"/>
  <c r="S16" i="4"/>
  <c r="S15" i="4"/>
  <c r="S21" i="4" s="1"/>
  <c r="A11" i="4"/>
  <c r="A10" i="4"/>
  <c r="A9" i="4"/>
  <c r="P9" i="6" l="1"/>
  <c r="Q9" i="6" s="1"/>
  <c r="P14" i="6"/>
  <c r="Q14" i="6" s="1"/>
  <c r="L11" i="6"/>
  <c r="P12" i="6"/>
  <c r="Q12" i="6" s="1"/>
  <c r="P13" i="6"/>
  <c r="Q13" i="6" s="1"/>
  <c r="O15" i="6"/>
  <c r="T17" i="4"/>
  <c r="T20" i="4"/>
  <c r="T16" i="4"/>
  <c r="T19" i="4"/>
  <c r="T15" i="4"/>
  <c r="T18" i="4"/>
  <c r="S22" i="6" l="1"/>
  <c r="S21" i="6"/>
  <c r="S24" i="6"/>
  <c r="S20" i="6"/>
  <c r="S23" i="6"/>
  <c r="S19" i="6"/>
  <c r="T21" i="4"/>
  <c r="S25" i="6" l="1"/>
  <c r="T21" i="6" l="1"/>
  <c r="T24" i="6"/>
  <c r="T20" i="6"/>
  <c r="T23" i="6"/>
  <c r="T19" i="6"/>
  <c r="T22" i="6"/>
  <c r="T25" i="6" l="1"/>
</calcChain>
</file>

<file path=xl/comments1.xml><?xml version="1.0" encoding="utf-8"?>
<comments xmlns="http://schemas.openxmlformats.org/spreadsheetml/2006/main">
  <authors>
    <author>Author</author>
  </authors>
  <commentList>
    <comment ref="I1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K20PSU DLH
14-15</t>
        </r>
      </text>
    </comment>
    <comment ref="L1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K21DLK
16-17</t>
        </r>
      </text>
    </comment>
    <comment ref="I4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K20PSU DLH
14-15</t>
        </r>
      </text>
    </comment>
    <comment ref="L4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K21DLK
16-17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G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K23DLK
17-18</t>
        </r>
      </text>
    </comment>
    <comment ref="I1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K22DLK
16-17</t>
        </r>
      </text>
    </comment>
    <comment ref="G12" authorId="0">
      <text>
        <r>
          <rPr>
            <b/>
            <sz val="9"/>
            <color indexed="81"/>
            <rFont val="Tahoma"/>
          </rPr>
          <t>Liên: bổ sung điểm</t>
        </r>
        <r>
          <rPr>
            <sz val="9"/>
            <color indexed="81"/>
            <rFont val="Tahoma"/>
          </rPr>
          <t xml:space="preserve">
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K23CMU TPM
17-18</t>
        </r>
      </text>
    </comment>
    <comment ref="G1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K23CMUTPM
HK1 17-18</t>
        </r>
      </text>
    </comment>
    <comment ref="I1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K23DLK
17-18</t>
        </r>
      </text>
    </comment>
    <comment ref="L1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K23DLK
18-19</t>
        </r>
      </text>
    </comment>
  </commentList>
</comments>
</file>

<file path=xl/sharedStrings.xml><?xml version="1.0" encoding="utf-8"?>
<sst xmlns="http://schemas.openxmlformats.org/spreadsheetml/2006/main" count="395" uniqueCount="139">
  <si>
    <t>BỘ GIÁO DỤC &amp; ĐÀO TẠO</t>
  </si>
  <si>
    <t>CỘNG HÒA XÃ HỘI CHỦ NGHĨA VIỆT NAM</t>
  </si>
  <si>
    <t>TRƯỜNG ĐẠI HỌC DUY TÂN</t>
  </si>
  <si>
    <t>Độc Lập - Tự Do - Hạnh Phúc</t>
  </si>
  <si>
    <r>
      <t xml:space="preserve">KẾT QUẢ RÈN LUYỆN TOÀN KHOÁ HỌC - KHỐI: </t>
    </r>
    <r>
      <rPr>
        <b/>
        <sz val="12"/>
        <color indexed="10"/>
        <rFont val="Times New Roman"/>
        <family val="1"/>
      </rPr>
      <t>K21PSUDLK</t>
    </r>
  </si>
  <si>
    <t>KHOA: DU LỊCH</t>
  </si>
  <si>
    <t>CHUYÊN NGÀNH: QUẢN TRỊ DU LỊCH &amp; KHÁCH SẠN CHUẨN PSU</t>
  </si>
  <si>
    <r>
      <t>Khóa:</t>
    </r>
    <r>
      <rPr>
        <b/>
        <sz val="12"/>
        <color indexed="10"/>
        <rFont val="Times New Roman"/>
        <family val="1"/>
      </rPr>
      <t xml:space="preserve"> (2015-2019)</t>
    </r>
  </si>
  <si>
    <t xml:space="preserve">          (Ban hành kèm theo QĐ số :           /QĐ/ĐHDT ngày                         )</t>
  </si>
  <si>
    <t>STT</t>
  </si>
  <si>
    <t>MSSV</t>
  </si>
  <si>
    <t>HỌ VÀ TÊN</t>
  </si>
  <si>
    <t>NG.SINH</t>
  </si>
  <si>
    <t>LỚP</t>
  </si>
  <si>
    <t>HK1</t>
  </si>
  <si>
    <t>HK2</t>
  </si>
  <si>
    <t>TB.
Cả năm</t>
  </si>
  <si>
    <t>HK3</t>
  </si>
  <si>
    <t>HK4</t>
  </si>
  <si>
    <t>HK5</t>
  </si>
  <si>
    <t>HK6</t>
  </si>
  <si>
    <t>HK7</t>
  </si>
  <si>
    <t>TOÀN KHÓA</t>
  </si>
  <si>
    <t>Điểm</t>
  </si>
  <si>
    <t>XL</t>
  </si>
  <si>
    <t>G.chú</t>
  </si>
  <si>
    <t>2121718480</t>
  </si>
  <si>
    <t>Võ Nguyễn Đắc</t>
  </si>
  <si>
    <t>Trọng</t>
  </si>
  <si>
    <t>K21PSUDLK</t>
  </si>
  <si>
    <t>Khá</t>
  </si>
  <si>
    <t>bs</t>
  </si>
  <si>
    <t>BẢNG TỔNG KẾT</t>
  </si>
  <si>
    <t>Stt</t>
  </si>
  <si>
    <t>Xếp loại</t>
  </si>
  <si>
    <t>SL</t>
  </si>
  <si>
    <t>Tỷ lệ</t>
  </si>
  <si>
    <t>Xuất Sắc</t>
  </si>
  <si>
    <t>Tốt</t>
  </si>
  <si>
    <t xml:space="preserve">TB </t>
  </si>
  <si>
    <t>Yếu</t>
  </si>
  <si>
    <t>Kém</t>
  </si>
  <si>
    <t>Tổng cộng</t>
  </si>
  <si>
    <t>Đà Nẵng, ngày         tháng 12  năm 2021</t>
  </si>
  <si>
    <t>TRƯỞNG KHOA</t>
  </si>
  <si>
    <t>TP. CÔNG TÁC SINH VIÊN</t>
  </si>
  <si>
    <t>KT.HIỆU TRƯỞNG</t>
  </si>
  <si>
    <t xml:space="preserve">     ThS. Nguyễn Thôi</t>
  </si>
  <si>
    <r>
      <t xml:space="preserve">KẾT QUẢ RÈN LUYỆN TOÀN KHOÁ HỌC - KHỐI: </t>
    </r>
    <r>
      <rPr>
        <b/>
        <sz val="13"/>
        <color indexed="10"/>
        <rFont val="Times New Roman"/>
        <family val="1"/>
      </rPr>
      <t>K22DLK</t>
    </r>
  </si>
  <si>
    <t>VIỆN ĐT&amp;NC DU LỊCH</t>
  </si>
  <si>
    <t xml:space="preserve">         CHUYÊN NGÀNH: QUẢN TRỊ KHÁCH SẠN &amp; NHÀ HÀNG</t>
  </si>
  <si>
    <r>
      <t>Khóa:</t>
    </r>
    <r>
      <rPr>
        <b/>
        <sz val="12"/>
        <color indexed="10"/>
        <rFont val="Times New Roman"/>
        <family val="1"/>
      </rPr>
      <t xml:space="preserve"> (2016-2020)</t>
    </r>
  </si>
  <si>
    <t xml:space="preserve">          (Ban hành kèm theo quyết định số :         /QĐ/ĐHDT ngày  /12/2021   )</t>
  </si>
  <si>
    <t>2220313932</t>
  </si>
  <si>
    <t>Nguyễn Nguyệt</t>
  </si>
  <si>
    <t>Lý</t>
  </si>
  <si>
    <t>K22DLK</t>
  </si>
  <si>
    <t>BS</t>
  </si>
  <si>
    <t>2221718200</t>
  </si>
  <si>
    <t>Phạm Việt</t>
  </si>
  <si>
    <t>Hùng</t>
  </si>
  <si>
    <t>2220714158</t>
  </si>
  <si>
    <t>Lê Thị Thùy</t>
  </si>
  <si>
    <t>Dương</t>
  </si>
  <si>
    <t>Đà Nẵng, ngày 29 tháng 12  năm 2021</t>
  </si>
  <si>
    <r>
      <t xml:space="preserve">KẾT QUẢ RÈN LUYỆN TOÀN KHOÁ HỌC - KHỐI: </t>
    </r>
    <r>
      <rPr>
        <b/>
        <sz val="13"/>
        <color indexed="10"/>
        <rFont val="Times New Roman"/>
        <family val="1"/>
      </rPr>
      <t>K23DCD</t>
    </r>
  </si>
  <si>
    <t>CHUYÊN NGÀNH: CAO ĐẲNG DU LỊCH</t>
  </si>
  <si>
    <r>
      <t>Khóa:</t>
    </r>
    <r>
      <rPr>
        <b/>
        <sz val="13"/>
        <color indexed="10"/>
        <rFont val="Times New Roman"/>
        <family val="1"/>
      </rPr>
      <t xml:space="preserve"> (2016-2019)</t>
    </r>
  </si>
  <si>
    <t xml:space="preserve">          (Ban hành kèm theo QĐ số :      /QĐ/ĐHDT ngày     /12/2021)</t>
  </si>
  <si>
    <t>23107111196</t>
  </si>
  <si>
    <t>Nguyễn Thị Thúy</t>
  </si>
  <si>
    <t>Hằng</t>
  </si>
  <si>
    <t>K23DCD</t>
  </si>
  <si>
    <t>23107111201</t>
  </si>
  <si>
    <t>Nguyễn Thị Bích</t>
  </si>
  <si>
    <t>Hoa</t>
  </si>
  <si>
    <t>23117111175</t>
  </si>
  <si>
    <t>Trần Văn</t>
  </si>
  <si>
    <t>Khải</t>
  </si>
  <si>
    <t>23116111605</t>
  </si>
  <si>
    <t>Đoàn Công</t>
  </si>
  <si>
    <t>Nam</t>
  </si>
  <si>
    <t>Đà Nẵng, ngày 19 tháng 12  năm 2021</t>
  </si>
  <si>
    <t>VIỆN TRƯỞNG</t>
  </si>
  <si>
    <r>
      <t xml:space="preserve">KẾT QUẢ RÈN LUYỆN TOÀN KHOÁ HỌC - KHỐI: </t>
    </r>
    <r>
      <rPr>
        <b/>
        <sz val="13"/>
        <color indexed="10"/>
        <rFont val="Times New Roman"/>
        <family val="1"/>
      </rPr>
      <t>K23DLK</t>
    </r>
  </si>
  <si>
    <r>
      <t>Khóa:</t>
    </r>
    <r>
      <rPr>
        <b/>
        <sz val="12"/>
        <color indexed="10"/>
        <rFont val="Times New Roman"/>
        <family val="1"/>
      </rPr>
      <t xml:space="preserve"> (2017-2021)</t>
    </r>
  </si>
  <si>
    <t xml:space="preserve">          (Ban hành kèm theo quyết định số : 2683/QĐ/ĐHDT ngày 21/07/2021)</t>
  </si>
  <si>
    <t>2321716888</t>
  </si>
  <si>
    <t>Hồ Đăng</t>
  </si>
  <si>
    <t>Khoa</t>
  </si>
  <si>
    <t>K23DLK</t>
  </si>
  <si>
    <t>2020346977</t>
  </si>
  <si>
    <t>Lê Thị Khánh</t>
  </si>
  <si>
    <t>Linh</t>
  </si>
  <si>
    <t>2321719644</t>
  </si>
  <si>
    <t>Mai Hoàng</t>
  </si>
  <si>
    <t>Phúc</t>
  </si>
  <si>
    <r>
      <t xml:space="preserve">KẾT QUẢ RÈN LUYỆN TOÀN KHOÁ HỌC - KHỐI: </t>
    </r>
    <r>
      <rPr>
        <b/>
        <sz val="13"/>
        <color indexed="10"/>
        <rFont val="Times New Roman"/>
        <family val="1"/>
      </rPr>
      <t>K24PSU DLK</t>
    </r>
  </si>
  <si>
    <t>CHUYÊN NGÀNH: QUẢN TRỊ KHÁCH SẠN &amp; NHÀ HÀNG</t>
  </si>
  <si>
    <r>
      <t>Khóa:</t>
    </r>
    <r>
      <rPr>
        <b/>
        <sz val="12"/>
        <color indexed="10"/>
        <rFont val="Times New Roman"/>
        <family val="1"/>
      </rPr>
      <t xml:space="preserve"> (2018-2022)</t>
    </r>
  </si>
  <si>
    <t xml:space="preserve">          (Ban hành kèm theo quyết định số :        /QĐ/ĐHDT ngày       /12/2021)</t>
  </si>
  <si>
    <t>2320719898</t>
  </si>
  <si>
    <t>Trần Phan Ngọc</t>
  </si>
  <si>
    <t>Nhung</t>
  </si>
  <si>
    <t>11/01/1999</t>
  </si>
  <si>
    <t>K24PSUDLK</t>
  </si>
  <si>
    <t>TN Sớm</t>
  </si>
  <si>
    <t>24217101362</t>
  </si>
  <si>
    <t>Huỳnh Phú</t>
  </si>
  <si>
    <t>Khang</t>
  </si>
  <si>
    <t>27/7/1998</t>
  </si>
  <si>
    <t>Đà Nẵng, ngày 21  tháng 12 năm 2021</t>
  </si>
  <si>
    <r>
      <t xml:space="preserve">KẾT QUẢ RÈN LUYỆN TOÀN KHOÁ HỌC - KHỐI: </t>
    </r>
    <r>
      <rPr>
        <b/>
        <sz val="13"/>
        <color indexed="10"/>
        <rFont val="Times New Roman"/>
        <family val="1"/>
      </rPr>
      <t>K24DLK</t>
    </r>
  </si>
  <si>
    <t>2321711611</t>
  </si>
  <si>
    <t>Trần Hữu Hoàng</t>
  </si>
  <si>
    <t>Quốc</t>
  </si>
  <si>
    <t>17/8/1999</t>
  </si>
  <si>
    <t>K24DLK</t>
  </si>
  <si>
    <t>24217100054</t>
  </si>
  <si>
    <t>Nguyễn Thanh</t>
  </si>
  <si>
    <t>Tuấn</t>
  </si>
  <si>
    <t>2220716757</t>
  </si>
  <si>
    <t>Phan Thị Bích</t>
  </si>
  <si>
    <t>Huyên</t>
  </si>
  <si>
    <t>18/11/1998</t>
  </si>
  <si>
    <t>2321422544</t>
  </si>
  <si>
    <t>Trịnh Quang</t>
  </si>
  <si>
    <t>Hòa</t>
  </si>
  <si>
    <t>2321122008</t>
  </si>
  <si>
    <t>Trần Tấn</t>
  </si>
  <si>
    <t>Đạt</t>
  </si>
  <si>
    <t>29/10/1999</t>
  </si>
  <si>
    <t>2321121638</t>
  </si>
  <si>
    <t>Nguyễn Minh</t>
  </si>
  <si>
    <t>Hiếu</t>
  </si>
  <si>
    <t>2321716914</t>
  </si>
  <si>
    <t>Tô Anh</t>
  </si>
  <si>
    <t>Tú</t>
  </si>
  <si>
    <t>15/2/1999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</si>
</sst>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6" formatCode="&quot;$&quot;#,##0_);[Red]\(&quot;$&quot;#,##0\)"/>
    <numFmt numFmtId="43" formatCode="_(* #,##0.00_);_(* \(#,##0.00\);_(* &quot;-&quot;??_);_(@_)"/>
    <numFmt numFmtId="164" formatCode="_-* #,##0.00\ _₫_-;\-* #,##0.00\ _₫_-;_-* &quot;-&quot;??\ _₫_-;_-@_-"/>
    <numFmt numFmtId="165" formatCode="#,##0.00\ &quot;kr&quot;;[Red]\-#,##0.00\ &quot;kr&quot;"/>
    <numFmt numFmtId="166" formatCode="0.00_)"/>
    <numFmt numFmtId="167" formatCode="&quot;\&quot;#,##0;[Red]&quot;\&quot;&quot;\&quot;\-#,##0"/>
    <numFmt numFmtId="168" formatCode="&quot;\&quot;#,##0.00;[Red]&quot;\&quot;&quot;\&quot;&quot;\&quot;&quot;\&quot;&quot;\&quot;&quot;\&quot;\-#,##0.00"/>
    <numFmt numFmtId="169" formatCode="&quot;\&quot;#,##0.00;[Red]&quot;\&quot;\-#,##0.00"/>
    <numFmt numFmtId="170" formatCode="&quot;\&quot;#,##0;[Red]&quot;\&quot;\-#,##0"/>
    <numFmt numFmtId="171" formatCode="0.0"/>
    <numFmt numFmtId="172" formatCode="#,##0.0"/>
    <numFmt numFmtId="173" formatCode="#,##0.000"/>
    <numFmt numFmtId="174" formatCode="0.0%"/>
    <numFmt numFmtId="175" formatCode="_-* #,##0_-;\-* #,##0_-;_-* &quot;-&quot;_-;_-@_-"/>
    <numFmt numFmtId="176" formatCode="&quot;$&quot;#,##0.00"/>
    <numFmt numFmtId="177" formatCode="#\ ###\ ###"/>
    <numFmt numFmtId="178" formatCode="#\ ###\ ##0.0"/>
    <numFmt numFmtId="179" formatCode="#\ ###\ ###\ .00"/>
    <numFmt numFmtId="180" formatCode="&quot;$&quot;#,##0;[Red]\-&quot;$&quot;#,##0"/>
    <numFmt numFmtId="181" formatCode="&quot;$&quot;#,##0.00;[Red]\-&quot;$&quot;#,##0.00"/>
    <numFmt numFmtId="182" formatCode="_-* #,##0.00_-;\-* #,##0.00_-;_-* &quot;-&quot;??_-;_-@_-"/>
    <numFmt numFmtId="183" formatCode="_-&quot;$&quot;* #,##0_-;\-&quot;$&quot;* #,##0_-;_-&quot;$&quot;* &quot;-&quot;_-;_-@_-"/>
    <numFmt numFmtId="184" formatCode="_-&quot;$&quot;* #,##0.00_-;\-&quot;$&quot;* #,##0.00_-;_-&quot;$&quot;* &quot;-&quot;??_-;_-@_-"/>
  </numFmts>
  <fonts count="1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2"/>
      <color indexed="8"/>
      <name val="Times New Roman"/>
      <family val="2"/>
    </font>
    <font>
      <sz val="12"/>
      <color indexed="9"/>
      <name val="Times New Roman"/>
      <family val="2"/>
    </font>
    <font>
      <sz val="12"/>
      <name val="¹UAAA¼"/>
      <family val="3"/>
      <charset val="129"/>
    </font>
    <font>
      <sz val="12"/>
      <color indexed="20"/>
      <name val="Times New Roman"/>
      <family val="2"/>
    </font>
    <font>
      <b/>
      <sz val="12"/>
      <color indexed="52"/>
      <name val="Times New Roman"/>
      <family val="2"/>
    </font>
    <font>
      <b/>
      <sz val="12"/>
      <color indexed="9"/>
      <name val="Times New Roman"/>
      <family val="2"/>
    </font>
    <font>
      <sz val="10"/>
      <name val="Arial"/>
      <family val="2"/>
    </font>
    <font>
      <sz val="10"/>
      <name val="VNbook-Antiqua"/>
      <family val="2"/>
    </font>
    <font>
      <i/>
      <sz val="12"/>
      <color indexed="23"/>
      <name val="Times New Roman"/>
      <family val="2"/>
    </font>
    <font>
      <sz val="12"/>
      <color indexed="17"/>
      <name val="Times New Roman"/>
      <family val="2"/>
    </font>
    <font>
      <b/>
      <sz val="12"/>
      <name val="Arial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sz val="12"/>
      <color indexed="62"/>
      <name val="Times New Roman"/>
      <family val="2"/>
    </font>
    <font>
      <sz val="12"/>
      <color indexed="52"/>
      <name val="Times New Roman"/>
      <family val="2"/>
    </font>
    <font>
      <sz val="12"/>
      <color indexed="60"/>
      <name val="Times New Roman"/>
      <family val="2"/>
    </font>
    <font>
      <b/>
      <i/>
      <sz val="16"/>
      <name val="Helv"/>
    </font>
    <font>
      <sz val="10"/>
      <name val="VNtimes new roman"/>
      <family val="2"/>
    </font>
    <font>
      <sz val="10"/>
      <name val="Arial"/>
      <family val="2"/>
      <charset val="163"/>
    </font>
    <font>
      <b/>
      <sz val="12"/>
      <color indexed="63"/>
      <name val="Times New Roman"/>
      <family val="2"/>
    </font>
    <font>
      <b/>
      <sz val="18"/>
      <color indexed="56"/>
      <name val="Cambria"/>
      <family val="2"/>
    </font>
    <font>
      <b/>
      <sz val="12"/>
      <color indexed="8"/>
      <name val="Times New Roman"/>
      <family val="2"/>
    </font>
    <font>
      <sz val="12"/>
      <color indexed="10"/>
      <name val="Times New Roman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b/>
      <sz val="12"/>
      <name val="VNtimes new roman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8"/>
      <name val="VNtimes new roman"/>
      <family val="2"/>
    </font>
    <font>
      <sz val="13"/>
      <name val="VNtimes new roman"/>
      <family val="2"/>
    </font>
    <font>
      <sz val="12"/>
      <name val="Arial"/>
      <family val="2"/>
    </font>
    <font>
      <b/>
      <sz val="10"/>
      <color indexed="8"/>
      <name val="Times New Roman"/>
      <family val="1"/>
    </font>
    <font>
      <b/>
      <sz val="18"/>
      <name val="Arial"/>
      <family val="2"/>
    </font>
    <font>
      <b/>
      <sz val="10"/>
      <color indexed="10"/>
      <name val="Arial"/>
      <family val="2"/>
      <charset val="163"/>
    </font>
    <font>
      <b/>
      <sz val="10"/>
      <color indexed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color indexed="12"/>
      <name val="Helv"/>
    </font>
    <font>
      <sz val="10"/>
      <name val="MS Sans Serif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indexed="8"/>
      <name val="Calibri"/>
      <family val="2"/>
    </font>
    <font>
      <sz val="13"/>
      <color indexed="8"/>
      <name val="Times New Roman"/>
      <family val="2"/>
    </font>
    <font>
      <b/>
      <sz val="12"/>
      <color indexed="10"/>
      <name val="Times New Roman"/>
      <family val="1"/>
    </font>
    <font>
      <sz val="10"/>
      <color indexed="10"/>
      <name val="Times New Roman"/>
      <family val="1"/>
    </font>
    <font>
      <sz val="10"/>
      <color indexed="10"/>
      <name val="Arial"/>
      <family val="2"/>
      <charset val="163"/>
    </font>
    <font>
      <sz val="13"/>
      <name val="Arial"/>
      <family val="2"/>
      <charset val="163"/>
    </font>
    <font>
      <b/>
      <sz val="13"/>
      <color indexed="10"/>
      <name val="Arial"/>
      <family val="2"/>
      <charset val="163"/>
    </font>
    <font>
      <sz val="13"/>
      <color indexed="10"/>
      <name val="Arial"/>
      <family val="2"/>
      <charset val="163"/>
    </font>
    <font>
      <sz val="10"/>
      <name val="Times New Roman"/>
      <family val="1"/>
      <charset val="163"/>
    </font>
    <font>
      <b/>
      <sz val="11"/>
      <name val="Times New Roman"/>
      <family val="1"/>
    </font>
    <font>
      <sz val="11"/>
      <name val="Times New Roman"/>
      <family val="1"/>
    </font>
    <font>
      <u/>
      <sz val="10"/>
      <color indexed="12"/>
      <name val="Arial"/>
      <family val="2"/>
    </font>
    <font>
      <b/>
      <sz val="12"/>
      <color indexed="8"/>
      <name val="Times New Roman"/>
      <family val="1"/>
    </font>
    <font>
      <i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"/>
      <family val="2"/>
      <charset val="163"/>
    </font>
    <font>
      <b/>
      <sz val="12"/>
      <color indexed="10"/>
      <name val="Arial"/>
      <family val="2"/>
      <charset val="163"/>
    </font>
    <font>
      <sz val="12"/>
      <color indexed="10"/>
      <name val="Arial"/>
      <family val="2"/>
      <charset val="163"/>
    </font>
    <font>
      <sz val="9"/>
      <name val="Times New Roman"/>
      <family val="1"/>
    </font>
    <font>
      <b/>
      <sz val="9"/>
      <color indexed="10"/>
      <name val="Times New Roman"/>
      <family val="1"/>
    </font>
    <font>
      <sz val="9"/>
      <color indexed="10"/>
      <name val="Times New Roman"/>
      <family val="1"/>
    </font>
    <font>
      <u/>
      <sz val="9.35"/>
      <color theme="1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charset val="163"/>
      <scheme val="minor"/>
    </font>
    <font>
      <sz val="11"/>
      <color rgb="FF000000"/>
      <name val="Calibri"/>
      <family val="2"/>
      <charset val="163"/>
    </font>
    <font>
      <sz val="11"/>
      <color theme="1"/>
      <name val="Arial"/>
      <family val="2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8"/>
      <name val="Arial"/>
      <family val="2"/>
      <charset val="163"/>
    </font>
    <font>
      <b/>
      <sz val="8"/>
      <color indexed="10"/>
      <name val="Arial"/>
      <family val="2"/>
      <charset val="163"/>
    </font>
    <font>
      <sz val="8"/>
      <color indexed="10"/>
      <name val="Arial"/>
      <family val="2"/>
      <charset val="163"/>
    </font>
    <font>
      <sz val="8"/>
      <color indexed="59"/>
      <name val="Tahoma"/>
      <family val="2"/>
    </font>
    <font>
      <b/>
      <sz val="13"/>
      <color indexed="10"/>
      <name val="Times New Roman"/>
      <family val="1"/>
    </font>
    <font>
      <i/>
      <sz val="13"/>
      <name val="Times New Roman"/>
      <family val="1"/>
    </font>
    <font>
      <sz val="10"/>
      <color indexed="59"/>
      <name val="Times New Roman"/>
      <family val="1"/>
    </font>
    <font>
      <sz val="13"/>
      <color indexed="10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2"/>
      <color indexed="10"/>
      <name val="Times New Roman"/>
      <family val="1"/>
      <charset val="163"/>
    </font>
    <font>
      <sz val="12"/>
      <color indexed="10"/>
      <name val="Times New Roman"/>
      <family val="1"/>
      <charset val="163"/>
    </font>
    <font>
      <b/>
      <sz val="13"/>
      <name val="Times New Roman"/>
      <family val="1"/>
      <charset val="163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8"/>
      <color indexed="10"/>
      <name val="Arial"/>
      <family val="2"/>
    </font>
    <font>
      <sz val="11"/>
      <color indexed="8"/>
      <name val="Times New Roman"/>
      <family val="2"/>
    </font>
    <font>
      <sz val="11"/>
      <color indexed="8"/>
      <name val="Arial"/>
      <family val="2"/>
    </font>
    <font>
      <sz val="9"/>
      <color indexed="8"/>
      <name val="Times New Roman"/>
      <family val="1"/>
      <charset val="163"/>
    </font>
    <font>
      <i/>
      <sz val="12"/>
      <name val="Arial"/>
      <family val="2"/>
    </font>
    <font>
      <b/>
      <sz val="13"/>
      <name val="VNtimes new roman"/>
      <family val="2"/>
    </font>
    <font>
      <sz val="13"/>
      <name val="Arial"/>
      <family val="2"/>
    </font>
    <font>
      <sz val="9"/>
      <color indexed="81"/>
      <name val="Tahoma"/>
    </font>
    <font>
      <b/>
      <sz val="9"/>
      <color indexed="81"/>
      <name val="Tahoma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24">
    <xf numFmtId="0" fontId="0" fillId="0" borderId="0"/>
    <xf numFmtId="0" fontId="2" fillId="0" borderId="0"/>
    <xf numFmtId="168" fontId="9" fillId="0" borderId="0" applyFont="0" applyFill="0" applyBorder="0" applyAlignment="0" applyProtection="0"/>
    <xf numFmtId="0" fontId="48" fillId="0" borderId="0" applyFont="0" applyFill="0" applyBorder="0" applyAlignment="0" applyProtection="0"/>
    <xf numFmtId="167" fontId="9" fillId="0" borderId="0" applyFont="0" applyFill="0" applyBorder="0" applyAlignment="0" applyProtection="0"/>
    <xf numFmtId="40" fontId="48" fillId="0" borderId="0" applyFont="0" applyFill="0" applyBorder="0" applyAlignment="0" applyProtection="0"/>
    <xf numFmtId="38" fontId="48" fillId="0" borderId="0" applyFont="0" applyFill="0" applyBorder="0" applyAlignment="0" applyProtection="0"/>
    <xf numFmtId="175" fontId="49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51" fillId="0" borderId="0"/>
    <xf numFmtId="0" fontId="52" fillId="2" borderId="0"/>
    <xf numFmtId="0" fontId="53" fillId="2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54" fillId="2" borderId="0"/>
    <xf numFmtId="0" fontId="55" fillId="0" borderId="0">
      <alignment wrapText="1"/>
    </xf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4" borderId="0" applyNumberFormat="0" applyBorder="0" applyAlignment="0" applyProtection="0"/>
    <xf numFmtId="0" fontId="5" fillId="0" borderId="0"/>
    <xf numFmtId="0" fontId="5" fillId="0" borderId="0"/>
    <xf numFmtId="0" fontId="2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174" fontId="9" fillId="0" borderId="0" applyFill="0" applyBorder="0" applyAlignment="0"/>
    <xf numFmtId="176" fontId="9" fillId="0" borderId="0" applyFill="0" applyBorder="0" applyAlignment="0"/>
    <xf numFmtId="0" fontId="7" fillId="21" borderId="1" applyNumberFormat="0" applyAlignment="0" applyProtection="0"/>
    <xf numFmtId="0" fontId="8" fillId="22" borderId="2" applyNumberFormat="0" applyAlignment="0" applyProtection="0"/>
    <xf numFmtId="43" fontId="41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77" fontId="56" fillId="0" borderId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78" fontId="56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9" fontId="56" fillId="0" borderId="0"/>
    <xf numFmtId="0" fontId="2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11" fillId="0" borderId="0" applyNumberForma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0" fontId="12" fillId="5" borderId="0" applyNumberFormat="0" applyBorder="0" applyAlignment="0" applyProtection="0"/>
    <xf numFmtId="38" fontId="47" fillId="2" borderId="0" applyNumberFormat="0" applyBorder="0" applyAlignment="0" applyProtection="0"/>
    <xf numFmtId="38" fontId="47" fillId="2" borderId="0" applyNumberFormat="0" applyBorder="0" applyAlignment="0" applyProtection="0"/>
    <xf numFmtId="0" fontId="13" fillId="0" borderId="3" applyNumberFormat="0" applyAlignment="0" applyProtection="0">
      <alignment horizontal="left" vertical="center"/>
    </xf>
    <xf numFmtId="0" fontId="13" fillId="0" borderId="4">
      <alignment horizontal="left" vertical="center"/>
    </xf>
    <xf numFmtId="0" fontId="14" fillId="0" borderId="5" applyNumberFormat="0" applyFill="0" applyAlignment="0" applyProtection="0"/>
    <xf numFmtId="0" fontId="4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17" fillId="8" borderId="1" applyNumberFormat="0" applyAlignment="0" applyProtection="0"/>
    <xf numFmtId="10" fontId="47" fillId="23" borderId="8" applyNumberFormat="0" applyBorder="0" applyAlignment="0" applyProtection="0"/>
    <xf numFmtId="10" fontId="47" fillId="23" borderId="8" applyNumberFormat="0" applyBorder="0" applyAlignment="0" applyProtection="0"/>
    <xf numFmtId="0" fontId="57" fillId="0" borderId="0"/>
    <xf numFmtId="0" fontId="2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18" fillId="0" borderId="9" applyNumberFormat="0" applyFill="0" applyAlignment="0" applyProtection="0"/>
    <xf numFmtId="38" fontId="58" fillId="0" borderId="0" applyFont="0" applyFill="0" applyBorder="0" applyAlignment="0" applyProtection="0"/>
    <xf numFmtId="40" fontId="58" fillId="0" borderId="0" applyFont="0" applyFill="0" applyBorder="0" applyAlignment="0" applyProtection="0"/>
    <xf numFmtId="180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0" fontId="42" fillId="0" borderId="0" applyNumberFormat="0" applyFont="0" applyFill="0" applyAlignment="0"/>
    <xf numFmtId="0" fontId="19" fillId="24" borderId="0" applyNumberFormat="0" applyBorder="0" applyAlignment="0" applyProtection="0"/>
    <xf numFmtId="0" fontId="33" fillId="0" borderId="0"/>
    <xf numFmtId="37" fontId="59" fillId="0" borderId="0"/>
    <xf numFmtId="166" fontId="20" fillId="0" borderId="0"/>
    <xf numFmtId="0" fontId="9" fillId="0" borderId="0"/>
    <xf numFmtId="0" fontId="90" fillId="0" borderId="0"/>
    <xf numFmtId="0" fontId="9" fillId="0" borderId="0" applyProtection="0"/>
    <xf numFmtId="0" fontId="6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0" fillId="0" borderId="0"/>
    <xf numFmtId="0" fontId="9" fillId="0" borderId="0"/>
    <xf numFmtId="0" fontId="1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1" fillId="0" borderId="0"/>
    <xf numFmtId="0" fontId="21" fillId="0" borderId="0"/>
    <xf numFmtId="0" fontId="41" fillId="0" borderId="0"/>
    <xf numFmtId="0" fontId="90" fillId="0" borderId="0"/>
    <xf numFmtId="0" fontId="1" fillId="0" borderId="0"/>
    <xf numFmtId="0" fontId="9" fillId="0" borderId="0"/>
    <xf numFmtId="0" fontId="9" fillId="0" borderId="0"/>
    <xf numFmtId="0" fontId="41" fillId="0" borderId="0"/>
    <xf numFmtId="0" fontId="9" fillId="0" borderId="0"/>
    <xf numFmtId="0" fontId="41" fillId="0" borderId="0"/>
    <xf numFmtId="0" fontId="67" fillId="0" borderId="0"/>
    <xf numFmtId="0" fontId="67" fillId="0" borderId="0"/>
    <xf numFmtId="0" fontId="9" fillId="0" borderId="0"/>
    <xf numFmtId="0" fontId="41" fillId="0" borderId="0"/>
    <xf numFmtId="0" fontId="41" fillId="0" borderId="0"/>
    <xf numFmtId="0" fontId="68" fillId="0" borderId="0"/>
    <xf numFmtId="0" fontId="32" fillId="0" borderId="0"/>
    <xf numFmtId="0" fontId="9" fillId="0" borderId="0"/>
    <xf numFmtId="0" fontId="91" fillId="0" borderId="0"/>
    <xf numFmtId="0" fontId="9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3" fillId="0" borderId="0"/>
    <xf numFmtId="0" fontId="1" fillId="0" borderId="0"/>
    <xf numFmtId="0" fontId="6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7" fillId="0" borderId="0"/>
    <xf numFmtId="0" fontId="67" fillId="0" borderId="0"/>
    <xf numFmtId="0" fontId="9" fillId="0" borderId="0"/>
    <xf numFmtId="0" fontId="67" fillId="0" borderId="0"/>
    <xf numFmtId="0" fontId="9" fillId="0" borderId="0"/>
    <xf numFmtId="0" fontId="1" fillId="0" borderId="0"/>
    <xf numFmtId="0" fontId="41" fillId="0" borderId="0"/>
    <xf numFmtId="0" fontId="22" fillId="0" borderId="0"/>
    <xf numFmtId="0" fontId="22" fillId="25" borderId="10" applyNumberFormat="0" applyFont="0" applyAlignment="0" applyProtection="0"/>
    <xf numFmtId="0" fontId="23" fillId="21" borderId="11" applyNumberFormat="0" applyAlignment="0" applyProtection="0"/>
    <xf numFmtId="10" fontId="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8" fillId="0" borderId="12" applyNumberFormat="0" applyBorder="0"/>
    <xf numFmtId="0" fontId="2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3" fontId="60" fillId="0" borderId="0"/>
    <xf numFmtId="49" fontId="61" fillId="0" borderId="0" applyFill="0" applyBorder="0" applyAlignment="0"/>
    <xf numFmtId="0" fontId="2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9" fillId="0" borderId="14" applyNumberFormat="0" applyFont="0" applyFill="0" applyAlignment="0" applyProtection="0"/>
    <xf numFmtId="0" fontId="26" fillId="0" borderId="0" applyNumberFormat="0" applyFill="0" applyBorder="0" applyAlignment="0" applyProtection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32" fillId="0" borderId="0">
      <alignment vertical="center"/>
    </xf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8" fillId="0" borderId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0" fontId="30" fillId="0" borderId="0"/>
    <xf numFmtId="0" fontId="42" fillId="0" borderId="0"/>
    <xf numFmtId="175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0" fontId="65" fillId="0" borderId="0"/>
    <xf numFmtId="183" fontId="64" fillId="0" borderId="0" applyFont="0" applyFill="0" applyBorder="0" applyAlignment="0" applyProtection="0"/>
    <xf numFmtId="6" fontId="66" fillId="0" borderId="0" applyFont="0" applyFill="0" applyBorder="0" applyAlignment="0" applyProtection="0"/>
    <xf numFmtId="184" fontId="64" fillId="0" borderId="0" applyFont="0" applyFill="0" applyBorder="0" applyAlignment="0" applyProtection="0"/>
    <xf numFmtId="0" fontId="2" fillId="0" borderId="0"/>
    <xf numFmtId="0" fontId="112" fillId="0" borderId="0"/>
    <xf numFmtId="0" fontId="21" fillId="0" borderId="0"/>
    <xf numFmtId="0" fontId="67" fillId="0" borderId="0"/>
    <xf numFmtId="43" fontId="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7" fillId="8" borderId="1" applyNumberFormat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0" fontId="17" fillId="8" borderId="1" applyNumberFormat="0" applyAlignment="0" applyProtection="0"/>
    <xf numFmtId="0" fontId="2" fillId="0" borderId="0"/>
    <xf numFmtId="0" fontId="1" fillId="0" borderId="0"/>
    <xf numFmtId="0" fontId="2" fillId="0" borderId="0"/>
    <xf numFmtId="9" fontId="113" fillId="0" borderId="0" applyFont="0" applyFill="0" applyBorder="0" applyAlignment="0" applyProtection="0"/>
    <xf numFmtId="0" fontId="17" fillId="8" borderId="1" applyNumberFormat="0" applyAlignment="0" applyProtection="0"/>
  </cellStyleXfs>
  <cellXfs count="546">
    <xf numFmtId="0" fontId="0" fillId="0" borderId="0" xfId="0"/>
    <xf numFmtId="0" fontId="2" fillId="0" borderId="0" xfId="1"/>
    <xf numFmtId="0" fontId="31" fillId="0" borderId="0" xfId="168" applyFont="1"/>
    <xf numFmtId="0" fontId="31" fillId="0" borderId="0" xfId="168" applyFont="1" applyAlignment="1">
      <alignment horizontal="center"/>
    </xf>
    <xf numFmtId="0" fontId="37" fillId="0" borderId="15" xfId="1" applyFont="1" applyBorder="1" applyAlignment="1"/>
    <xf numFmtId="0" fontId="37" fillId="0" borderId="15" xfId="1" applyFont="1" applyBorder="1" applyAlignment="1">
      <alignment horizontal="left"/>
    </xf>
    <xf numFmtId="0" fontId="31" fillId="0" borderId="15" xfId="1" applyFont="1" applyBorder="1" applyAlignment="1"/>
    <xf numFmtId="0" fontId="38" fillId="26" borderId="16" xfId="1" applyFont="1" applyFill="1" applyBorder="1" applyAlignment="1">
      <alignment horizontal="center"/>
    </xf>
    <xf numFmtId="0" fontId="38" fillId="26" borderId="8" xfId="1" applyFont="1" applyFill="1" applyBorder="1" applyAlignment="1">
      <alignment horizontal="center"/>
    </xf>
    <xf numFmtId="171" fontId="39" fillId="0" borderId="8" xfId="1" applyNumberFormat="1" applyFont="1" applyBorder="1" applyAlignment="1">
      <alignment horizontal="center"/>
    </xf>
    <xf numFmtId="172" fontId="38" fillId="0" borderId="17" xfId="1" applyNumberFormat="1" applyFont="1" applyBorder="1" applyAlignment="1">
      <alignment horizontal="center"/>
    </xf>
    <xf numFmtId="0" fontId="40" fillId="26" borderId="18" xfId="1" applyFont="1" applyFill="1" applyBorder="1" applyAlignment="1">
      <alignment horizontal="center"/>
    </xf>
    <xf numFmtId="0" fontId="38" fillId="26" borderId="19" xfId="1" applyNumberFormat="1" applyFont="1" applyFill="1" applyBorder="1"/>
    <xf numFmtId="0" fontId="40" fillId="26" borderId="20" xfId="1" applyFont="1" applyFill="1" applyBorder="1" applyAlignment="1">
      <alignment horizontal="center"/>
    </xf>
    <xf numFmtId="0" fontId="38" fillId="26" borderId="21" xfId="1" applyNumberFormat="1" applyFont="1" applyFill="1" applyBorder="1"/>
    <xf numFmtId="0" fontId="38" fillId="26" borderId="21" xfId="1" applyFont="1" applyFill="1" applyBorder="1"/>
    <xf numFmtId="0" fontId="40" fillId="26" borderId="22" xfId="1" applyFont="1" applyFill="1" applyBorder="1" applyAlignment="1">
      <alignment horizontal="center"/>
    </xf>
    <xf numFmtId="0" fontId="38" fillId="26" borderId="23" xfId="1" applyNumberFormat="1" applyFont="1" applyFill="1" applyBorder="1"/>
    <xf numFmtId="0" fontId="38" fillId="0" borderId="24" xfId="1" applyFont="1" applyBorder="1" applyAlignment="1"/>
    <xf numFmtId="0" fontId="37" fillId="0" borderId="0" xfId="1" applyFont="1" applyBorder="1" applyAlignment="1"/>
    <xf numFmtId="0" fontId="31" fillId="0" borderId="0" xfId="1" applyFont="1" applyBorder="1" applyAlignment="1"/>
    <xf numFmtId="0" fontId="37" fillId="0" borderId="0" xfId="1" applyFont="1" applyBorder="1" applyAlignment="1">
      <alignment horizontal="left"/>
    </xf>
    <xf numFmtId="0" fontId="31" fillId="0" borderId="15" xfId="167" applyFont="1" applyBorder="1" applyAlignment="1"/>
    <xf numFmtId="171" fontId="35" fillId="0" borderId="8" xfId="1" applyNumberFormat="1" applyFont="1" applyBorder="1" applyAlignment="1">
      <alignment horizontal="center" vertical="center"/>
    </xf>
    <xf numFmtId="0" fontId="35" fillId="0" borderId="8" xfId="1" applyFont="1" applyBorder="1" applyAlignment="1">
      <alignment horizontal="center" vertical="center"/>
    </xf>
    <xf numFmtId="0" fontId="46" fillId="0" borderId="0" xfId="1" applyFont="1" applyBorder="1"/>
    <xf numFmtId="0" fontId="31" fillId="0" borderId="0" xfId="1" applyFont="1" applyAlignment="1">
      <alignment horizontal="left"/>
    </xf>
    <xf numFmtId="0" fontId="46" fillId="0" borderId="0" xfId="1" applyFont="1"/>
    <xf numFmtId="1" fontId="39" fillId="0" borderId="19" xfId="1" applyNumberFormat="1" applyFont="1" applyBorder="1" applyAlignment="1">
      <alignment horizontal="center"/>
    </xf>
    <xf numFmtId="10" fontId="38" fillId="0" borderId="25" xfId="1" applyNumberFormat="1" applyFont="1" applyBorder="1" applyAlignment="1">
      <alignment horizontal="center"/>
    </xf>
    <xf numFmtId="0" fontId="38" fillId="0" borderId="26" xfId="1" applyFont="1" applyBorder="1" applyAlignment="1">
      <alignment horizontal="center"/>
    </xf>
    <xf numFmtId="1" fontId="39" fillId="0" borderId="27" xfId="1" applyNumberFormat="1" applyFont="1" applyFill="1" applyBorder="1" applyAlignment="1">
      <alignment horizontal="center"/>
    </xf>
    <xf numFmtId="10" fontId="38" fillId="0" borderId="28" xfId="1" applyNumberFormat="1" applyFont="1" applyBorder="1" applyAlignment="1">
      <alignment horizontal="center"/>
    </xf>
    <xf numFmtId="0" fontId="70" fillId="0" borderId="0" xfId="1" applyFont="1"/>
    <xf numFmtId="0" fontId="70" fillId="27" borderId="0" xfId="1" applyFont="1" applyFill="1"/>
    <xf numFmtId="0" fontId="34" fillId="0" borderId="0" xfId="1" applyFont="1"/>
    <xf numFmtId="0" fontId="31" fillId="0" borderId="0" xfId="168" applyNumberFormat="1" applyFont="1"/>
    <xf numFmtId="0" fontId="37" fillId="0" borderId="0" xfId="1" applyNumberFormat="1" applyFont="1" applyBorder="1" applyAlignment="1"/>
    <xf numFmtId="0" fontId="72" fillId="0" borderId="0" xfId="1" applyFont="1"/>
    <xf numFmtId="0" fontId="72" fillId="0" borderId="0" xfId="1" applyNumberFormat="1" applyFont="1"/>
    <xf numFmtId="0" fontId="73" fillId="0" borderId="0" xfId="1" applyFont="1"/>
    <xf numFmtId="0" fontId="74" fillId="0" borderId="0" xfId="1" applyFont="1"/>
    <xf numFmtId="0" fontId="72" fillId="0" borderId="0" xfId="1" applyFont="1" applyAlignment="1">
      <alignment horizontal="left"/>
    </xf>
    <xf numFmtId="14" fontId="34" fillId="0" borderId="0" xfId="1" applyNumberFormat="1" applyFont="1" applyBorder="1" applyAlignment="1">
      <alignment horizontal="center"/>
    </xf>
    <xf numFmtId="0" fontId="83" fillId="0" borderId="0" xfId="1" applyNumberFormat="1" applyFont="1"/>
    <xf numFmtId="0" fontId="83" fillId="0" borderId="0" xfId="1" applyFont="1"/>
    <xf numFmtId="0" fontId="32" fillId="0" borderId="0" xfId="1" applyNumberFormat="1" applyFont="1" applyFill="1" applyBorder="1" applyAlignment="1"/>
    <xf numFmtId="0" fontId="32" fillId="0" borderId="0" xfId="1" applyNumberFormat="1" applyFont="1" applyFill="1" applyBorder="1" applyAlignment="1">
      <alignment horizontal="center"/>
    </xf>
    <xf numFmtId="0" fontId="84" fillId="0" borderId="0" xfId="1" applyFont="1"/>
    <xf numFmtId="0" fontId="85" fillId="0" borderId="0" xfId="1" applyFont="1"/>
    <xf numFmtId="0" fontId="83" fillId="0" borderId="0" xfId="1" applyFont="1" applyAlignment="1">
      <alignment horizontal="left"/>
    </xf>
    <xf numFmtId="0" fontId="31" fillId="0" borderId="0" xfId="1" applyFont="1"/>
    <xf numFmtId="49" fontId="31" fillId="0" borderId="0" xfId="1" applyNumberFormat="1" applyFont="1" applyBorder="1" applyAlignment="1">
      <alignment horizontal="right"/>
    </xf>
    <xf numFmtId="0" fontId="79" fillId="0" borderId="0" xfId="1" applyFont="1" applyBorder="1" applyAlignment="1">
      <alignment horizontal="center"/>
    </xf>
    <xf numFmtId="0" fontId="31" fillId="0" borderId="0" xfId="1" applyFont="1" applyFill="1" applyBorder="1" applyAlignment="1">
      <alignment horizontal="center"/>
    </xf>
    <xf numFmtId="0" fontId="31" fillId="0" borderId="0" xfId="1" applyNumberFormat="1" applyFont="1" applyFill="1" applyBorder="1" applyAlignment="1"/>
    <xf numFmtId="14" fontId="31" fillId="0" borderId="0" xfId="1" applyNumberFormat="1" applyFont="1" applyBorder="1" applyAlignment="1"/>
    <xf numFmtId="14" fontId="31" fillId="0" borderId="0" xfId="1" applyNumberFormat="1" applyFont="1" applyBorder="1" applyAlignment="1">
      <alignment horizontal="center"/>
    </xf>
    <xf numFmtId="49" fontId="94" fillId="0" borderId="29" xfId="1" applyNumberFormat="1" applyFont="1" applyFill="1" applyBorder="1" applyAlignment="1" applyProtection="1">
      <alignment horizontal="left" vertical="center" wrapText="1"/>
    </xf>
    <xf numFmtId="14" fontId="94" fillId="0" borderId="29" xfId="1" applyNumberFormat="1" applyFont="1" applyFill="1" applyBorder="1" applyAlignment="1" applyProtection="1">
      <alignment horizontal="center" vertical="center" wrapText="1"/>
    </xf>
    <xf numFmtId="0" fontId="86" fillId="0" borderId="8" xfId="1" applyFont="1" applyBorder="1" applyAlignment="1">
      <alignment horizontal="center" vertical="center"/>
    </xf>
    <xf numFmtId="0" fontId="94" fillId="0" borderId="31" xfId="1" applyFont="1" applyBorder="1" applyAlignment="1">
      <alignment horizontal="left" vertical="center"/>
    </xf>
    <xf numFmtId="0" fontId="95" fillId="0" borderId="32" xfId="1" applyFont="1" applyBorder="1" applyAlignment="1">
      <alignment horizontal="left" vertical="center"/>
    </xf>
    <xf numFmtId="0" fontId="86" fillId="0" borderId="36" xfId="1" applyFont="1" applyBorder="1" applyAlignment="1">
      <alignment horizontal="center" vertical="center"/>
    </xf>
    <xf numFmtId="171" fontId="86" fillId="0" borderId="8" xfId="1" applyNumberFormat="1" applyFont="1" applyBorder="1" applyAlignment="1">
      <alignment horizontal="center" vertical="center"/>
    </xf>
    <xf numFmtId="1" fontId="86" fillId="0" borderId="8" xfId="1" applyNumberFormat="1" applyFont="1" applyBorder="1" applyAlignment="1">
      <alignment horizontal="center" vertical="center"/>
    </xf>
    <xf numFmtId="0" fontId="86" fillId="0" borderId="8" xfId="1" applyNumberFormat="1" applyFont="1" applyBorder="1" applyAlignment="1">
      <alignment horizontal="center" vertical="center"/>
    </xf>
    <xf numFmtId="0" fontId="86" fillId="0" borderId="8" xfId="1" applyFont="1" applyFill="1" applyBorder="1" applyAlignment="1">
      <alignment horizontal="center" vertical="center"/>
    </xf>
    <xf numFmtId="0" fontId="87" fillId="0" borderId="0" xfId="1" applyFont="1" applyAlignment="1">
      <alignment vertical="center"/>
    </xf>
    <xf numFmtId="0" fontId="88" fillId="0" borderId="0" xfId="1" applyFont="1" applyAlignment="1">
      <alignment vertical="center"/>
    </xf>
    <xf numFmtId="0" fontId="31" fillId="0" borderId="0" xfId="1" applyNumberFormat="1" applyFont="1" applyAlignment="1">
      <alignment horizontal="center"/>
    </xf>
    <xf numFmtId="0" fontId="31" fillId="0" borderId="0" xfId="1" applyFont="1" applyAlignment="1">
      <alignment horizontal="center"/>
    </xf>
    <xf numFmtId="173" fontId="31" fillId="0" borderId="0" xfId="1" applyNumberFormat="1" applyFont="1" applyAlignment="1">
      <alignment horizontal="center"/>
    </xf>
    <xf numFmtId="0" fontId="75" fillId="0" borderId="0" xfId="1" applyFont="1" applyAlignment="1">
      <alignment horizontal="center"/>
    </xf>
    <xf numFmtId="0" fontId="35" fillId="0" borderId="0" xfId="1" applyFont="1" applyAlignment="1">
      <alignment horizontal="center"/>
    </xf>
    <xf numFmtId="0" fontId="35" fillId="0" borderId="0" xfId="1" applyNumberFormat="1" applyFont="1" applyAlignment="1">
      <alignment horizontal="center"/>
    </xf>
    <xf numFmtId="0" fontId="33" fillId="0" borderId="0" xfId="1" quotePrefix="1" applyFont="1" applyAlignment="1">
      <alignment horizontal="center"/>
    </xf>
    <xf numFmtId="0" fontId="76" fillId="0" borderId="0" xfId="1" applyNumberFormat="1" applyFont="1" applyAlignment="1">
      <alignment horizontal="center"/>
    </xf>
    <xf numFmtId="0" fontId="38" fillId="0" borderId="33" xfId="1" applyFont="1" applyFill="1" applyBorder="1" applyAlignment="1">
      <alignment horizontal="center"/>
    </xf>
    <xf numFmtId="0" fontId="38" fillId="0" borderId="34" xfId="1" applyFont="1" applyFill="1" applyBorder="1" applyAlignment="1">
      <alignment horizontal="center"/>
    </xf>
    <xf numFmtId="0" fontId="38" fillId="0" borderId="35" xfId="1" applyFont="1" applyFill="1" applyBorder="1" applyAlignment="1">
      <alignment horizontal="center"/>
    </xf>
    <xf numFmtId="0" fontId="35" fillId="0" borderId="8" xfId="1" applyFont="1" applyFill="1" applyBorder="1" applyAlignment="1">
      <alignment horizontal="center" vertical="center" textRotation="180" wrapText="1"/>
    </xf>
    <xf numFmtId="0" fontId="43" fillId="0" borderId="8" xfId="1" applyFont="1" applyFill="1" applyBorder="1" applyAlignment="1">
      <alignment horizontal="center" vertical="center" wrapText="1"/>
    </xf>
    <xf numFmtId="0" fontId="43" fillId="0" borderId="8" xfId="1" applyFont="1" applyFill="1" applyBorder="1" applyAlignment="1">
      <alignment horizontal="center" vertical="center"/>
    </xf>
    <xf numFmtId="14" fontId="35" fillId="0" borderId="30" xfId="1" applyNumberFormat="1" applyFont="1" applyBorder="1" applyAlignment="1">
      <alignment horizontal="center" vertical="center"/>
    </xf>
    <xf numFmtId="14" fontId="35" fillId="0" borderId="36" xfId="1" applyNumberFormat="1" applyFont="1" applyBorder="1" applyAlignment="1">
      <alignment horizontal="center" vertical="center"/>
    </xf>
    <xf numFmtId="173" fontId="35" fillId="0" borderId="8" xfId="1" applyNumberFormat="1" applyFont="1" applyBorder="1" applyAlignment="1">
      <alignment horizontal="center" vertical="center"/>
    </xf>
    <xf numFmtId="0" fontId="35" fillId="0" borderId="8" xfId="1" applyFont="1" applyFill="1" applyBorder="1" applyAlignment="1">
      <alignment horizontal="center" vertical="center" wrapText="1"/>
    </xf>
    <xf numFmtId="0" fontId="35" fillId="0" borderId="8" xfId="1" applyFont="1" applyFill="1" applyBorder="1" applyAlignment="1">
      <alignment horizontal="center" vertical="center"/>
    </xf>
    <xf numFmtId="0" fontId="35" fillId="0" borderId="30" xfId="1" applyFont="1" applyBorder="1" applyAlignment="1">
      <alignment horizontal="center" vertical="center"/>
    </xf>
    <xf numFmtId="0" fontId="35" fillId="0" borderId="36" xfId="1" applyFont="1" applyBorder="1" applyAlignment="1">
      <alignment horizontal="center" vertical="center"/>
    </xf>
    <xf numFmtId="0" fontId="43" fillId="0" borderId="8" xfId="1" applyFont="1" applyFill="1" applyBorder="1" applyAlignment="1">
      <alignment horizontal="center" vertical="center" textRotation="180" wrapText="1"/>
    </xf>
    <xf numFmtId="0" fontId="43" fillId="0" borderId="30" xfId="1" applyNumberFormat="1" applyFont="1" applyBorder="1" applyAlignment="1">
      <alignment horizontal="center" vertical="center"/>
    </xf>
    <xf numFmtId="0" fontId="43" fillId="0" borderId="36" xfId="1" applyNumberFormat="1" applyFont="1" applyBorder="1" applyAlignment="1">
      <alignment horizontal="center" vertical="center"/>
    </xf>
    <xf numFmtId="0" fontId="35" fillId="0" borderId="37" xfId="1" applyFont="1" applyBorder="1" applyAlignment="1">
      <alignment horizontal="center" vertical="center"/>
    </xf>
    <xf numFmtId="0" fontId="35" fillId="0" borderId="38" xfId="1" applyFont="1" applyBorder="1" applyAlignment="1">
      <alignment horizontal="center" vertical="center"/>
    </xf>
    <xf numFmtId="0" fontId="35" fillId="0" borderId="39" xfId="1" applyFont="1" applyBorder="1" applyAlignment="1">
      <alignment horizontal="center" vertical="center"/>
    </xf>
    <xf numFmtId="0" fontId="35" fillId="0" borderId="40" xfId="1" applyFont="1" applyBorder="1" applyAlignment="1">
      <alignment horizontal="center" vertical="center"/>
    </xf>
    <xf numFmtId="0" fontId="86" fillId="28" borderId="8" xfId="1" applyFont="1" applyFill="1" applyBorder="1" applyAlignment="1">
      <alignment horizontal="center" vertical="center"/>
    </xf>
    <xf numFmtId="0" fontId="34" fillId="0" borderId="0" xfId="0" applyFont="1" applyBorder="1" applyAlignment="1"/>
    <xf numFmtId="0" fontId="34" fillId="0" borderId="0" xfId="0" applyFont="1" applyAlignment="1">
      <alignment horizontal="left"/>
    </xf>
    <xf numFmtId="0" fontId="37" fillId="0" borderId="0" xfId="0" applyFont="1" applyBorder="1" applyAlignment="1"/>
    <xf numFmtId="0" fontId="31" fillId="0" borderId="0" xfId="0" applyFont="1" applyBorder="1" applyAlignment="1"/>
    <xf numFmtId="0" fontId="45" fillId="0" borderId="0" xfId="0" applyFont="1"/>
    <xf numFmtId="0" fontId="71" fillId="0" borderId="0" xfId="0" applyFont="1"/>
    <xf numFmtId="0" fontId="37" fillId="0" borderId="0" xfId="0" applyNumberFormat="1" applyFont="1" applyBorder="1" applyAlignment="1">
      <alignment horizontal="center"/>
    </xf>
    <xf numFmtId="0" fontId="31" fillId="0" borderId="15" xfId="0" applyFont="1" applyBorder="1" applyAlignment="1"/>
    <xf numFmtId="0" fontId="37" fillId="0" borderId="15" xfId="0" applyFont="1" applyBorder="1" applyAlignment="1"/>
    <xf numFmtId="0" fontId="37" fillId="0" borderId="15" xfId="0" applyFont="1" applyBorder="1" applyAlignment="1">
      <alignment horizontal="left"/>
    </xf>
    <xf numFmtId="0" fontId="35" fillId="0" borderId="30" xfId="0" applyFont="1" applyBorder="1" applyAlignment="1">
      <alignment horizontal="center" vertical="center"/>
    </xf>
    <xf numFmtId="0" fontId="43" fillId="0" borderId="30" xfId="0" applyNumberFormat="1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14" fontId="35" fillId="0" borderId="30" xfId="0" applyNumberFormat="1" applyFont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 textRotation="180" wrapText="1"/>
    </xf>
    <xf numFmtId="0" fontId="35" fillId="0" borderId="8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 textRotation="180" wrapText="1"/>
    </xf>
    <xf numFmtId="0" fontId="43" fillId="0" borderId="8" xfId="0" applyFont="1" applyFill="1" applyBorder="1" applyAlignment="1">
      <alignment horizontal="center" vertical="center" wrapText="1"/>
    </xf>
    <xf numFmtId="173" fontId="35" fillId="0" borderId="8" xfId="0" applyNumberFormat="1" applyFont="1" applyBorder="1" applyAlignment="1">
      <alignment horizontal="center" vertical="center"/>
    </xf>
    <xf numFmtId="0" fontId="46" fillId="0" borderId="0" xfId="0" applyFont="1" applyBorder="1"/>
    <xf numFmtId="0" fontId="35" fillId="0" borderId="36" xfId="0" applyFont="1" applyBorder="1" applyAlignment="1">
      <alignment horizontal="center" vertical="center"/>
    </xf>
    <xf numFmtId="0" fontId="43" fillId="0" borderId="36" xfId="0" applyNumberFormat="1" applyFont="1" applyBorder="1" applyAlignment="1">
      <alignment horizontal="center" vertical="center"/>
    </xf>
    <xf numFmtId="0" fontId="35" fillId="0" borderId="39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14" fontId="35" fillId="0" borderId="36" xfId="0" applyNumberFormat="1" applyFont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center" vertical="center"/>
    </xf>
    <xf numFmtId="171" fontId="35" fillId="0" borderId="8" xfId="0" applyNumberFormat="1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70" fillId="27" borderId="0" xfId="0" applyFont="1" applyFill="1"/>
    <xf numFmtId="0" fontId="33" fillId="0" borderId="8" xfId="0" applyFont="1" applyFill="1" applyBorder="1" applyAlignment="1">
      <alignment horizontal="center"/>
    </xf>
    <xf numFmtId="49" fontId="109" fillId="0" borderId="29" xfId="0" applyNumberFormat="1" applyFont="1" applyFill="1" applyBorder="1" applyAlignment="1" applyProtection="1">
      <alignment horizontal="center" vertical="center" wrapText="1"/>
    </xf>
    <xf numFmtId="0" fontId="109" fillId="0" borderId="31" xfId="0" applyFont="1" applyFill="1" applyBorder="1" applyAlignment="1">
      <alignment horizontal="left"/>
    </xf>
    <xf numFmtId="0" fontId="109" fillId="0" borderId="32" xfId="0" applyFont="1" applyFill="1" applyBorder="1" applyAlignment="1">
      <alignment horizontal="left"/>
    </xf>
    <xf numFmtId="14" fontId="102" fillId="0" borderId="29" xfId="0" applyNumberFormat="1" applyFont="1" applyFill="1" applyBorder="1" applyAlignment="1" applyProtection="1">
      <alignment horizontal="center" vertical="center" wrapText="1"/>
    </xf>
    <xf numFmtId="14" fontId="109" fillId="0" borderId="29" xfId="0" applyNumberFormat="1" applyFont="1" applyFill="1" applyBorder="1" applyAlignment="1" applyProtection="1">
      <alignment horizontal="center" vertical="center" wrapText="1"/>
    </xf>
    <xf numFmtId="0" fontId="38" fillId="0" borderId="8" xfId="0" applyFont="1" applyFill="1" applyBorder="1" applyAlignment="1">
      <alignment horizontal="center" vertical="center"/>
    </xf>
    <xf numFmtId="0" fontId="38" fillId="0" borderId="36" xfId="0" applyFont="1" applyFill="1" applyBorder="1" applyAlignment="1">
      <alignment horizontal="center" vertical="center"/>
    </xf>
    <xf numFmtId="171" fontId="38" fillId="0" borderId="8" xfId="0" applyNumberFormat="1" applyFont="1" applyFill="1" applyBorder="1" applyAlignment="1">
      <alignment horizontal="center" vertical="center"/>
    </xf>
    <xf numFmtId="1" fontId="38" fillId="0" borderId="8" xfId="0" applyNumberFormat="1" applyFont="1" applyFill="1" applyBorder="1" applyAlignment="1">
      <alignment horizontal="center" vertical="center"/>
    </xf>
    <xf numFmtId="0" fontId="38" fillId="0" borderId="8" xfId="0" applyNumberFormat="1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/>
    </xf>
    <xf numFmtId="0" fontId="97" fillId="0" borderId="0" xfId="0" applyFont="1" applyFill="1"/>
    <xf numFmtId="0" fontId="98" fillId="0" borderId="0" xfId="0" applyFont="1" applyFill="1"/>
    <xf numFmtId="0" fontId="96" fillId="0" borderId="0" xfId="0" applyFont="1" applyFill="1"/>
    <xf numFmtId="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8" fillId="0" borderId="33" xfId="0" applyFont="1" applyFill="1" applyBorder="1" applyAlignment="1">
      <alignment horizontal="center"/>
    </xf>
    <xf numFmtId="0" fontId="38" fillId="0" borderId="34" xfId="0" applyFont="1" applyFill="1" applyBorder="1" applyAlignment="1">
      <alignment horizontal="center"/>
    </xf>
    <xf numFmtId="0" fontId="38" fillId="0" borderId="35" xfId="0" applyFont="1" applyFill="1" applyBorder="1" applyAlignment="1">
      <alignment horizontal="center"/>
    </xf>
    <xf numFmtId="0" fontId="38" fillId="26" borderId="16" xfId="0" applyFont="1" applyFill="1" applyBorder="1" applyAlignment="1">
      <alignment horizontal="center"/>
    </xf>
    <xf numFmtId="0" fontId="38" fillId="26" borderId="8" xfId="0" applyFont="1" applyFill="1" applyBorder="1" applyAlignment="1">
      <alignment horizontal="center"/>
    </xf>
    <xf numFmtId="171" fontId="39" fillId="0" borderId="8" xfId="0" applyNumberFormat="1" applyFont="1" applyBorder="1" applyAlignment="1">
      <alignment horizontal="center"/>
    </xf>
    <xf numFmtId="172" fontId="38" fillId="0" borderId="17" xfId="0" applyNumberFormat="1" applyFont="1" applyBorder="1" applyAlignment="1">
      <alignment horizontal="center"/>
    </xf>
    <xf numFmtId="0" fontId="40" fillId="26" borderId="18" xfId="0" applyFont="1" applyFill="1" applyBorder="1" applyAlignment="1">
      <alignment horizontal="center"/>
    </xf>
    <xf numFmtId="0" fontId="38" fillId="26" borderId="19" xfId="0" applyNumberFormat="1" applyFont="1" applyFill="1" applyBorder="1"/>
    <xf numFmtId="1" fontId="39" fillId="0" borderId="19" xfId="0" applyNumberFormat="1" applyFont="1" applyBorder="1" applyAlignment="1">
      <alignment horizontal="center"/>
    </xf>
    <xf numFmtId="10" fontId="38" fillId="0" borderId="25" xfId="0" applyNumberFormat="1" applyFont="1" applyBorder="1" applyAlignment="1">
      <alignment horizontal="center"/>
    </xf>
    <xf numFmtId="0" fontId="40" fillId="26" borderId="20" xfId="0" applyFont="1" applyFill="1" applyBorder="1" applyAlignment="1">
      <alignment horizontal="center"/>
    </xf>
    <xf numFmtId="0" fontId="38" fillId="26" borderId="21" xfId="0" applyNumberFormat="1" applyFont="1" applyFill="1" applyBorder="1"/>
    <xf numFmtId="0" fontId="38" fillId="26" borderId="21" xfId="0" applyFont="1" applyFill="1" applyBorder="1"/>
    <xf numFmtId="0" fontId="40" fillId="26" borderId="22" xfId="0" applyFont="1" applyFill="1" applyBorder="1" applyAlignment="1">
      <alignment horizontal="center"/>
    </xf>
    <xf numFmtId="0" fontId="38" fillId="26" borderId="23" xfId="0" applyNumberFormat="1" applyFont="1" applyFill="1" applyBorder="1"/>
    <xf numFmtId="0" fontId="38" fillId="0" borderId="24" xfId="0" applyFont="1" applyBorder="1" applyAlignment="1"/>
    <xf numFmtId="0" fontId="38" fillId="0" borderId="26" xfId="0" applyFont="1" applyBorder="1" applyAlignment="1">
      <alignment horizontal="center"/>
    </xf>
    <xf numFmtId="1" fontId="39" fillId="0" borderId="27" xfId="0" applyNumberFormat="1" applyFont="1" applyFill="1" applyBorder="1" applyAlignment="1">
      <alignment horizontal="center"/>
    </xf>
    <xf numFmtId="10" fontId="38" fillId="0" borderId="28" xfId="0" applyNumberFormat="1" applyFont="1" applyBorder="1" applyAlignment="1">
      <alignment horizontal="center"/>
    </xf>
    <xf numFmtId="0" fontId="72" fillId="0" borderId="0" xfId="0" applyFont="1"/>
    <xf numFmtId="0" fontId="72" fillId="0" borderId="0" xfId="0" applyNumberFormat="1" applyFont="1" applyAlignment="1">
      <alignment horizontal="center"/>
    </xf>
    <xf numFmtId="0" fontId="36" fillId="0" borderId="0" xfId="0" applyNumberFormat="1" applyFont="1" applyFill="1" applyBorder="1" applyAlignment="1"/>
    <xf numFmtId="0" fontId="101" fillId="0" borderId="0" xfId="0" applyNumberFormat="1" applyFont="1" applyFill="1" applyBorder="1" applyAlignment="1">
      <alignment horizontal="center"/>
    </xf>
    <xf numFmtId="0" fontId="73" fillId="0" borderId="0" xfId="0" applyFont="1"/>
    <xf numFmtId="0" fontId="74" fillId="0" borderId="0" xfId="0" applyFont="1"/>
    <xf numFmtId="0" fontId="72" fillId="0" borderId="0" xfId="0" applyFont="1" applyAlignment="1">
      <alignment horizontal="left"/>
    </xf>
    <xf numFmtId="0" fontId="83" fillId="0" borderId="0" xfId="0" applyFont="1"/>
    <xf numFmtId="0" fontId="83" fillId="0" borderId="0" xfId="0" applyNumberFormat="1" applyFont="1" applyAlignment="1">
      <alignment horizontal="center"/>
    </xf>
    <xf numFmtId="0" fontId="31" fillId="0" borderId="0" xfId="0" applyFont="1" applyAlignment="1">
      <alignment horizontal="left"/>
    </xf>
    <xf numFmtId="0" fontId="31" fillId="0" borderId="0" xfId="0" applyFont="1"/>
    <xf numFmtId="49" fontId="31" fillId="0" borderId="0" xfId="0" applyNumberFormat="1" applyFont="1" applyBorder="1" applyAlignment="1">
      <alignment horizontal="right"/>
    </xf>
    <xf numFmtId="0" fontId="79" fillId="0" borderId="0" xfId="0" applyFont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1" fillId="0" borderId="0" xfId="0" applyNumberFormat="1" applyFont="1" applyFill="1" applyBorder="1" applyAlignment="1"/>
    <xf numFmtId="14" fontId="31" fillId="0" borderId="0" xfId="0" applyNumberFormat="1" applyFont="1" applyBorder="1" applyAlignment="1"/>
    <xf numFmtId="14" fontId="31" fillId="0" borderId="0" xfId="0" applyNumberFormat="1" applyFont="1" applyBorder="1" applyAlignment="1">
      <alignment horizontal="center"/>
    </xf>
    <xf numFmtId="0" fontId="84" fillId="0" borderId="0" xfId="0" applyFont="1"/>
    <xf numFmtId="0" fontId="85" fillId="0" borderId="0" xfId="0" applyFont="1"/>
    <xf numFmtId="0" fontId="83" fillId="0" borderId="0" xfId="0" applyFont="1" applyAlignment="1">
      <alignment horizontal="left"/>
    </xf>
    <xf numFmtId="0" fontId="33" fillId="29" borderId="8" xfId="0" applyFont="1" applyFill="1" applyBorder="1" applyAlignment="1">
      <alignment horizontal="center"/>
    </xf>
    <xf numFmtId="49" fontId="109" fillId="29" borderId="29" xfId="0" applyNumberFormat="1" applyFont="1" applyFill="1" applyBorder="1" applyAlignment="1" applyProtection="1">
      <alignment horizontal="center" vertical="center" wrapText="1"/>
    </xf>
    <xf numFmtId="0" fontId="109" fillId="29" borderId="31" xfId="0" applyFont="1" applyFill="1" applyBorder="1" applyAlignment="1">
      <alignment horizontal="left"/>
    </xf>
    <xf numFmtId="0" fontId="109" fillId="29" borderId="32" xfId="0" applyFont="1" applyFill="1" applyBorder="1" applyAlignment="1">
      <alignment horizontal="left"/>
    </xf>
    <xf numFmtId="14" fontId="102" fillId="29" borderId="29" xfId="0" applyNumberFormat="1" applyFont="1" applyFill="1" applyBorder="1" applyAlignment="1" applyProtection="1">
      <alignment horizontal="center" vertical="center" wrapText="1"/>
    </xf>
    <xf numFmtId="14" fontId="109" fillId="29" borderId="29" xfId="0" applyNumberFormat="1" applyFont="1" applyFill="1" applyBorder="1" applyAlignment="1" applyProtection="1">
      <alignment horizontal="center" vertical="center" wrapText="1"/>
    </xf>
    <xf numFmtId="0" fontId="38" fillId="29" borderId="8" xfId="0" applyFont="1" applyFill="1" applyBorder="1" applyAlignment="1">
      <alignment horizontal="center" vertical="center"/>
    </xf>
    <xf numFmtId="0" fontId="38" fillId="29" borderId="36" xfId="0" applyFont="1" applyFill="1" applyBorder="1" applyAlignment="1">
      <alignment horizontal="center" vertical="center"/>
    </xf>
    <xf numFmtId="171" fontId="38" fillId="29" borderId="8" xfId="0" applyNumberFormat="1" applyFont="1" applyFill="1" applyBorder="1" applyAlignment="1">
      <alignment horizontal="center" vertical="center"/>
    </xf>
    <xf numFmtId="1" fontId="38" fillId="29" borderId="8" xfId="0" applyNumberFormat="1" applyFont="1" applyFill="1" applyBorder="1" applyAlignment="1">
      <alignment horizontal="center" vertical="center"/>
    </xf>
    <xf numFmtId="0" fontId="38" fillId="29" borderId="8" xfId="0" applyNumberFormat="1" applyFont="1" applyFill="1" applyBorder="1" applyAlignment="1">
      <alignment horizontal="center" vertical="center"/>
    </xf>
    <xf numFmtId="0" fontId="38" fillId="29" borderId="8" xfId="0" applyFont="1" applyFill="1" applyBorder="1" applyAlignment="1">
      <alignment horizontal="center"/>
    </xf>
    <xf numFmtId="0" fontId="97" fillId="29" borderId="0" xfId="0" applyFont="1" applyFill="1"/>
    <xf numFmtId="0" fontId="98" fillId="29" borderId="0" xfId="0" applyFont="1" applyFill="1"/>
    <xf numFmtId="0" fontId="96" fillId="29" borderId="0" xfId="0" applyFont="1" applyFill="1"/>
    <xf numFmtId="0" fontId="35" fillId="0" borderId="40" xfId="209" applyFont="1" applyBorder="1" applyAlignment="1">
      <alignment horizontal="center" vertical="center"/>
    </xf>
    <xf numFmtId="0" fontId="35" fillId="0" borderId="39" xfId="209" applyFont="1" applyBorder="1" applyAlignment="1">
      <alignment horizontal="center" vertical="center"/>
    </xf>
    <xf numFmtId="0" fontId="35" fillId="0" borderId="38" xfId="209" applyFont="1" applyBorder="1" applyAlignment="1">
      <alignment horizontal="center" vertical="center"/>
    </xf>
    <xf numFmtId="0" fontId="35" fillId="0" borderId="37" xfId="209" applyFont="1" applyBorder="1" applyAlignment="1">
      <alignment horizontal="center" vertical="center"/>
    </xf>
    <xf numFmtId="0" fontId="43" fillId="0" borderId="36" xfId="209" applyNumberFormat="1" applyFont="1" applyBorder="1" applyAlignment="1">
      <alignment horizontal="center" vertical="center"/>
    </xf>
    <xf numFmtId="0" fontId="43" fillId="0" borderId="30" xfId="209" applyNumberFormat="1" applyFont="1" applyBorder="1" applyAlignment="1">
      <alignment horizontal="center" vertical="center"/>
    </xf>
    <xf numFmtId="0" fontId="43" fillId="0" borderId="8" xfId="209" applyFont="1" applyFill="1" applyBorder="1" applyAlignment="1">
      <alignment horizontal="center" vertical="center" textRotation="180" wrapText="1"/>
    </xf>
    <xf numFmtId="0" fontId="35" fillId="0" borderId="36" xfId="209" applyFont="1" applyBorder="1" applyAlignment="1">
      <alignment horizontal="center" vertical="center"/>
    </xf>
    <xf numFmtId="0" fontId="35" fillId="0" borderId="30" xfId="209" applyFont="1" applyBorder="1" applyAlignment="1">
      <alignment horizontal="center" vertical="center"/>
    </xf>
    <xf numFmtId="0" fontId="35" fillId="0" borderId="8" xfId="209" applyFont="1" applyFill="1" applyBorder="1" applyAlignment="1">
      <alignment horizontal="center" vertical="center"/>
    </xf>
    <xf numFmtId="0" fontId="35" fillId="0" borderId="8" xfId="209" applyFont="1" applyFill="1" applyBorder="1" applyAlignment="1">
      <alignment horizontal="center" vertical="center" wrapText="1"/>
    </xf>
    <xf numFmtId="173" fontId="35" fillId="0" borderId="8" xfId="209" applyNumberFormat="1" applyFont="1" applyBorder="1" applyAlignment="1">
      <alignment horizontal="center" vertical="center"/>
    </xf>
    <xf numFmtId="14" fontId="35" fillId="0" borderId="36" xfId="209" applyNumberFormat="1" applyFont="1" applyBorder="1" applyAlignment="1">
      <alignment horizontal="center" vertical="center"/>
    </xf>
    <xf numFmtId="14" fontId="35" fillId="0" borderId="30" xfId="209" applyNumberFormat="1" applyFont="1" applyBorder="1" applyAlignment="1">
      <alignment horizontal="center" vertical="center"/>
    </xf>
    <xf numFmtId="0" fontId="43" fillId="0" borderId="8" xfId="209" applyFont="1" applyFill="1" applyBorder="1" applyAlignment="1">
      <alignment horizontal="center" vertical="center"/>
    </xf>
    <xf numFmtId="0" fontId="43" fillId="0" borderId="8" xfId="209" applyFont="1" applyFill="1" applyBorder="1" applyAlignment="1">
      <alignment horizontal="center" vertical="center" wrapText="1"/>
    </xf>
    <xf numFmtId="0" fontId="35" fillId="0" borderId="8" xfId="209" applyFont="1" applyFill="1" applyBorder="1" applyAlignment="1">
      <alignment horizontal="center" vertical="center" textRotation="180" wrapText="1"/>
    </xf>
    <xf numFmtId="0" fontId="38" fillId="0" borderId="35" xfId="209" applyFont="1" applyFill="1" applyBorder="1" applyAlignment="1">
      <alignment horizontal="center"/>
    </xf>
    <xf numFmtId="0" fontId="38" fillId="0" borderId="34" xfId="209" applyFont="1" applyFill="1" applyBorder="1" applyAlignment="1">
      <alignment horizontal="center"/>
    </xf>
    <xf numFmtId="0" fontId="38" fillId="0" borderId="33" xfId="209" applyFont="1" applyFill="1" applyBorder="1" applyAlignment="1">
      <alignment horizontal="center"/>
    </xf>
    <xf numFmtId="0" fontId="108" fillId="0" borderId="0" xfId="209" applyNumberFormat="1" applyFont="1" applyAlignment="1">
      <alignment horizontal="center"/>
    </xf>
    <xf numFmtId="0" fontId="33" fillId="0" borderId="0" xfId="209" quotePrefix="1" applyFont="1" applyAlignment="1">
      <alignment horizontal="center"/>
    </xf>
    <xf numFmtId="0" fontId="105" fillId="0" borderId="0" xfId="209" applyNumberFormat="1" applyFont="1" applyAlignment="1">
      <alignment horizontal="center"/>
    </xf>
    <xf numFmtId="0" fontId="105" fillId="0" borderId="0" xfId="209" applyFont="1" applyAlignment="1">
      <alignment horizontal="center"/>
    </xf>
    <xf numFmtId="0" fontId="104" fillId="0" borderId="0" xfId="209" applyFont="1" applyAlignment="1">
      <alignment horizontal="center"/>
    </xf>
    <xf numFmtId="173" fontId="34" fillId="0" borderId="0" xfId="209" applyNumberFormat="1" applyFont="1" applyAlignment="1">
      <alignment horizontal="center"/>
    </xf>
    <xf numFmtId="0" fontId="34" fillId="0" borderId="0" xfId="209" applyFont="1" applyAlignment="1">
      <alignment horizontal="center"/>
    </xf>
    <xf numFmtId="0" fontId="34" fillId="0" borderId="0" xfId="209" applyNumberFormat="1" applyFont="1" applyAlignment="1">
      <alignment horizontal="center"/>
    </xf>
    <xf numFmtId="0" fontId="2" fillId="0" borderId="0" xfId="209"/>
    <xf numFmtId="0" fontId="31" fillId="0" borderId="0" xfId="168" applyFont="1"/>
    <xf numFmtId="0" fontId="31" fillId="0" borderId="0" xfId="168" applyFont="1" applyAlignment="1">
      <alignment horizontal="center"/>
    </xf>
    <xf numFmtId="0" fontId="37" fillId="0" borderId="15" xfId="209" applyFont="1" applyBorder="1" applyAlignment="1"/>
    <xf numFmtId="0" fontId="37" fillId="0" borderId="15" xfId="209" applyFont="1" applyBorder="1" applyAlignment="1">
      <alignment horizontal="left"/>
    </xf>
    <xf numFmtId="0" fontId="31" fillId="0" borderId="15" xfId="209" applyFont="1" applyBorder="1" applyAlignment="1"/>
    <xf numFmtId="0" fontId="38" fillId="26" borderId="16" xfId="209" applyFont="1" applyFill="1" applyBorder="1" applyAlignment="1">
      <alignment horizontal="center"/>
    </xf>
    <xf numFmtId="0" fontId="38" fillId="26" borderId="8" xfId="209" applyFont="1" applyFill="1" applyBorder="1" applyAlignment="1">
      <alignment horizontal="center"/>
    </xf>
    <xf numFmtId="171" fontId="39" fillId="0" borderId="8" xfId="209" applyNumberFormat="1" applyFont="1" applyBorder="1" applyAlignment="1">
      <alignment horizontal="center"/>
    </xf>
    <xf numFmtId="172" fontId="38" fillId="0" borderId="17" xfId="209" applyNumberFormat="1" applyFont="1" applyBorder="1" applyAlignment="1">
      <alignment horizontal="center"/>
    </xf>
    <xf numFmtId="0" fontId="40" fillId="26" borderId="18" xfId="209" applyFont="1" applyFill="1" applyBorder="1" applyAlignment="1">
      <alignment horizontal="center"/>
    </xf>
    <xf numFmtId="0" fontId="38" fillId="26" borderId="19" xfId="209" applyNumberFormat="1" applyFont="1" applyFill="1" applyBorder="1"/>
    <xf numFmtId="0" fontId="40" fillId="26" borderId="20" xfId="209" applyFont="1" applyFill="1" applyBorder="1" applyAlignment="1">
      <alignment horizontal="center"/>
    </xf>
    <xf numFmtId="0" fontId="38" fillId="26" borderId="21" xfId="209" applyNumberFormat="1" applyFont="1" applyFill="1" applyBorder="1"/>
    <xf numFmtId="0" fontId="38" fillId="26" borderId="21" xfId="209" applyFont="1" applyFill="1" applyBorder="1"/>
    <xf numFmtId="0" fontId="40" fillId="26" borderId="22" xfId="209" applyFont="1" applyFill="1" applyBorder="1" applyAlignment="1">
      <alignment horizontal="center"/>
    </xf>
    <xf numFmtId="0" fontId="38" fillId="26" borderId="23" xfId="209" applyNumberFormat="1" applyFont="1" applyFill="1" applyBorder="1"/>
    <xf numFmtId="0" fontId="38" fillId="0" borderId="24" xfId="209" applyFont="1" applyBorder="1" applyAlignment="1"/>
    <xf numFmtId="0" fontId="37" fillId="0" borderId="0" xfId="209" applyFont="1" applyBorder="1" applyAlignment="1"/>
    <xf numFmtId="0" fontId="31" fillId="0" borderId="0" xfId="209" applyFont="1" applyBorder="1" applyAlignment="1"/>
    <xf numFmtId="0" fontId="37" fillId="0" borderId="0" xfId="209" applyFont="1" applyBorder="1" applyAlignment="1">
      <alignment horizontal="left"/>
    </xf>
    <xf numFmtId="0" fontId="31" fillId="0" borderId="15" xfId="167" applyFont="1" applyBorder="1" applyAlignment="1"/>
    <xf numFmtId="171" fontId="35" fillId="0" borderId="8" xfId="209" applyNumberFormat="1" applyFont="1" applyBorder="1" applyAlignment="1">
      <alignment horizontal="center" vertical="center"/>
    </xf>
    <xf numFmtId="0" fontId="35" fillId="0" borderId="8" xfId="209" applyFont="1" applyBorder="1" applyAlignment="1">
      <alignment horizontal="center" vertical="center"/>
    </xf>
    <xf numFmtId="0" fontId="46" fillId="0" borderId="0" xfId="209" applyFont="1" applyBorder="1"/>
    <xf numFmtId="0" fontId="31" fillId="0" borderId="0" xfId="209" applyFont="1" applyAlignment="1">
      <alignment horizontal="left"/>
    </xf>
    <xf numFmtId="0" fontId="46" fillId="0" borderId="0" xfId="209" applyFont="1"/>
    <xf numFmtId="0" fontId="38" fillId="0" borderId="8" xfId="209" applyFont="1" applyBorder="1" applyAlignment="1">
      <alignment horizontal="center"/>
    </xf>
    <xf numFmtId="0" fontId="38" fillId="0" borderId="8" xfId="209" applyNumberFormat="1" applyFont="1" applyBorder="1" applyAlignment="1">
      <alignment horizontal="center"/>
    </xf>
    <xf numFmtId="0" fontId="38" fillId="0" borderId="36" xfId="209" applyFont="1" applyBorder="1" applyAlignment="1">
      <alignment horizontal="center"/>
    </xf>
    <xf numFmtId="171" fontId="38" fillId="0" borderId="8" xfId="209" applyNumberFormat="1" applyFont="1" applyBorder="1" applyAlignment="1">
      <alignment horizontal="center"/>
    </xf>
    <xf numFmtId="0" fontId="38" fillId="0" borderId="8" xfId="209" applyFont="1" applyFill="1" applyBorder="1" applyAlignment="1">
      <alignment horizontal="center"/>
    </xf>
    <xf numFmtId="0" fontId="97" fillId="0" borderId="0" xfId="209" applyFont="1"/>
    <xf numFmtId="0" fontId="98" fillId="0" borderId="0" xfId="209" applyFont="1"/>
    <xf numFmtId="1" fontId="39" fillId="0" borderId="19" xfId="209" applyNumberFormat="1" applyFont="1" applyBorder="1" applyAlignment="1">
      <alignment horizontal="center"/>
    </xf>
    <xf numFmtId="10" fontId="38" fillId="0" borderId="25" xfId="209" applyNumberFormat="1" applyFont="1" applyBorder="1" applyAlignment="1">
      <alignment horizontal="center"/>
    </xf>
    <xf numFmtId="0" fontId="38" fillId="0" borderId="26" xfId="209" applyFont="1" applyBorder="1" applyAlignment="1">
      <alignment horizontal="center"/>
    </xf>
    <xf numFmtId="1" fontId="39" fillId="0" borderId="27" xfId="209" applyNumberFormat="1" applyFont="1" applyFill="1" applyBorder="1" applyAlignment="1">
      <alignment horizontal="center"/>
    </xf>
    <xf numFmtId="10" fontId="38" fillId="0" borderId="28" xfId="209" applyNumberFormat="1" applyFont="1" applyBorder="1" applyAlignment="1">
      <alignment horizontal="center"/>
    </xf>
    <xf numFmtId="0" fontId="70" fillId="0" borderId="0" xfId="209" applyFont="1"/>
    <xf numFmtId="0" fontId="70" fillId="27" borderId="0" xfId="209" applyFont="1" applyFill="1"/>
    <xf numFmtId="0" fontId="72" fillId="0" borderId="0" xfId="209" applyFont="1"/>
    <xf numFmtId="0" fontId="73" fillId="0" borderId="0" xfId="209" applyFont="1"/>
    <xf numFmtId="0" fontId="74" fillId="0" borderId="0" xfId="209" applyFont="1"/>
    <xf numFmtId="0" fontId="36" fillId="0" borderId="0" xfId="209" applyNumberFormat="1" applyFont="1" applyFill="1" applyBorder="1" applyAlignment="1"/>
    <xf numFmtId="0" fontId="72" fillId="0" borderId="0" xfId="209" applyFont="1" applyAlignment="1">
      <alignment horizontal="left"/>
    </xf>
    <xf numFmtId="0" fontId="37" fillId="0" borderId="0" xfId="209" applyNumberFormat="1" applyFont="1" applyBorder="1" applyAlignment="1">
      <alignment horizontal="center"/>
    </xf>
    <xf numFmtId="0" fontId="72" fillId="0" borderId="0" xfId="209" applyNumberFormat="1" applyFont="1" applyAlignment="1">
      <alignment horizontal="center"/>
    </xf>
    <xf numFmtId="0" fontId="83" fillId="0" borderId="0" xfId="209" applyNumberFormat="1" applyFont="1" applyAlignment="1">
      <alignment horizontal="center"/>
    </xf>
    <xf numFmtId="0" fontId="31" fillId="0" borderId="0" xfId="209" applyFont="1"/>
    <xf numFmtId="0" fontId="83" fillId="0" borderId="0" xfId="209" applyFont="1"/>
    <xf numFmtId="49" fontId="31" fillId="0" borderId="0" xfId="209" applyNumberFormat="1" applyFont="1" applyBorder="1" applyAlignment="1">
      <alignment horizontal="right"/>
    </xf>
    <xf numFmtId="0" fontId="79" fillId="0" borderId="0" xfId="209" applyFont="1" applyBorder="1" applyAlignment="1">
      <alignment horizontal="center"/>
    </xf>
    <xf numFmtId="0" fontId="31" fillId="0" borderId="0" xfId="209" applyFont="1" applyFill="1" applyBorder="1" applyAlignment="1">
      <alignment horizontal="center"/>
    </xf>
    <xf numFmtId="0" fontId="31" fillId="0" borderId="0" xfId="209" applyNumberFormat="1" applyFont="1" applyFill="1" applyBorder="1" applyAlignment="1"/>
    <xf numFmtId="14" fontId="31" fillId="0" borderId="0" xfId="209" applyNumberFormat="1" applyFont="1" applyBorder="1" applyAlignment="1"/>
    <xf numFmtId="14" fontId="31" fillId="0" borderId="0" xfId="209" applyNumberFormat="1" applyFont="1" applyBorder="1" applyAlignment="1">
      <alignment horizontal="center"/>
    </xf>
    <xf numFmtId="0" fontId="84" fillId="0" borderId="0" xfId="209" applyFont="1"/>
    <xf numFmtId="0" fontId="85" fillId="0" borderId="0" xfId="209" applyFont="1"/>
    <xf numFmtId="0" fontId="83" fillId="0" borderId="0" xfId="209" applyFont="1" applyAlignment="1">
      <alignment horizontal="left"/>
    </xf>
    <xf numFmtId="14" fontId="99" fillId="0" borderId="29" xfId="209" applyNumberFormat="1" applyFont="1" applyFill="1" applyBorder="1" applyAlignment="1" applyProtection="1">
      <alignment horizontal="center" vertical="center" wrapText="1"/>
    </xf>
    <xf numFmtId="49" fontId="109" fillId="0" borderId="29" xfId="209" applyNumberFormat="1" applyFont="1" applyFill="1" applyBorder="1" applyAlignment="1" applyProtection="1">
      <alignment horizontal="center" vertical="center" wrapText="1"/>
    </xf>
    <xf numFmtId="0" fontId="109" fillId="0" borderId="31" xfId="209" applyFont="1" applyBorder="1" applyAlignment="1">
      <alignment horizontal="left"/>
    </xf>
    <xf numFmtId="14" fontId="102" fillId="0" borderId="29" xfId="209" applyNumberFormat="1" applyFont="1" applyFill="1" applyBorder="1" applyAlignment="1" applyProtection="1">
      <alignment horizontal="center" vertical="center" wrapText="1"/>
    </xf>
    <xf numFmtId="0" fontId="109" fillId="0" borderId="32" xfId="209" applyFont="1" applyBorder="1" applyAlignment="1">
      <alignment horizontal="left"/>
    </xf>
    <xf numFmtId="0" fontId="101" fillId="0" borderId="0" xfId="209" applyNumberFormat="1" applyFont="1" applyFill="1" applyBorder="1" applyAlignment="1">
      <alignment horizontal="center"/>
    </xf>
    <xf numFmtId="0" fontId="34" fillId="0" borderId="0" xfId="209" applyFont="1" applyBorder="1" applyAlignment="1"/>
    <xf numFmtId="0" fontId="106" fillId="0" borderId="0" xfId="209" applyFont="1"/>
    <xf numFmtId="0" fontId="107" fillId="0" borderId="0" xfId="209" applyFont="1"/>
    <xf numFmtId="0" fontId="100" fillId="0" borderId="0" xfId="209" applyFont="1"/>
    <xf numFmtId="0" fontId="103" fillId="0" borderId="0" xfId="209" applyFont="1"/>
    <xf numFmtId="0" fontId="34" fillId="0" borderId="0" xfId="209" applyFont="1" applyAlignment="1">
      <alignment horizontal="left"/>
    </xf>
    <xf numFmtId="14" fontId="94" fillId="0" borderId="29" xfId="209" applyNumberFormat="1" applyFont="1" applyFill="1" applyBorder="1" applyAlignment="1" applyProtection="1">
      <alignment horizontal="center" vertical="center" wrapText="1"/>
    </xf>
    <xf numFmtId="0" fontId="37" fillId="0" borderId="0" xfId="0" applyFont="1" applyBorder="1" applyAlignment="1">
      <alignment horizontal="left"/>
    </xf>
    <xf numFmtId="0" fontId="36" fillId="0" borderId="0" xfId="0" applyFont="1"/>
    <xf numFmtId="0" fontId="103" fillId="0" borderId="0" xfId="0" applyFont="1"/>
    <xf numFmtId="0" fontId="100" fillId="0" borderId="0" xfId="0" applyFont="1"/>
    <xf numFmtId="173" fontId="34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NumberFormat="1" applyFont="1" applyAlignment="1">
      <alignment horizontal="center"/>
    </xf>
    <xf numFmtId="0" fontId="33" fillId="0" borderId="0" xfId="0" applyFont="1"/>
    <xf numFmtId="0" fontId="70" fillId="0" borderId="0" xfId="0" applyFont="1"/>
    <xf numFmtId="0" fontId="46" fillId="0" borderId="0" xfId="0" applyFont="1"/>
    <xf numFmtId="0" fontId="33" fillId="0" borderId="0" xfId="0" quotePrefix="1" applyFont="1" applyAlignment="1">
      <alignment horizontal="center"/>
    </xf>
    <xf numFmtId="0" fontId="108" fillId="0" borderId="0" xfId="0" applyNumberFormat="1" applyFont="1" applyAlignment="1">
      <alignment horizontal="center"/>
    </xf>
    <xf numFmtId="0" fontId="105" fillId="0" borderId="0" xfId="0" applyNumberFormat="1" applyFont="1" applyAlignment="1">
      <alignment horizontal="center"/>
    </xf>
    <xf numFmtId="0" fontId="104" fillId="0" borderId="0" xfId="0" applyFont="1"/>
    <xf numFmtId="0" fontId="107" fillId="0" borderId="0" xfId="0" applyFont="1"/>
    <xf numFmtId="0" fontId="106" fillId="0" borderId="0" xfId="0" applyFont="1"/>
    <xf numFmtId="0" fontId="105" fillId="0" borderId="0" xfId="0" applyFont="1" applyAlignment="1">
      <alignment horizontal="center"/>
    </xf>
    <xf numFmtId="0" fontId="104" fillId="0" borderId="0" xfId="0" applyFont="1" applyAlignment="1">
      <alignment horizontal="center"/>
    </xf>
    <xf numFmtId="171" fontId="38" fillId="28" borderId="8" xfId="221" applyNumberFormat="1" applyFont="1" applyFill="1" applyBorder="1" applyAlignment="1">
      <alignment horizontal="center" vertical="center"/>
    </xf>
    <xf numFmtId="0" fontId="38" fillId="28" borderId="8" xfId="221" applyFont="1" applyFill="1" applyBorder="1" applyAlignment="1">
      <alignment horizontal="center" vertical="center"/>
    </xf>
    <xf numFmtId="171" fontId="38" fillId="28" borderId="8" xfId="209" applyNumberFormat="1" applyFont="1" applyFill="1" applyBorder="1" applyAlignment="1">
      <alignment horizontal="center"/>
    </xf>
    <xf numFmtId="1" fontId="38" fillId="28" borderId="8" xfId="209" applyNumberFormat="1" applyFont="1" applyFill="1" applyBorder="1" applyAlignment="1">
      <alignment horizontal="center"/>
    </xf>
    <xf numFmtId="0" fontId="38" fillId="28" borderId="8" xfId="209" applyFont="1" applyFill="1" applyBorder="1" applyAlignment="1">
      <alignment horizontal="center"/>
    </xf>
    <xf numFmtId="0" fontId="38" fillId="28" borderId="36" xfId="209" applyFont="1" applyFill="1" applyBorder="1" applyAlignment="1">
      <alignment horizontal="center"/>
    </xf>
    <xf numFmtId="0" fontId="108" fillId="0" borderId="0" xfId="221" applyNumberFormat="1" applyFont="1" applyAlignment="1">
      <alignment horizontal="center"/>
    </xf>
    <xf numFmtId="0" fontId="33" fillId="0" borderId="0" xfId="221" quotePrefix="1" applyFont="1" applyAlignment="1">
      <alignment horizontal="center"/>
    </xf>
    <xf numFmtId="0" fontId="105" fillId="0" borderId="0" xfId="221" applyNumberFormat="1" applyFont="1" applyAlignment="1">
      <alignment horizontal="center"/>
    </xf>
    <xf numFmtId="0" fontId="105" fillId="0" borderId="0" xfId="221" applyFont="1" applyAlignment="1">
      <alignment horizontal="center"/>
    </xf>
    <xf numFmtId="0" fontId="104" fillId="0" borderId="0" xfId="221" applyFont="1" applyAlignment="1">
      <alignment horizontal="center"/>
    </xf>
    <xf numFmtId="173" fontId="34" fillId="0" borderId="0" xfId="221" applyNumberFormat="1" applyFont="1" applyAlignment="1">
      <alignment horizontal="center"/>
    </xf>
    <xf numFmtId="0" fontId="34" fillId="0" borderId="0" xfId="221" applyFont="1" applyAlignment="1">
      <alignment horizontal="center"/>
    </xf>
    <xf numFmtId="0" fontId="34" fillId="0" borderId="0" xfId="221" applyNumberFormat="1" applyFont="1" applyAlignment="1">
      <alignment horizontal="center"/>
    </xf>
    <xf numFmtId="0" fontId="43" fillId="0" borderId="8" xfId="221" applyFont="1" applyFill="1" applyBorder="1" applyAlignment="1">
      <alignment horizontal="center" vertical="center"/>
    </xf>
    <xf numFmtId="0" fontId="43" fillId="0" borderId="8" xfId="221" applyFont="1" applyFill="1" applyBorder="1" applyAlignment="1">
      <alignment horizontal="center" vertical="center" wrapText="1"/>
    </xf>
    <xf numFmtId="0" fontId="38" fillId="0" borderId="35" xfId="221" applyFont="1" applyFill="1" applyBorder="1" applyAlignment="1">
      <alignment horizontal="center"/>
    </xf>
    <xf numFmtId="0" fontId="38" fillId="0" borderId="34" xfId="221" applyFont="1" applyFill="1" applyBorder="1" applyAlignment="1">
      <alignment horizontal="center"/>
    </xf>
    <xf numFmtId="0" fontId="38" fillId="0" borderId="33" xfId="221" applyFont="1" applyFill="1" applyBorder="1" applyAlignment="1">
      <alignment horizontal="center"/>
    </xf>
    <xf numFmtId="173" fontId="35" fillId="0" borderId="8" xfId="221" applyNumberFormat="1" applyFont="1" applyBorder="1" applyAlignment="1">
      <alignment horizontal="center" vertical="center"/>
    </xf>
    <xf numFmtId="14" fontId="35" fillId="0" borderId="36" xfId="221" applyNumberFormat="1" applyFont="1" applyBorder="1" applyAlignment="1">
      <alignment horizontal="center" vertical="center"/>
    </xf>
    <xf numFmtId="14" fontId="35" fillId="0" borderId="30" xfId="221" applyNumberFormat="1" applyFont="1" applyBorder="1" applyAlignment="1">
      <alignment horizontal="center" vertical="center"/>
    </xf>
    <xf numFmtId="0" fontId="35" fillId="0" borderId="40" xfId="221" applyFont="1" applyBorder="1" applyAlignment="1">
      <alignment horizontal="center" vertical="center"/>
    </xf>
    <xf numFmtId="0" fontId="35" fillId="0" borderId="39" xfId="221" applyFont="1" applyBorder="1" applyAlignment="1">
      <alignment horizontal="center" vertical="center"/>
    </xf>
    <xf numFmtId="0" fontId="35" fillId="0" borderId="38" xfId="221" applyFont="1" applyBorder="1" applyAlignment="1">
      <alignment horizontal="center" vertical="center"/>
    </xf>
    <xf numFmtId="0" fontId="35" fillId="0" borderId="37" xfId="221" applyFont="1" applyBorder="1" applyAlignment="1">
      <alignment horizontal="center" vertical="center"/>
    </xf>
    <xf numFmtId="0" fontId="35" fillId="0" borderId="8" xfId="221" applyFont="1" applyFill="1" applyBorder="1" applyAlignment="1">
      <alignment horizontal="center" vertical="center"/>
    </xf>
    <xf numFmtId="0" fontId="35" fillId="0" borderId="8" xfId="221" applyFont="1" applyFill="1" applyBorder="1" applyAlignment="1">
      <alignment horizontal="center" vertical="center" wrapText="1"/>
    </xf>
    <xf numFmtId="0" fontId="43" fillId="0" borderId="36" xfId="221" applyNumberFormat="1" applyFont="1" applyBorder="1" applyAlignment="1">
      <alignment horizontal="center" vertical="center"/>
    </xf>
    <xf numFmtId="0" fontId="43" fillId="0" borderId="30" xfId="221" applyNumberFormat="1" applyFont="1" applyBorder="1" applyAlignment="1">
      <alignment horizontal="center" vertical="center"/>
    </xf>
    <xf numFmtId="0" fontId="35" fillId="0" borderId="8" xfId="221" applyFont="1" applyFill="1" applyBorder="1" applyAlignment="1">
      <alignment horizontal="center" vertical="center" textRotation="180" wrapText="1"/>
    </xf>
    <xf numFmtId="0" fontId="35" fillId="0" borderId="36" xfId="221" applyFont="1" applyBorder="1" applyAlignment="1">
      <alignment horizontal="center" vertical="center"/>
    </xf>
    <xf numFmtId="0" fontId="35" fillId="0" borderId="30" xfId="221" applyFont="1" applyBorder="1" applyAlignment="1">
      <alignment horizontal="center" vertical="center"/>
    </xf>
    <xf numFmtId="0" fontId="2" fillId="0" borderId="0" xfId="221"/>
    <xf numFmtId="0" fontId="37" fillId="0" borderId="15" xfId="221" applyFont="1" applyBorder="1" applyAlignment="1"/>
    <xf numFmtId="0" fontId="37" fillId="0" borderId="15" xfId="221" applyFont="1" applyBorder="1" applyAlignment="1">
      <alignment horizontal="left"/>
    </xf>
    <xf numFmtId="0" fontId="38" fillId="26" borderId="16" xfId="221" applyFont="1" applyFill="1" applyBorder="1" applyAlignment="1">
      <alignment horizontal="center"/>
    </xf>
    <xf numFmtId="0" fontId="38" fillId="26" borderId="8" xfId="221" applyFont="1" applyFill="1" applyBorder="1" applyAlignment="1">
      <alignment horizontal="center"/>
    </xf>
    <xf numFmtId="171" fontId="39" fillId="0" borderId="8" xfId="221" applyNumberFormat="1" applyFont="1" applyBorder="1" applyAlignment="1">
      <alignment horizontal="center"/>
    </xf>
    <xf numFmtId="172" fontId="38" fillId="0" borderId="17" xfId="221" applyNumberFormat="1" applyFont="1" applyBorder="1" applyAlignment="1">
      <alignment horizontal="center"/>
    </xf>
    <xf numFmtId="0" fontId="40" fillId="26" borderId="18" xfId="221" applyFont="1" applyFill="1" applyBorder="1" applyAlignment="1">
      <alignment horizontal="center"/>
    </xf>
    <xf numFmtId="0" fontId="38" fillId="26" borderId="19" xfId="221" applyNumberFormat="1" applyFont="1" applyFill="1" applyBorder="1"/>
    <xf numFmtId="0" fontId="40" fillId="26" borderId="20" xfId="221" applyFont="1" applyFill="1" applyBorder="1" applyAlignment="1">
      <alignment horizontal="center"/>
    </xf>
    <xf numFmtId="0" fontId="38" fillId="26" borderId="21" xfId="221" applyNumberFormat="1" applyFont="1" applyFill="1" applyBorder="1"/>
    <xf numFmtId="0" fontId="38" fillId="26" borderId="21" xfId="221" applyFont="1" applyFill="1" applyBorder="1"/>
    <xf numFmtId="0" fontId="40" fillId="26" borderId="22" xfId="221" applyFont="1" applyFill="1" applyBorder="1" applyAlignment="1">
      <alignment horizontal="center"/>
    </xf>
    <xf numFmtId="0" fontId="38" fillId="26" borderId="23" xfId="221" applyNumberFormat="1" applyFont="1" applyFill="1" applyBorder="1"/>
    <xf numFmtId="0" fontId="38" fillId="0" borderId="24" xfId="221" applyFont="1" applyBorder="1" applyAlignment="1"/>
    <xf numFmtId="0" fontId="37" fillId="0" borderId="0" xfId="221" applyFont="1" applyBorder="1" applyAlignment="1"/>
    <xf numFmtId="0" fontId="31" fillId="0" borderId="15" xfId="167" applyFont="1" applyBorder="1" applyAlignment="1"/>
    <xf numFmtId="0" fontId="33" fillId="0" borderId="0" xfId="221" applyFont="1"/>
    <xf numFmtId="171" fontId="35" fillId="0" borderId="8" xfId="221" applyNumberFormat="1" applyFont="1" applyBorder="1" applyAlignment="1">
      <alignment horizontal="center" vertical="center"/>
    </xf>
    <xf numFmtId="0" fontId="35" fillId="0" borderId="8" xfId="221" applyFont="1" applyBorder="1" applyAlignment="1">
      <alignment horizontal="center" vertical="center"/>
    </xf>
    <xf numFmtId="0" fontId="46" fillId="0" borderId="0" xfId="221" applyFont="1" applyBorder="1"/>
    <xf numFmtId="0" fontId="31" fillId="0" borderId="0" xfId="221" applyFont="1" applyAlignment="1">
      <alignment horizontal="left"/>
    </xf>
    <xf numFmtId="0" fontId="46" fillId="0" borderId="0" xfId="221" applyFont="1"/>
    <xf numFmtId="1" fontId="39" fillId="0" borderId="19" xfId="221" applyNumberFormat="1" applyFont="1" applyBorder="1" applyAlignment="1">
      <alignment horizontal="center"/>
    </xf>
    <xf numFmtId="10" fontId="38" fillId="0" borderId="25" xfId="221" applyNumberFormat="1" applyFont="1" applyBorder="1" applyAlignment="1">
      <alignment horizontal="center"/>
    </xf>
    <xf numFmtId="0" fontId="38" fillId="0" borderId="26" xfId="221" applyFont="1" applyBorder="1" applyAlignment="1">
      <alignment horizontal="center"/>
    </xf>
    <xf numFmtId="1" fontId="39" fillId="0" borderId="27" xfId="221" applyNumberFormat="1" applyFont="1" applyFill="1" applyBorder="1" applyAlignment="1">
      <alignment horizontal="center"/>
    </xf>
    <xf numFmtId="10" fontId="38" fillId="0" borderId="28" xfId="221" applyNumberFormat="1" applyFont="1" applyBorder="1" applyAlignment="1">
      <alignment horizontal="center"/>
    </xf>
    <xf numFmtId="0" fontId="70" fillId="0" borderId="0" xfId="221" applyFont="1"/>
    <xf numFmtId="0" fontId="70" fillId="27" borderId="0" xfId="221" applyFont="1" applyFill="1"/>
    <xf numFmtId="14" fontId="114" fillId="0" borderId="29" xfId="221" applyNumberFormat="1" applyFont="1" applyFill="1" applyBorder="1" applyAlignment="1" applyProtection="1">
      <alignment horizontal="center" vertical="center" wrapText="1"/>
    </xf>
    <xf numFmtId="0" fontId="37" fillId="0" borderId="0" xfId="221" applyNumberFormat="1" applyFont="1" applyBorder="1" applyAlignment="1"/>
    <xf numFmtId="0" fontId="83" fillId="0" borderId="0" xfId="221" applyNumberFormat="1" applyFont="1"/>
    <xf numFmtId="0" fontId="83" fillId="0" borderId="0" xfId="221" applyFont="1"/>
    <xf numFmtId="0" fontId="32" fillId="0" borderId="0" xfId="221" applyNumberFormat="1" applyFont="1" applyFill="1" applyBorder="1" applyAlignment="1"/>
    <xf numFmtId="0" fontId="84" fillId="0" borderId="0" xfId="221" applyFont="1"/>
    <xf numFmtId="0" fontId="85" fillId="0" borderId="0" xfId="221" applyFont="1"/>
    <xf numFmtId="0" fontId="83" fillId="0" borderId="0" xfId="221" applyFont="1" applyAlignment="1">
      <alignment horizontal="left"/>
    </xf>
    <xf numFmtId="0" fontId="31" fillId="0" borderId="0" xfId="221" applyFont="1"/>
    <xf numFmtId="49" fontId="31" fillId="0" borderId="0" xfId="221" applyNumberFormat="1" applyFont="1" applyBorder="1" applyAlignment="1">
      <alignment horizontal="right"/>
    </xf>
    <xf numFmtId="0" fontId="79" fillId="0" borderId="0" xfId="221" applyFont="1" applyBorder="1" applyAlignment="1">
      <alignment horizontal="center"/>
    </xf>
    <xf numFmtId="0" fontId="31" fillId="0" borderId="0" xfId="221" applyFont="1" applyFill="1" applyBorder="1" applyAlignment="1">
      <alignment horizontal="center"/>
    </xf>
    <xf numFmtId="14" fontId="31" fillId="0" borderId="0" xfId="221" applyNumberFormat="1" applyFont="1" applyBorder="1" applyAlignment="1"/>
    <xf numFmtId="14" fontId="31" fillId="0" borderId="0" xfId="221" applyNumberFormat="1" applyFont="1" applyBorder="1" applyAlignment="1">
      <alignment horizontal="center"/>
    </xf>
    <xf numFmtId="0" fontId="38" fillId="0" borderId="8" xfId="221" applyNumberFormat="1" applyFont="1" applyBorder="1" applyAlignment="1">
      <alignment horizontal="center" vertical="center"/>
    </xf>
    <xf numFmtId="0" fontId="97" fillId="0" borderId="0" xfId="221" applyFont="1"/>
    <xf numFmtId="0" fontId="97" fillId="0" borderId="0" xfId="221" applyFont="1" applyFill="1"/>
    <xf numFmtId="0" fontId="96" fillId="0" borderId="0" xfId="221" applyFont="1"/>
    <xf numFmtId="0" fontId="98" fillId="0" borderId="0" xfId="221" applyFont="1"/>
    <xf numFmtId="0" fontId="111" fillId="0" borderId="0" xfId="221" applyFont="1" applyAlignment="1">
      <alignment horizontal="center"/>
    </xf>
    <xf numFmtId="0" fontId="37" fillId="0" borderId="0" xfId="221" applyFont="1" applyBorder="1" applyAlignment="1">
      <alignment horizontal="center"/>
    </xf>
    <xf numFmtId="0" fontId="38" fillId="0" borderId="8" xfId="221" applyFont="1" applyBorder="1" applyAlignment="1">
      <alignment horizontal="center" vertical="center"/>
    </xf>
    <xf numFmtId="0" fontId="83" fillId="0" borderId="0" xfId="221" applyFont="1" applyAlignment="1">
      <alignment horizontal="center"/>
    </xf>
    <xf numFmtId="171" fontId="38" fillId="0" borderId="8" xfId="221" applyNumberFormat="1" applyFont="1" applyBorder="1" applyAlignment="1">
      <alignment horizontal="center" vertical="center"/>
    </xf>
    <xf numFmtId="0" fontId="38" fillId="0" borderId="36" xfId="221" applyFont="1" applyBorder="1" applyAlignment="1">
      <alignment horizontal="center" vertical="center"/>
    </xf>
    <xf numFmtId="0" fontId="38" fillId="0" borderId="8" xfId="221" applyFont="1" applyFill="1" applyBorder="1" applyAlignment="1">
      <alignment horizontal="center" vertical="center"/>
    </xf>
    <xf numFmtId="0" fontId="115" fillId="0" borderId="0" xfId="221" applyFont="1"/>
    <xf numFmtId="0" fontId="80" fillId="0" borderId="0" xfId="221" applyNumberFormat="1" applyFont="1" applyFill="1" applyBorder="1" applyAlignment="1">
      <alignment horizontal="center"/>
    </xf>
    <xf numFmtId="49" fontId="33" fillId="0" borderId="8" xfId="221" applyNumberFormat="1" applyFont="1" applyBorder="1" applyAlignment="1">
      <alignment horizontal="center" vertical="center"/>
    </xf>
    <xf numFmtId="0" fontId="33" fillId="0" borderId="31" xfId="221" applyNumberFormat="1" applyFont="1" applyBorder="1" applyAlignment="1">
      <alignment vertical="center"/>
    </xf>
    <xf numFmtId="0" fontId="33" fillId="0" borderId="32" xfId="221" applyFont="1" applyBorder="1" applyAlignment="1">
      <alignment vertical="center"/>
    </xf>
    <xf numFmtId="0" fontId="106" fillId="0" borderId="0" xfId="221" applyFont="1"/>
    <xf numFmtId="0" fontId="107" fillId="0" borderId="0" xfId="221" applyFont="1"/>
    <xf numFmtId="0" fontId="104" fillId="0" borderId="0" xfId="221" applyFont="1"/>
    <xf numFmtId="0" fontId="34" fillId="0" borderId="0" xfId="221" applyFont="1" applyBorder="1" applyAlignment="1"/>
    <xf numFmtId="0" fontId="116" fillId="0" borderId="0" xfId="221" applyFont="1" applyBorder="1" applyAlignment="1">
      <alignment horizontal="center"/>
    </xf>
    <xf numFmtId="0" fontId="34" fillId="0" borderId="0" xfId="168" applyFont="1"/>
    <xf numFmtId="0" fontId="117" fillId="0" borderId="0" xfId="221" applyFont="1"/>
    <xf numFmtId="0" fontId="34" fillId="0" borderId="0" xfId="221" applyFont="1" applyAlignment="1">
      <alignment horizontal="left"/>
    </xf>
    <xf numFmtId="0" fontId="34" fillId="0" borderId="0" xfId="168" applyFont="1" applyAlignment="1">
      <alignment horizontal="center"/>
    </xf>
    <xf numFmtId="0" fontId="116" fillId="0" borderId="0" xfId="221" applyFont="1" applyBorder="1" applyAlignment="1"/>
    <xf numFmtId="0" fontId="116" fillId="0" borderId="0" xfId="221" applyFont="1" applyBorder="1" applyAlignment="1">
      <alignment horizontal="left"/>
    </xf>
    <xf numFmtId="0" fontId="73" fillId="0" borderId="0" xfId="221" applyFont="1"/>
    <xf numFmtId="0" fontId="74" fillId="0" borderId="0" xfId="221" applyFont="1"/>
    <xf numFmtId="14" fontId="33" fillId="0" borderId="41" xfId="221" applyNumberFormat="1" applyFont="1" applyBorder="1" applyAlignment="1" applyProtection="1">
      <alignment horizontal="center" vertical="center"/>
    </xf>
    <xf numFmtId="14" fontId="102" fillId="0" borderId="0" xfId="0" applyNumberFormat="1" applyFont="1" applyFill="1" applyBorder="1" applyAlignment="1" applyProtection="1">
      <alignment horizontal="center" vertical="center" wrapText="1"/>
    </xf>
    <xf numFmtId="0" fontId="96" fillId="0" borderId="0" xfId="0" applyFont="1"/>
    <xf numFmtId="0" fontId="98" fillId="0" borderId="0" xfId="0" applyFont="1"/>
    <xf numFmtId="0" fontId="38" fillId="0" borderId="8" xfId="0" applyNumberFormat="1" applyFont="1" applyBorder="1" applyAlignment="1">
      <alignment horizontal="center" vertical="center"/>
    </xf>
    <xf numFmtId="1" fontId="38" fillId="0" borderId="8" xfId="0" applyNumberFormat="1" applyFont="1" applyBorder="1" applyAlignment="1">
      <alignment horizontal="center" vertical="center"/>
    </xf>
    <xf numFmtId="171" fontId="38" fillId="0" borderId="8" xfId="0" applyNumberFormat="1" applyFont="1" applyBorder="1" applyAlignment="1">
      <alignment horizontal="center" vertical="center"/>
    </xf>
    <xf numFmtId="0" fontId="38" fillId="0" borderId="3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109" fillId="0" borderId="32" xfId="0" applyFont="1" applyBorder="1" applyAlignment="1">
      <alignment horizontal="left"/>
    </xf>
    <xf numFmtId="0" fontId="109" fillId="0" borderId="31" xfId="0" applyFont="1" applyBorder="1" applyAlignment="1">
      <alignment horizontal="left"/>
    </xf>
    <xf numFmtId="0" fontId="33" fillId="0" borderId="8" xfId="0" applyFont="1" applyBorder="1" applyAlignment="1">
      <alignment horizontal="center"/>
    </xf>
    <xf numFmtId="0" fontId="108" fillId="0" borderId="0" xfId="219" applyNumberFormat="1" applyFont="1" applyAlignment="1">
      <alignment horizontal="center"/>
    </xf>
    <xf numFmtId="0" fontId="33" fillId="0" borderId="0" xfId="219" quotePrefix="1" applyFont="1" applyAlignment="1">
      <alignment horizontal="center"/>
    </xf>
    <xf numFmtId="0" fontId="105" fillId="0" borderId="0" xfId="219" applyNumberFormat="1" applyFont="1" applyAlignment="1">
      <alignment horizontal="center"/>
    </xf>
    <xf numFmtId="0" fontId="105" fillId="0" borderId="0" xfId="219" applyFont="1" applyAlignment="1">
      <alignment horizontal="center"/>
    </xf>
    <xf numFmtId="0" fontId="104" fillId="0" borderId="0" xfId="219" applyFont="1" applyAlignment="1">
      <alignment horizontal="center"/>
    </xf>
    <xf numFmtId="173" fontId="34" fillId="0" borderId="0" xfId="219" applyNumberFormat="1" applyFont="1" applyAlignment="1">
      <alignment horizontal="center"/>
    </xf>
    <xf numFmtId="0" fontId="34" fillId="0" borderId="0" xfId="219" applyFont="1" applyAlignment="1">
      <alignment horizontal="center"/>
    </xf>
    <xf numFmtId="0" fontId="34" fillId="0" borderId="0" xfId="219" applyNumberFormat="1" applyFont="1" applyAlignment="1">
      <alignment horizontal="center"/>
    </xf>
    <xf numFmtId="173" fontId="35" fillId="0" borderId="8" xfId="219" applyNumberFormat="1" applyFont="1" applyBorder="1" applyAlignment="1">
      <alignment horizontal="center" vertical="center"/>
    </xf>
    <xf numFmtId="14" fontId="35" fillId="0" borderId="36" xfId="219" applyNumberFormat="1" applyFont="1" applyBorder="1" applyAlignment="1">
      <alignment horizontal="center" vertical="center"/>
    </xf>
    <xf numFmtId="14" fontId="35" fillId="0" borderId="30" xfId="219" applyNumberFormat="1" applyFont="1" applyBorder="1" applyAlignment="1">
      <alignment horizontal="center" vertical="center"/>
    </xf>
    <xf numFmtId="0" fontId="35" fillId="0" borderId="40" xfId="219" applyFont="1" applyBorder="1" applyAlignment="1">
      <alignment horizontal="center" vertical="center"/>
    </xf>
    <xf numFmtId="0" fontId="35" fillId="0" borderId="39" xfId="219" applyFont="1" applyBorder="1" applyAlignment="1">
      <alignment horizontal="center" vertical="center"/>
    </xf>
    <xf numFmtId="0" fontId="35" fillId="0" borderId="38" xfId="219" applyFont="1" applyBorder="1" applyAlignment="1">
      <alignment horizontal="center" vertical="center"/>
    </xf>
    <xf numFmtId="0" fontId="35" fillId="0" borderId="37" xfId="219" applyFont="1" applyBorder="1" applyAlignment="1">
      <alignment horizontal="center" vertical="center"/>
    </xf>
    <xf numFmtId="0" fontId="35" fillId="0" borderId="8" xfId="219" applyFont="1" applyFill="1" applyBorder="1" applyAlignment="1">
      <alignment horizontal="center" vertical="center" textRotation="180" wrapText="1"/>
    </xf>
    <xf numFmtId="0" fontId="35" fillId="0" borderId="8" xfId="219" applyFont="1" applyFill="1" applyBorder="1" applyAlignment="1">
      <alignment horizontal="center" vertical="center"/>
    </xf>
    <xf numFmtId="0" fontId="35" fillId="0" borderId="8" xfId="219" applyFont="1" applyFill="1" applyBorder="1" applyAlignment="1">
      <alignment horizontal="center" vertical="center" wrapText="1"/>
    </xf>
    <xf numFmtId="0" fontId="43" fillId="0" borderId="36" xfId="219" applyNumberFormat="1" applyFont="1" applyBorder="1" applyAlignment="1">
      <alignment horizontal="center" vertical="center"/>
    </xf>
    <xf numFmtId="0" fontId="43" fillId="0" borderId="30" xfId="219" applyNumberFormat="1" applyFont="1" applyBorder="1" applyAlignment="1">
      <alignment horizontal="center" vertical="center"/>
    </xf>
    <xf numFmtId="0" fontId="43" fillId="0" borderId="8" xfId="219" applyFont="1" applyFill="1" applyBorder="1" applyAlignment="1">
      <alignment horizontal="center" vertical="center"/>
    </xf>
    <xf numFmtId="0" fontId="43" fillId="0" borderId="8" xfId="219" applyFont="1" applyFill="1" applyBorder="1" applyAlignment="1">
      <alignment horizontal="center" vertical="center" wrapText="1"/>
    </xf>
    <xf numFmtId="0" fontId="43" fillId="0" borderId="8" xfId="219" applyFont="1" applyFill="1" applyBorder="1" applyAlignment="1">
      <alignment horizontal="center" vertical="center" textRotation="180" wrapText="1"/>
    </xf>
    <xf numFmtId="0" fontId="35" fillId="0" borderId="36" xfId="219" applyFont="1" applyBorder="1" applyAlignment="1">
      <alignment horizontal="center" vertical="center"/>
    </xf>
    <xf numFmtId="0" fontId="35" fillId="0" borderId="30" xfId="219" applyFont="1" applyBorder="1" applyAlignment="1">
      <alignment horizontal="center" vertical="center"/>
    </xf>
    <xf numFmtId="0" fontId="39" fillId="0" borderId="35" xfId="219" applyFont="1" applyFill="1" applyBorder="1" applyAlignment="1">
      <alignment horizontal="center"/>
    </xf>
    <xf numFmtId="0" fontId="39" fillId="0" borderId="34" xfId="219" applyFont="1" applyFill="1" applyBorder="1" applyAlignment="1">
      <alignment horizontal="center"/>
    </xf>
    <xf numFmtId="0" fontId="39" fillId="0" borderId="33" xfId="219" applyFont="1" applyFill="1" applyBorder="1" applyAlignment="1">
      <alignment horizontal="center"/>
    </xf>
    <xf numFmtId="0" fontId="2" fillId="0" borderId="0" xfId="219"/>
    <xf numFmtId="0" fontId="31" fillId="0" borderId="0" xfId="168" applyFont="1"/>
    <xf numFmtId="0" fontId="31" fillId="0" borderId="0" xfId="168" applyFont="1" applyAlignment="1">
      <alignment horizontal="center"/>
    </xf>
    <xf numFmtId="0" fontId="37" fillId="0" borderId="15" xfId="219" applyFont="1" applyBorder="1" applyAlignment="1"/>
    <xf numFmtId="0" fontId="31" fillId="0" borderId="15" xfId="219" applyFont="1" applyBorder="1" applyAlignment="1"/>
    <xf numFmtId="0" fontId="38" fillId="26" borderId="16" xfId="219" applyFont="1" applyFill="1" applyBorder="1" applyAlignment="1">
      <alignment horizontal="center"/>
    </xf>
    <xf numFmtId="0" fontId="38" fillId="26" borderId="8" xfId="219" applyFont="1" applyFill="1" applyBorder="1" applyAlignment="1">
      <alignment horizontal="center"/>
    </xf>
    <xf numFmtId="171" fontId="39" fillId="0" borderId="8" xfId="219" applyNumberFormat="1" applyFont="1" applyBorder="1" applyAlignment="1">
      <alignment horizontal="center"/>
    </xf>
    <xf numFmtId="172" fontId="38" fillId="0" borderId="17" xfId="219" applyNumberFormat="1" applyFont="1" applyBorder="1" applyAlignment="1">
      <alignment horizontal="center"/>
    </xf>
    <xf numFmtId="0" fontId="40" fillId="26" borderId="18" xfId="219" applyFont="1" applyFill="1" applyBorder="1" applyAlignment="1">
      <alignment horizontal="center"/>
    </xf>
    <xf numFmtId="0" fontId="38" fillId="26" borderId="19" xfId="219" applyNumberFormat="1" applyFont="1" applyFill="1" applyBorder="1"/>
    <xf numFmtId="0" fontId="40" fillId="26" borderId="20" xfId="219" applyFont="1" applyFill="1" applyBorder="1" applyAlignment="1">
      <alignment horizontal="center"/>
    </xf>
    <xf numFmtId="0" fontId="38" fillId="26" borderId="21" xfId="219" applyNumberFormat="1" applyFont="1" applyFill="1" applyBorder="1"/>
    <xf numFmtId="0" fontId="38" fillId="26" borderId="21" xfId="219" applyFont="1" applyFill="1" applyBorder="1"/>
    <xf numFmtId="0" fontId="40" fillId="26" borderId="22" xfId="219" applyFont="1" applyFill="1" applyBorder="1" applyAlignment="1">
      <alignment horizontal="center"/>
    </xf>
    <xf numFmtId="0" fontId="38" fillId="26" borderId="23" xfId="219" applyNumberFormat="1" applyFont="1" applyFill="1" applyBorder="1"/>
    <xf numFmtId="0" fontId="38" fillId="0" borderId="24" xfId="219" applyFont="1" applyBorder="1" applyAlignment="1"/>
    <xf numFmtId="0" fontId="37" fillId="0" borderId="0" xfId="219" applyFont="1" applyBorder="1" applyAlignment="1"/>
    <xf numFmtId="0" fontId="31" fillId="0" borderId="0" xfId="219" applyFont="1" applyBorder="1" applyAlignment="1"/>
    <xf numFmtId="0" fontId="37" fillId="0" borderId="0" xfId="219" applyFont="1" applyBorder="1" applyAlignment="1">
      <alignment horizontal="left"/>
    </xf>
    <xf numFmtId="0" fontId="31" fillId="0" borderId="15" xfId="167" applyFont="1" applyBorder="1" applyAlignment="1"/>
    <xf numFmtId="0" fontId="33" fillId="0" borderId="0" xfId="219" applyFont="1"/>
    <xf numFmtId="171" fontId="35" fillId="0" borderId="8" xfId="219" applyNumberFormat="1" applyFont="1" applyBorder="1" applyAlignment="1">
      <alignment horizontal="center" vertical="center"/>
    </xf>
    <xf numFmtId="0" fontId="35" fillId="0" borderId="8" xfId="219" applyFont="1" applyBorder="1" applyAlignment="1">
      <alignment horizontal="center" vertical="center"/>
    </xf>
    <xf numFmtId="0" fontId="46" fillId="0" borderId="0" xfId="219" applyFont="1" applyBorder="1"/>
    <xf numFmtId="0" fontId="31" fillId="0" borderId="0" xfId="219" applyFont="1" applyAlignment="1">
      <alignment horizontal="left"/>
    </xf>
    <xf numFmtId="0" fontId="46" fillId="0" borderId="0" xfId="219" applyFont="1"/>
    <xf numFmtId="1" fontId="39" fillId="0" borderId="19" xfId="219" applyNumberFormat="1" applyFont="1" applyBorder="1" applyAlignment="1">
      <alignment horizontal="center"/>
    </xf>
    <xf numFmtId="10" fontId="38" fillId="0" borderId="25" xfId="219" applyNumberFormat="1" applyFont="1" applyBorder="1" applyAlignment="1">
      <alignment horizontal="center"/>
    </xf>
    <xf numFmtId="0" fontId="38" fillId="0" borderId="26" xfId="219" applyFont="1" applyBorder="1" applyAlignment="1">
      <alignment horizontal="center"/>
    </xf>
    <xf numFmtId="1" fontId="39" fillId="0" borderId="27" xfId="219" applyNumberFormat="1" applyFont="1" applyFill="1" applyBorder="1" applyAlignment="1">
      <alignment horizontal="center"/>
    </xf>
    <xf numFmtId="10" fontId="38" fillId="0" borderId="28" xfId="219" applyNumberFormat="1" applyFont="1" applyBorder="1" applyAlignment="1">
      <alignment horizontal="center"/>
    </xf>
    <xf numFmtId="0" fontId="70" fillId="0" borderId="0" xfId="219" applyFont="1"/>
    <xf numFmtId="0" fontId="72" fillId="0" borderId="0" xfId="219" applyFont="1"/>
    <xf numFmtId="0" fontId="73" fillId="0" borderId="0" xfId="219" applyFont="1"/>
    <xf numFmtId="0" fontId="74" fillId="0" borderId="0" xfId="219" applyFont="1"/>
    <xf numFmtId="0" fontId="36" fillId="0" borderId="0" xfId="219" applyNumberFormat="1" applyFont="1" applyFill="1" applyBorder="1" applyAlignment="1"/>
    <xf numFmtId="0" fontId="72" fillId="0" borderId="0" xfId="219" applyFont="1" applyAlignment="1">
      <alignment horizontal="left"/>
    </xf>
    <xf numFmtId="0" fontId="37" fillId="0" borderId="0" xfId="219" applyNumberFormat="1" applyFont="1" applyBorder="1" applyAlignment="1">
      <alignment horizontal="center"/>
    </xf>
    <xf numFmtId="0" fontId="72" fillId="0" borderId="0" xfId="219" applyNumberFormat="1" applyFont="1" applyAlignment="1">
      <alignment horizontal="center"/>
    </xf>
    <xf numFmtId="0" fontId="83" fillId="0" borderId="0" xfId="219" applyNumberFormat="1" applyFont="1" applyAlignment="1">
      <alignment horizontal="center"/>
    </xf>
    <xf numFmtId="0" fontId="31" fillId="0" borderId="0" xfId="219" applyFont="1"/>
    <xf numFmtId="0" fontId="83" fillId="0" borderId="0" xfId="219" applyFont="1"/>
    <xf numFmtId="49" fontId="31" fillId="0" borderId="0" xfId="219" applyNumberFormat="1" applyFont="1" applyBorder="1" applyAlignment="1">
      <alignment horizontal="right"/>
    </xf>
    <xf numFmtId="0" fontId="79" fillId="0" borderId="0" xfId="219" applyFont="1" applyBorder="1" applyAlignment="1">
      <alignment horizontal="center"/>
    </xf>
    <xf numFmtId="0" fontId="31" fillId="0" borderId="0" xfId="219" applyFont="1" applyFill="1" applyBorder="1" applyAlignment="1">
      <alignment horizontal="center"/>
    </xf>
    <xf numFmtId="0" fontId="31" fillId="0" borderId="0" xfId="219" applyNumberFormat="1" applyFont="1" applyFill="1" applyBorder="1" applyAlignment="1"/>
    <xf numFmtId="14" fontId="31" fillId="0" borderId="0" xfId="219" applyNumberFormat="1" applyFont="1" applyBorder="1" applyAlignment="1"/>
    <xf numFmtId="14" fontId="31" fillId="0" borderId="0" xfId="219" applyNumberFormat="1" applyFont="1" applyBorder="1" applyAlignment="1">
      <alignment horizontal="center"/>
    </xf>
    <xf numFmtId="0" fontId="84" fillId="0" borderId="0" xfId="219" applyFont="1"/>
    <xf numFmtId="0" fontId="85" fillId="0" borderId="0" xfId="219" applyFont="1"/>
    <xf numFmtId="0" fontId="83" fillId="0" borderId="0" xfId="219" applyFont="1" applyAlignment="1">
      <alignment horizontal="left"/>
    </xf>
    <xf numFmtId="49" fontId="109" fillId="0" borderId="29" xfId="219" applyNumberFormat="1" applyFont="1" applyFill="1" applyBorder="1" applyAlignment="1" applyProtection="1">
      <alignment horizontal="center" vertical="center" wrapText="1"/>
    </xf>
    <xf numFmtId="14" fontId="102" fillId="0" borderId="29" xfId="219" applyNumberFormat="1" applyFont="1" applyFill="1" applyBorder="1" applyAlignment="1" applyProtection="1">
      <alignment horizontal="center" vertical="center" wrapText="1"/>
    </xf>
    <xf numFmtId="0" fontId="101" fillId="0" borderId="0" xfId="219" applyNumberFormat="1" applyFont="1" applyFill="1" applyBorder="1" applyAlignment="1">
      <alignment horizontal="center"/>
    </xf>
    <xf numFmtId="0" fontId="34" fillId="0" borderId="0" xfId="219" applyFont="1" applyBorder="1" applyAlignment="1"/>
    <xf numFmtId="0" fontId="106" fillId="0" borderId="0" xfId="219" applyFont="1"/>
    <xf numFmtId="0" fontId="107" fillId="0" borderId="0" xfId="219" applyFont="1"/>
    <xf numFmtId="0" fontId="100" fillId="0" borderId="0" xfId="219" applyFont="1"/>
    <xf numFmtId="0" fontId="103" fillId="0" borderId="0" xfId="219" applyFont="1"/>
    <xf numFmtId="0" fontId="34" fillId="0" borderId="0" xfId="219" applyFont="1" applyAlignment="1">
      <alignment horizontal="left"/>
    </xf>
    <xf numFmtId="0" fontId="109" fillId="0" borderId="31" xfId="219" applyFont="1" applyBorder="1" applyAlignment="1">
      <alignment horizontal="left" vertical="center"/>
    </xf>
    <xf numFmtId="0" fontId="109" fillId="0" borderId="32" xfId="219" applyFont="1" applyBorder="1" applyAlignment="1">
      <alignment horizontal="left" vertical="center"/>
    </xf>
    <xf numFmtId="0" fontId="46" fillId="0" borderId="0" xfId="219" applyFont="1" applyBorder="1" applyAlignment="1">
      <alignment vertical="center"/>
    </xf>
    <xf numFmtId="0" fontId="33" fillId="0" borderId="0" xfId="219" applyFont="1" applyAlignment="1">
      <alignment vertical="center"/>
    </xf>
    <xf numFmtId="0" fontId="33" fillId="0" borderId="8" xfId="219" applyFont="1" applyBorder="1" applyAlignment="1">
      <alignment horizontal="center" vertical="center"/>
    </xf>
    <xf numFmtId="49" fontId="110" fillId="0" borderId="42" xfId="219" applyNumberFormat="1" applyFont="1" applyBorder="1" applyAlignment="1">
      <alignment horizontal="center" vertical="center" wrapText="1" shrinkToFit="1" readingOrder="1"/>
    </xf>
    <xf numFmtId="14" fontId="109" fillId="0" borderId="29" xfId="219" applyNumberFormat="1" applyFont="1" applyFill="1" applyBorder="1" applyAlignment="1" applyProtection="1">
      <alignment horizontal="center" vertical="center" wrapText="1"/>
    </xf>
    <xf numFmtId="0" fontId="33" fillId="0" borderId="36" xfId="219" applyFont="1" applyBorder="1" applyAlignment="1">
      <alignment horizontal="center" vertical="center"/>
    </xf>
    <xf numFmtId="171" fontId="33" fillId="0" borderId="8" xfId="219" applyNumberFormat="1" applyFont="1" applyBorder="1" applyAlignment="1">
      <alignment horizontal="center" vertical="center"/>
    </xf>
    <xf numFmtId="1" fontId="33" fillId="0" borderId="8" xfId="219" applyNumberFormat="1" applyFont="1" applyBorder="1" applyAlignment="1">
      <alignment horizontal="center" vertical="center"/>
    </xf>
    <xf numFmtId="0" fontId="33" fillId="0" borderId="8" xfId="219" applyNumberFormat="1" applyFont="1" applyBorder="1" applyAlignment="1">
      <alignment horizontal="center" vertical="center"/>
    </xf>
    <xf numFmtId="0" fontId="33" fillId="0" borderId="8" xfId="219" applyFont="1" applyFill="1" applyBorder="1" applyAlignment="1">
      <alignment horizontal="center" vertical="center"/>
    </xf>
    <xf numFmtId="0" fontId="70" fillId="0" borderId="0" xfId="219" applyFont="1" applyAlignment="1">
      <alignment vertical="center"/>
    </xf>
    <xf numFmtId="14" fontId="102" fillId="0" borderId="0" xfId="219" applyNumberFormat="1" applyFont="1" applyFill="1" applyBorder="1" applyAlignment="1" applyProtection="1">
      <alignment horizontal="center" vertical="center" wrapText="1"/>
    </xf>
    <xf numFmtId="0" fontId="70" fillId="0" borderId="0" xfId="219" applyFont="1" applyBorder="1"/>
    <xf numFmtId="0" fontId="70" fillId="27" borderId="0" xfId="219" applyFont="1" applyFill="1" applyBorder="1"/>
    <xf numFmtId="0" fontId="70" fillId="27" borderId="0" xfId="219" applyFont="1" applyFill="1" applyBorder="1" applyAlignment="1">
      <alignment vertical="center"/>
    </xf>
  </cellXfs>
  <cellStyles count="224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1" xfId="10"/>
    <cellStyle name="2" xfId="11"/>
    <cellStyle name="20% - Accent1 2" xfId="12"/>
    <cellStyle name="20% - Accent2 2" xfId="13"/>
    <cellStyle name="20% - Accent3 2" xfId="14"/>
    <cellStyle name="20% - Accent4 2" xfId="15"/>
    <cellStyle name="20% - Accent5 2" xfId="16"/>
    <cellStyle name="20% - Accent6 2" xfId="17"/>
    <cellStyle name="3" xfId="18"/>
    <cellStyle name="4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AeE­ [0]_INQUIRY ¿µ¾÷AßAø " xfId="38"/>
    <cellStyle name="AeE­_INQUIRY ¿µ¾÷AßAø " xfId="39"/>
    <cellStyle name="AÞ¸¶ [0]_INQUIRY ¿?¾÷AßAø " xfId="40"/>
    <cellStyle name="AÞ¸¶_INQUIRY ¿?¾÷AßAø " xfId="41"/>
    <cellStyle name="Bad 2" xfId="42"/>
    <cellStyle name="C?AØ_¿?¾÷CoE² " xfId="43"/>
    <cellStyle name="C￥AØ_¿μ¾÷CoE² " xfId="44"/>
    <cellStyle name="Calc Currency (0)" xfId="45"/>
    <cellStyle name="Calc Currency (0) 2" xfId="46"/>
    <cellStyle name="Calc Currency (0)_Anh van khong chuyen K17 HK1" xfId="47"/>
    <cellStyle name="Calc Percent (0)" xfId="48"/>
    <cellStyle name="Calc Percent (1)" xfId="49"/>
    <cellStyle name="Calculation 2" xfId="50"/>
    <cellStyle name="Check Cell 2" xfId="51"/>
    <cellStyle name="Comma 2" xfId="52"/>
    <cellStyle name="Comma 2 2" xfId="53"/>
    <cellStyle name="Comma 2 2 2" xfId="214"/>
    <cellStyle name="Comma 3" xfId="54"/>
    <cellStyle name="Comma 3 2" xfId="215"/>
    <cellStyle name="Comma 4" xfId="213"/>
    <cellStyle name="comma zerodec" xfId="55"/>
    <cellStyle name="Comma0" xfId="56"/>
    <cellStyle name="Comma0 2" xfId="57"/>
    <cellStyle name="Currency0" xfId="58"/>
    <cellStyle name="Currency1" xfId="59"/>
    <cellStyle name="Date" xfId="60"/>
    <cellStyle name="Date 2" xfId="61"/>
    <cellStyle name="Dollar (zero dec)" xfId="62"/>
    <cellStyle name="Enter Currency (0)" xfId="63"/>
    <cellStyle name="Enter Currency (0) 2" xfId="64"/>
    <cellStyle name="Enter Currency (0)_Anh van khong chuyen K17 HK1" xfId="65"/>
    <cellStyle name="Explanatory Text 2" xfId="66"/>
    <cellStyle name="Fixed" xfId="67"/>
    <cellStyle name="Fixed 2" xfId="68"/>
    <cellStyle name="Good 2" xfId="69"/>
    <cellStyle name="Grey" xfId="70"/>
    <cellStyle name="Grey 2" xfId="71"/>
    <cellStyle name="Header1" xfId="72"/>
    <cellStyle name="Header2" xfId="73"/>
    <cellStyle name="Heading 1 2" xfId="75"/>
    <cellStyle name="Heading 1 3" xfId="74"/>
    <cellStyle name="Heading 2 2" xfId="77"/>
    <cellStyle name="Heading 2 3" xfId="76"/>
    <cellStyle name="Heading 3 2" xfId="78"/>
    <cellStyle name="Heading 4 2" xfId="79"/>
    <cellStyle name="HEADING1" xfId="80"/>
    <cellStyle name="HEADING1 2" xfId="81"/>
    <cellStyle name="HEADING1_Anh van khong chuyen K17 HK1" xfId="82"/>
    <cellStyle name="HEADING2" xfId="83"/>
    <cellStyle name="HEADING2 2" xfId="84"/>
    <cellStyle name="HEADING2_Anh van khong chuyen K17 HK1" xfId="85"/>
    <cellStyle name="Hyperlink 2" xfId="86"/>
    <cellStyle name="Hyperlink 2 2" xfId="217"/>
    <cellStyle name="Hyperlink 3" xfId="87"/>
    <cellStyle name="Hyperlink 4" xfId="88"/>
    <cellStyle name="Input [yellow]" xfId="90"/>
    <cellStyle name="Input [yellow] 2" xfId="91"/>
    <cellStyle name="Input 2" xfId="92"/>
    <cellStyle name="Input 3" xfId="89"/>
    <cellStyle name="Input 4" xfId="218"/>
    <cellStyle name="Input 5" xfId="216"/>
    <cellStyle name="Input 6" xfId="223"/>
    <cellStyle name="Link Currency (0)" xfId="93"/>
    <cellStyle name="Link Currency (0) 2" xfId="94"/>
    <cellStyle name="Link Currency (0)_Anh van khong chuyen K17 HK1" xfId="95"/>
    <cellStyle name="Linked Cell 2" xfId="96"/>
    <cellStyle name="Milliers [0]_AR1194" xfId="97"/>
    <cellStyle name="Milliers_AR1194" xfId="98"/>
    <cellStyle name="Monétaire [0]_AR1194" xfId="99"/>
    <cellStyle name="Monétaire_AR1194" xfId="100"/>
    <cellStyle name="n" xfId="101"/>
    <cellStyle name="Neutral 2" xfId="102"/>
    <cellStyle name="New Times Roman" xfId="103"/>
    <cellStyle name="no dec" xfId="104"/>
    <cellStyle name="Normal" xfId="0" builtinId="0"/>
    <cellStyle name="Normal - Style1" xfId="105"/>
    <cellStyle name="Normal 10" xfId="106"/>
    <cellStyle name="Normal 10 2" xfId="107"/>
    <cellStyle name="Normal 10 3" xfId="108"/>
    <cellStyle name="Normal 11" xfId="109"/>
    <cellStyle name="Normal 11 2" xfId="110"/>
    <cellStyle name="Normal 12" xfId="111"/>
    <cellStyle name="Normal 12 2" xfId="112"/>
    <cellStyle name="Normal 13" xfId="113"/>
    <cellStyle name="Normal 13 2" xfId="114"/>
    <cellStyle name="Normal 14" xfId="115"/>
    <cellStyle name="Normal 14 2" xfId="116"/>
    <cellStyle name="Normal 15" xfId="117"/>
    <cellStyle name="Normal 15 2" xfId="118"/>
    <cellStyle name="Normal 16" xfId="119"/>
    <cellStyle name="Normal 16 2" xfId="120"/>
    <cellStyle name="Normal 17" xfId="121"/>
    <cellStyle name="Normal 17 2" xfId="122"/>
    <cellStyle name="Normal 18" xfId="123"/>
    <cellStyle name="Normal 18 2" xfId="124"/>
    <cellStyle name="Normal 19" xfId="125"/>
    <cellStyle name="Normal 19 2" xfId="126"/>
    <cellStyle name="Normal 19 3" xfId="127"/>
    <cellStyle name="Normal 2" xfId="128"/>
    <cellStyle name="Normal 2 10" xfId="129"/>
    <cellStyle name="Normal 2 10 2" xfId="130"/>
    <cellStyle name="Normal 2 10 3" xfId="131"/>
    <cellStyle name="Normal 2 11" xfId="132"/>
    <cellStyle name="Normal 2 14" xfId="133"/>
    <cellStyle name="Normal 2 2" xfId="134"/>
    <cellStyle name="Normal 2 2 2" xfId="135"/>
    <cellStyle name="Normal 2 2 2 2" xfId="136"/>
    <cellStyle name="Normal 2 2 3" xfId="137"/>
    <cellStyle name="Normal 2 2 4" xfId="138"/>
    <cellStyle name="Normal 2 2 5 3" xfId="212"/>
    <cellStyle name="Normal 2 2_Danh sach sv nhap hoc den ngay 13 thang 9" xfId="139"/>
    <cellStyle name="Normal 2 3" xfId="140"/>
    <cellStyle name="Normal 2 3 2" xfId="211"/>
    <cellStyle name="Normal 2 4" xfId="141"/>
    <cellStyle name="Normal 2 5" xfId="142"/>
    <cellStyle name="Normal 2 6" xfId="143"/>
    <cellStyle name="Normal 2_12NH" xfId="144"/>
    <cellStyle name="Normal 20" xfId="145"/>
    <cellStyle name="Normal 21" xfId="146"/>
    <cellStyle name="Normal 22" xfId="147"/>
    <cellStyle name="Normal 23" xfId="1"/>
    <cellStyle name="Normal 24" xfId="209"/>
    <cellStyle name="Normal 25" xfId="221"/>
    <cellStyle name="Normal 26" xfId="219"/>
    <cellStyle name="Normal 27" xfId="148"/>
    <cellStyle name="Normal 3" xfId="149"/>
    <cellStyle name="Normal 3 2" xfId="150"/>
    <cellStyle name="Normal 3 3" xfId="151"/>
    <cellStyle name="Normal 3 3 2" xfId="220"/>
    <cellStyle name="Normal 3 4" xfId="152"/>
    <cellStyle name="Normal 3_DRL HKII + ca nam  13-14 Khoa Dieu Duong(28.11.14) dc" xfId="153"/>
    <cellStyle name="Normal 4" xfId="154"/>
    <cellStyle name="Normal 4 2" xfId="155"/>
    <cellStyle name="Normal 5" xfId="156"/>
    <cellStyle name="Normal 5 2" xfId="157"/>
    <cellStyle name="Normal 5 2 3" xfId="210"/>
    <cellStyle name="Normal 6" xfId="158"/>
    <cellStyle name="Normal 6 2" xfId="159"/>
    <cellStyle name="Normal 7" xfId="160"/>
    <cellStyle name="Normal 7 2" xfId="161"/>
    <cellStyle name="Normal 8" xfId="162"/>
    <cellStyle name="Normal 8 2" xfId="163"/>
    <cellStyle name="Normal 9" xfId="164"/>
    <cellStyle name="Normal 9 2" xfId="165"/>
    <cellStyle name="Normal 9 3" xfId="166"/>
    <cellStyle name="Normal_QT2" xfId="167"/>
    <cellStyle name="Normal_Sheet1" xfId="168"/>
    <cellStyle name="Note 2" xfId="169"/>
    <cellStyle name="Output 2" xfId="170"/>
    <cellStyle name="Percent [2]" xfId="171"/>
    <cellStyle name="Percent 2" xfId="172"/>
    <cellStyle name="Percent 3" xfId="173"/>
    <cellStyle name="Percent 4" xfId="174"/>
    <cellStyle name="Percent 4 2" xfId="222"/>
    <cellStyle name="PERCENTAGE" xfId="175"/>
    <cellStyle name="PrePop Currency (0)" xfId="176"/>
    <cellStyle name="PrePop Currency (0) 2" xfId="177"/>
    <cellStyle name="PrePop Currency (0)_Anh van khong chuyen K17 HK1" xfId="178"/>
    <cellStyle name="songuyen" xfId="179"/>
    <cellStyle name="Text Indent A" xfId="180"/>
    <cellStyle name="Text Indent B" xfId="181"/>
    <cellStyle name="Text Indent B 2" xfId="182"/>
    <cellStyle name="Text Indent B_Anh van khong chuyen K17 HK1" xfId="183"/>
    <cellStyle name="Title 2" xfId="184"/>
    <cellStyle name="Total 2" xfId="186"/>
    <cellStyle name="Total 3" xfId="185"/>
    <cellStyle name="Warning Text 2" xfId="187"/>
    <cellStyle name=" [0.00]_ Att. 1- Cover" xfId="188"/>
    <cellStyle name="_ Att. 1- Cover" xfId="189"/>
    <cellStyle name="?_ Att. 1- Cover" xfId="190"/>
    <cellStyle name="똿뗦먛귟 [0.00]_PRODUCT DETAIL Q1" xfId="191"/>
    <cellStyle name="똿뗦먛귟_PRODUCT DETAIL Q1" xfId="192"/>
    <cellStyle name="믅됞 [0.00]_PRODUCT DETAIL Q1" xfId="193"/>
    <cellStyle name="믅됞_PRODUCT DETAIL Q1" xfId="194"/>
    <cellStyle name="백분율_95" xfId="195"/>
    <cellStyle name="뷭?_BOOKSHIP" xfId="196"/>
    <cellStyle name="콤마 [0]_1202" xfId="197"/>
    <cellStyle name="콤마_1202" xfId="198"/>
    <cellStyle name="통화 [0]_1202" xfId="199"/>
    <cellStyle name="통화_1202" xfId="200"/>
    <cellStyle name="표준_(정보부문)월별인원계획" xfId="201"/>
    <cellStyle name="一般_00Q3902REV.1" xfId="202"/>
    <cellStyle name="千分位[0]_00Q3902REV.1" xfId="203"/>
    <cellStyle name="千分位_00Q3902REV.1" xfId="204"/>
    <cellStyle name="標準_機器ﾘｽト (2)" xfId="205"/>
    <cellStyle name="貨幣 [0]_00Q3902REV.1" xfId="206"/>
    <cellStyle name="貨幣[0]_BRE" xfId="207"/>
    <cellStyle name="貨幣_00Q3902REV.1" xfId="208"/>
  </cellStyles>
  <dxfs count="6">
    <dxf>
      <fill>
        <patternFill>
          <bgColor indexed="24"/>
        </patternFill>
      </fill>
    </dxf>
    <dxf>
      <fill>
        <patternFill>
          <bgColor indexed="43"/>
        </patternFill>
      </fill>
    </dxf>
    <dxf>
      <fill>
        <patternFill>
          <bgColor indexed="24"/>
        </patternFill>
      </fill>
    </dxf>
    <dxf>
      <fill>
        <patternFill>
          <bgColor indexed="43"/>
        </patternFill>
      </fill>
    </dxf>
    <dxf>
      <fill>
        <patternFill>
          <bgColor indexed="24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2</xdr:row>
      <xdr:rowOff>22860</xdr:rowOff>
    </xdr:from>
    <xdr:to>
      <xdr:col>2</xdr:col>
      <xdr:colOff>1143000</xdr:colOff>
      <xdr:row>2</xdr:row>
      <xdr:rowOff>22860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830580" y="434340"/>
          <a:ext cx="13182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198120</xdr:colOff>
      <xdr:row>2</xdr:row>
      <xdr:rowOff>22860</xdr:rowOff>
    </xdr:from>
    <xdr:to>
      <xdr:col>15</xdr:col>
      <xdr:colOff>137160</xdr:colOff>
      <xdr:row>2</xdr:row>
      <xdr:rowOff>22860</xdr:rowOff>
    </xdr:to>
    <xdr:sp macro="" textlink="">
      <xdr:nvSpPr>
        <xdr:cNvPr id="3" name="Line 125"/>
        <xdr:cNvSpPr>
          <a:spLocks noChangeShapeType="1"/>
        </xdr:cNvSpPr>
      </xdr:nvSpPr>
      <xdr:spPr bwMode="auto">
        <a:xfrm flipV="1">
          <a:off x="5158740" y="434340"/>
          <a:ext cx="20878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129540</xdr:colOff>
      <xdr:row>7</xdr:row>
      <xdr:rowOff>121920</xdr:rowOff>
    </xdr:to>
    <xdr:sp macro="" textlink="">
      <xdr:nvSpPr>
        <xdr:cNvPr id="4" name="AutoShape 93"/>
        <xdr:cNvSpPr>
          <a:spLocks noChangeAspect="1" noChangeArrowheads="1"/>
        </xdr:cNvSpPr>
      </xdr:nvSpPr>
      <xdr:spPr bwMode="auto">
        <a:xfrm>
          <a:off x="3710940" y="134874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5</xdr:col>
      <xdr:colOff>0</xdr:colOff>
      <xdr:row>7</xdr:row>
      <xdr:rowOff>0</xdr:rowOff>
    </xdr:from>
    <xdr:to>
      <xdr:col>5</xdr:col>
      <xdr:colOff>129540</xdr:colOff>
      <xdr:row>7</xdr:row>
      <xdr:rowOff>121920</xdr:rowOff>
    </xdr:to>
    <xdr:sp macro="" textlink="">
      <xdr:nvSpPr>
        <xdr:cNvPr id="5" name="AutoShape 739"/>
        <xdr:cNvSpPr>
          <a:spLocks noChangeAspect="1" noChangeArrowheads="1"/>
        </xdr:cNvSpPr>
      </xdr:nvSpPr>
      <xdr:spPr bwMode="auto">
        <a:xfrm>
          <a:off x="3710940" y="134874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5</xdr:col>
      <xdr:colOff>0</xdr:colOff>
      <xdr:row>7</xdr:row>
      <xdr:rowOff>0</xdr:rowOff>
    </xdr:from>
    <xdr:to>
      <xdr:col>5</xdr:col>
      <xdr:colOff>129540</xdr:colOff>
      <xdr:row>7</xdr:row>
      <xdr:rowOff>121920</xdr:rowOff>
    </xdr:to>
    <xdr:sp macro="" textlink="">
      <xdr:nvSpPr>
        <xdr:cNvPr id="6" name="AutoShape 94"/>
        <xdr:cNvSpPr>
          <a:spLocks noChangeAspect="1" noChangeArrowheads="1"/>
        </xdr:cNvSpPr>
      </xdr:nvSpPr>
      <xdr:spPr bwMode="auto">
        <a:xfrm>
          <a:off x="3710940" y="134874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5</xdr:col>
      <xdr:colOff>0</xdr:colOff>
      <xdr:row>7</xdr:row>
      <xdr:rowOff>0</xdr:rowOff>
    </xdr:from>
    <xdr:to>
      <xdr:col>5</xdr:col>
      <xdr:colOff>129540</xdr:colOff>
      <xdr:row>7</xdr:row>
      <xdr:rowOff>121920</xdr:rowOff>
    </xdr:to>
    <xdr:sp macro="" textlink="">
      <xdr:nvSpPr>
        <xdr:cNvPr id="7" name="AutoShape 740"/>
        <xdr:cNvSpPr>
          <a:spLocks noChangeAspect="1" noChangeArrowheads="1"/>
        </xdr:cNvSpPr>
      </xdr:nvSpPr>
      <xdr:spPr bwMode="auto">
        <a:xfrm>
          <a:off x="3710940" y="134874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2</xdr:row>
      <xdr:rowOff>22860</xdr:rowOff>
    </xdr:from>
    <xdr:to>
      <xdr:col>2</xdr:col>
      <xdr:colOff>1143000</xdr:colOff>
      <xdr:row>2</xdr:row>
      <xdr:rowOff>22860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830580" y="434340"/>
          <a:ext cx="13182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198120</xdr:colOff>
      <xdr:row>2</xdr:row>
      <xdr:rowOff>22860</xdr:rowOff>
    </xdr:from>
    <xdr:to>
      <xdr:col>15</xdr:col>
      <xdr:colOff>137160</xdr:colOff>
      <xdr:row>2</xdr:row>
      <xdr:rowOff>22860</xdr:rowOff>
    </xdr:to>
    <xdr:sp macro="" textlink="">
      <xdr:nvSpPr>
        <xdr:cNvPr id="3" name="Line 125"/>
        <xdr:cNvSpPr>
          <a:spLocks noChangeShapeType="1"/>
        </xdr:cNvSpPr>
      </xdr:nvSpPr>
      <xdr:spPr bwMode="auto">
        <a:xfrm flipV="1">
          <a:off x="5158740" y="434340"/>
          <a:ext cx="20878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129540</xdr:colOff>
      <xdr:row>7</xdr:row>
      <xdr:rowOff>121920</xdr:rowOff>
    </xdr:to>
    <xdr:sp macro="" textlink="">
      <xdr:nvSpPr>
        <xdr:cNvPr id="4" name="AutoShape 93"/>
        <xdr:cNvSpPr>
          <a:spLocks noChangeAspect="1" noChangeArrowheads="1"/>
        </xdr:cNvSpPr>
      </xdr:nvSpPr>
      <xdr:spPr bwMode="auto">
        <a:xfrm>
          <a:off x="3710940" y="134874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5</xdr:col>
      <xdr:colOff>0</xdr:colOff>
      <xdr:row>7</xdr:row>
      <xdr:rowOff>0</xdr:rowOff>
    </xdr:from>
    <xdr:to>
      <xdr:col>5</xdr:col>
      <xdr:colOff>129540</xdr:colOff>
      <xdr:row>7</xdr:row>
      <xdr:rowOff>121920</xdr:rowOff>
    </xdr:to>
    <xdr:sp macro="" textlink="">
      <xdr:nvSpPr>
        <xdr:cNvPr id="5" name="AutoShape 739"/>
        <xdr:cNvSpPr>
          <a:spLocks noChangeAspect="1" noChangeArrowheads="1"/>
        </xdr:cNvSpPr>
      </xdr:nvSpPr>
      <xdr:spPr bwMode="auto">
        <a:xfrm>
          <a:off x="3710940" y="134874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5</xdr:col>
      <xdr:colOff>0</xdr:colOff>
      <xdr:row>7</xdr:row>
      <xdr:rowOff>0</xdr:rowOff>
    </xdr:from>
    <xdr:to>
      <xdr:col>5</xdr:col>
      <xdr:colOff>129540</xdr:colOff>
      <xdr:row>7</xdr:row>
      <xdr:rowOff>121920</xdr:rowOff>
    </xdr:to>
    <xdr:sp macro="" textlink="">
      <xdr:nvSpPr>
        <xdr:cNvPr id="6" name="AutoShape 94"/>
        <xdr:cNvSpPr>
          <a:spLocks noChangeAspect="1" noChangeArrowheads="1"/>
        </xdr:cNvSpPr>
      </xdr:nvSpPr>
      <xdr:spPr bwMode="auto">
        <a:xfrm>
          <a:off x="3710940" y="134874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5</xdr:col>
      <xdr:colOff>0</xdr:colOff>
      <xdr:row>7</xdr:row>
      <xdr:rowOff>0</xdr:rowOff>
    </xdr:from>
    <xdr:to>
      <xdr:col>5</xdr:col>
      <xdr:colOff>129540</xdr:colOff>
      <xdr:row>7</xdr:row>
      <xdr:rowOff>121920</xdr:rowOff>
    </xdr:to>
    <xdr:sp macro="" textlink="">
      <xdr:nvSpPr>
        <xdr:cNvPr id="7" name="AutoShape 740"/>
        <xdr:cNvSpPr>
          <a:spLocks noChangeAspect="1" noChangeArrowheads="1"/>
        </xdr:cNvSpPr>
      </xdr:nvSpPr>
      <xdr:spPr bwMode="auto">
        <a:xfrm>
          <a:off x="3710940" y="134874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workbookViewId="0">
      <selection activeCell="B9" sqref="B9"/>
    </sheetView>
  </sheetViews>
  <sheetFormatPr defaultRowHeight="14.4"/>
  <cols>
    <col min="1" max="1" width="5.109375" customWidth="1"/>
    <col min="3" max="3" width="13.88671875" customWidth="1"/>
    <col min="6" max="6" width="10.5546875" customWidth="1"/>
    <col min="7" max="17" width="8" customWidth="1"/>
  </cols>
  <sheetData>
    <row r="1" spans="1:22">
      <c r="A1" s="73" t="s">
        <v>0</v>
      </c>
      <c r="B1" s="73"/>
      <c r="C1" s="73"/>
      <c r="D1" s="73"/>
      <c r="E1" s="74" t="s">
        <v>1</v>
      </c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27"/>
      <c r="V1" s="33"/>
    </row>
    <row r="2" spans="1:22">
      <c r="A2" s="75" t="s">
        <v>2</v>
      </c>
      <c r="B2" s="75"/>
      <c r="C2" s="75"/>
      <c r="D2" s="75"/>
      <c r="E2" s="77" t="s">
        <v>3</v>
      </c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27"/>
      <c r="V2" s="33"/>
    </row>
    <row r="3" spans="1:22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27"/>
      <c r="V3" s="33"/>
    </row>
    <row r="4" spans="1:22" ht="15.6">
      <c r="A4" s="70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2"/>
      <c r="S4" s="71"/>
      <c r="T4" s="71"/>
      <c r="U4" s="27"/>
      <c r="V4" s="33"/>
    </row>
    <row r="5" spans="1:22" ht="15.6">
      <c r="A5" s="19"/>
      <c r="B5" s="36" t="s">
        <v>5</v>
      </c>
      <c r="C5" s="2"/>
      <c r="D5" s="26" t="s">
        <v>6</v>
      </c>
      <c r="E5" s="1"/>
      <c r="F5" s="3"/>
      <c r="G5" s="19"/>
      <c r="H5" s="19"/>
      <c r="I5" s="2"/>
      <c r="J5" s="19"/>
      <c r="K5" s="19"/>
      <c r="L5" s="19"/>
      <c r="M5" s="19"/>
      <c r="N5" s="20"/>
      <c r="O5" s="19"/>
      <c r="P5" s="19"/>
      <c r="Q5" s="20" t="s">
        <v>7</v>
      </c>
      <c r="R5" s="19"/>
      <c r="S5" s="21"/>
      <c r="T5" s="19"/>
      <c r="U5" s="1"/>
      <c r="V5" s="1"/>
    </row>
    <row r="6" spans="1:22" ht="15.6">
      <c r="A6" s="19"/>
      <c r="B6" s="37"/>
      <c r="C6" s="1"/>
      <c r="D6" s="22" t="s">
        <v>8</v>
      </c>
      <c r="E6" s="22"/>
      <c r="F6" s="22"/>
      <c r="G6" s="22"/>
      <c r="H6" s="22"/>
      <c r="I6" s="22"/>
      <c r="J6" s="22"/>
      <c r="K6" s="22"/>
      <c r="L6" s="22"/>
      <c r="M6" s="22"/>
      <c r="N6" s="6"/>
      <c r="O6" s="19"/>
      <c r="P6" s="19"/>
      <c r="Q6" s="19"/>
      <c r="R6" s="4"/>
      <c r="S6" s="5"/>
      <c r="T6" s="4"/>
      <c r="U6" s="1"/>
      <c r="V6" s="1"/>
    </row>
    <row r="7" spans="1:22">
      <c r="A7" s="89" t="s">
        <v>9</v>
      </c>
      <c r="B7" s="92" t="s">
        <v>10</v>
      </c>
      <c r="C7" s="94" t="s">
        <v>11</v>
      </c>
      <c r="D7" s="95"/>
      <c r="E7" s="84" t="s">
        <v>12</v>
      </c>
      <c r="F7" s="89" t="s">
        <v>13</v>
      </c>
      <c r="G7" s="81" t="s">
        <v>14</v>
      </c>
      <c r="H7" s="81" t="s">
        <v>15</v>
      </c>
      <c r="I7" s="87" t="s">
        <v>16</v>
      </c>
      <c r="J7" s="81" t="s">
        <v>17</v>
      </c>
      <c r="K7" s="81" t="s">
        <v>18</v>
      </c>
      <c r="L7" s="87" t="s">
        <v>16</v>
      </c>
      <c r="M7" s="91" t="s">
        <v>19</v>
      </c>
      <c r="N7" s="91" t="s">
        <v>20</v>
      </c>
      <c r="O7" s="82" t="s">
        <v>16</v>
      </c>
      <c r="P7" s="81" t="s">
        <v>21</v>
      </c>
      <c r="Q7" s="82" t="s">
        <v>16</v>
      </c>
      <c r="R7" s="86" t="s">
        <v>22</v>
      </c>
      <c r="S7" s="86"/>
      <c r="T7" s="86"/>
      <c r="U7" s="25"/>
      <c r="V7" s="33"/>
    </row>
    <row r="8" spans="1:22">
      <c r="A8" s="90"/>
      <c r="B8" s="93"/>
      <c r="C8" s="96"/>
      <c r="D8" s="97"/>
      <c r="E8" s="85"/>
      <c r="F8" s="90"/>
      <c r="G8" s="81"/>
      <c r="H8" s="81"/>
      <c r="I8" s="88"/>
      <c r="J8" s="81"/>
      <c r="K8" s="81"/>
      <c r="L8" s="88"/>
      <c r="M8" s="91"/>
      <c r="N8" s="91"/>
      <c r="O8" s="83"/>
      <c r="P8" s="81"/>
      <c r="Q8" s="83"/>
      <c r="R8" s="23" t="s">
        <v>23</v>
      </c>
      <c r="S8" s="24" t="s">
        <v>24</v>
      </c>
      <c r="T8" s="24" t="s">
        <v>25</v>
      </c>
      <c r="U8" s="25"/>
      <c r="V8" s="34"/>
    </row>
    <row r="9" spans="1:22" ht="24">
      <c r="A9" s="60">
        <v>1</v>
      </c>
      <c r="B9" s="58" t="s">
        <v>26</v>
      </c>
      <c r="C9" s="61" t="s">
        <v>27</v>
      </c>
      <c r="D9" s="62" t="s">
        <v>28</v>
      </c>
      <c r="E9" s="59">
        <v>35684</v>
      </c>
      <c r="F9" s="59" t="s">
        <v>29</v>
      </c>
      <c r="G9" s="60">
        <v>97</v>
      </c>
      <c r="H9" s="63">
        <v>97</v>
      </c>
      <c r="I9" s="64">
        <v>97</v>
      </c>
      <c r="J9" s="60">
        <v>84</v>
      </c>
      <c r="K9" s="60">
        <v>88</v>
      </c>
      <c r="L9" s="64">
        <v>86</v>
      </c>
      <c r="M9" s="60">
        <v>56</v>
      </c>
      <c r="N9" s="65">
        <v>70</v>
      </c>
      <c r="O9" s="64">
        <v>63</v>
      </c>
      <c r="P9" s="98">
        <v>0</v>
      </c>
      <c r="Q9" s="98">
        <v>0</v>
      </c>
      <c r="R9" s="63">
        <v>70.285714285714292</v>
      </c>
      <c r="S9" s="66" t="s">
        <v>30</v>
      </c>
      <c r="T9" s="67" t="s">
        <v>31</v>
      </c>
      <c r="U9" s="68"/>
      <c r="V9" s="69"/>
    </row>
    <row r="10" spans="1:22" ht="15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" thickTop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78" t="s">
        <v>32</v>
      </c>
      <c r="R11" s="79"/>
      <c r="S11" s="79"/>
      <c r="T11" s="80"/>
      <c r="U11" s="1"/>
      <c r="V11" s="1"/>
    </row>
    <row r="12" spans="1:2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7" t="s">
        <v>33</v>
      </c>
      <c r="R12" s="8" t="s">
        <v>34</v>
      </c>
      <c r="S12" s="9" t="s">
        <v>35</v>
      </c>
      <c r="T12" s="10" t="s">
        <v>36</v>
      </c>
      <c r="U12" s="1"/>
      <c r="V12" s="1"/>
    </row>
    <row r="13" spans="1:2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1">
        <v>1</v>
      </c>
      <c r="R13" s="12" t="s">
        <v>37</v>
      </c>
      <c r="S13" s="28">
        <v>0</v>
      </c>
      <c r="T13" s="29">
        <v>0</v>
      </c>
      <c r="U13" s="1"/>
      <c r="V13" s="1"/>
    </row>
    <row r="14" spans="1:2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3">
        <v>2</v>
      </c>
      <c r="R14" s="14" t="s">
        <v>38</v>
      </c>
      <c r="S14" s="28">
        <v>0</v>
      </c>
      <c r="T14" s="29">
        <v>0</v>
      </c>
      <c r="U14" s="1"/>
      <c r="V14" s="1"/>
    </row>
    <row r="15" spans="1:2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3">
        <v>3</v>
      </c>
      <c r="R15" s="14" t="s">
        <v>30</v>
      </c>
      <c r="S15" s="28">
        <v>1</v>
      </c>
      <c r="T15" s="29">
        <v>1</v>
      </c>
      <c r="U15" s="1"/>
      <c r="V15" s="1"/>
    </row>
    <row r="16" spans="1:2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3">
        <v>4</v>
      </c>
      <c r="R16" s="15" t="s">
        <v>39</v>
      </c>
      <c r="S16" s="28">
        <v>0</v>
      </c>
      <c r="T16" s="29">
        <v>0</v>
      </c>
      <c r="U16" s="1"/>
      <c r="V16" s="1"/>
    </row>
    <row r="17" spans="2:2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3">
        <v>5</v>
      </c>
      <c r="R17" s="14" t="s">
        <v>40</v>
      </c>
      <c r="S17" s="28">
        <v>0</v>
      </c>
      <c r="T17" s="29">
        <v>0</v>
      </c>
      <c r="U17" s="1"/>
      <c r="V17" s="1"/>
    </row>
    <row r="18" spans="2:2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6">
        <v>6</v>
      </c>
      <c r="R18" s="17" t="s">
        <v>41</v>
      </c>
      <c r="S18" s="28">
        <v>0</v>
      </c>
      <c r="T18" s="29">
        <v>0</v>
      </c>
      <c r="U18" s="1"/>
      <c r="V18" s="1"/>
    </row>
    <row r="19" spans="2:22" ht="15" thickBot="1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8" t="s">
        <v>42</v>
      </c>
      <c r="R19" s="30"/>
      <c r="S19" s="31">
        <v>1</v>
      </c>
      <c r="T19" s="32">
        <v>1</v>
      </c>
      <c r="U19" s="1"/>
      <c r="V19" s="1"/>
    </row>
    <row r="20" spans="2:22" ht="15" thickTop="1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2:22" ht="15.6">
      <c r="B21" s="44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6"/>
      <c r="P21" s="46"/>
      <c r="Q21" s="47" t="s">
        <v>43</v>
      </c>
      <c r="R21" s="46"/>
      <c r="S21" s="46"/>
      <c r="T21" s="46"/>
      <c r="U21" s="48"/>
      <c r="V21" s="49"/>
    </row>
    <row r="22" spans="2:22" ht="15.6"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6"/>
      <c r="N22" s="45"/>
      <c r="O22" s="45"/>
      <c r="P22" s="45"/>
      <c r="Q22" s="45"/>
      <c r="R22" s="45"/>
      <c r="S22" s="50"/>
      <c r="T22" s="45"/>
      <c r="U22" s="48"/>
      <c r="V22" s="49"/>
    </row>
    <row r="23" spans="2:22" ht="15.6">
      <c r="B23" s="44"/>
      <c r="C23" s="26" t="s">
        <v>44</v>
      </c>
      <c r="D23" s="51"/>
      <c r="E23" s="45"/>
      <c r="F23" s="51" t="s">
        <v>45</v>
      </c>
      <c r="G23" s="45"/>
      <c r="H23" s="52"/>
      <c r="I23" s="53"/>
      <c r="J23" s="51"/>
      <c r="K23" s="51"/>
      <c r="L23" s="54"/>
      <c r="M23" s="55"/>
      <c r="N23" s="45"/>
      <c r="O23" s="56"/>
      <c r="P23" s="56"/>
      <c r="Q23" s="57" t="s">
        <v>46</v>
      </c>
      <c r="R23" s="56"/>
      <c r="S23" s="56"/>
      <c r="T23" s="56"/>
      <c r="U23" s="48"/>
      <c r="V23" s="49"/>
    </row>
    <row r="24" spans="2:22" ht="15.6"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50"/>
      <c r="T24" s="45"/>
      <c r="U24" s="48"/>
      <c r="V24" s="49"/>
    </row>
    <row r="25" spans="2:22" ht="15.6">
      <c r="B25" s="44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50"/>
      <c r="T25" s="45"/>
      <c r="U25" s="48"/>
      <c r="V25" s="49"/>
    </row>
    <row r="26" spans="2:22" ht="15.6">
      <c r="B26" s="44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50"/>
      <c r="T26" s="45"/>
      <c r="U26" s="48"/>
      <c r="V26" s="49"/>
    </row>
    <row r="27" spans="2:22" ht="15.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50"/>
      <c r="T27" s="45"/>
      <c r="U27" s="48"/>
      <c r="V27" s="49"/>
    </row>
    <row r="28" spans="2:22" ht="15.6">
      <c r="B28" s="44"/>
      <c r="C28" s="45"/>
      <c r="D28" s="45"/>
      <c r="E28" s="45"/>
      <c r="F28" s="51" t="s">
        <v>47</v>
      </c>
      <c r="G28" s="51"/>
      <c r="H28" s="51"/>
      <c r="I28" s="51"/>
      <c r="J28" s="51"/>
      <c r="K28" s="51"/>
      <c r="L28" s="51"/>
      <c r="M28" s="45"/>
      <c r="N28" s="45"/>
      <c r="O28" s="45"/>
      <c r="P28" s="45"/>
      <c r="Q28" s="57"/>
      <c r="R28" s="45"/>
      <c r="S28" s="50"/>
      <c r="T28" s="45"/>
      <c r="U28" s="48"/>
      <c r="V28" s="49"/>
    </row>
    <row r="29" spans="2:22" ht="16.8">
      <c r="B29" s="39"/>
      <c r="C29" s="38"/>
      <c r="D29" s="38"/>
      <c r="E29" s="38"/>
      <c r="F29" s="35"/>
      <c r="G29" s="35"/>
      <c r="H29" s="35"/>
      <c r="I29" s="35"/>
      <c r="J29" s="35"/>
      <c r="K29" s="35"/>
      <c r="L29" s="35"/>
      <c r="M29" s="38"/>
      <c r="N29" s="38"/>
      <c r="O29" s="38"/>
      <c r="P29" s="38"/>
      <c r="Q29" s="43"/>
      <c r="R29" s="38"/>
      <c r="S29" s="42"/>
      <c r="T29" s="38"/>
      <c r="U29" s="40"/>
      <c r="V29" s="41"/>
    </row>
    <row r="30" spans="2:22" ht="16.8">
      <c r="B30" s="39"/>
      <c r="C30" s="38"/>
      <c r="D30" s="38"/>
      <c r="E30" s="38"/>
      <c r="F30" s="35"/>
      <c r="G30" s="35"/>
      <c r="H30" s="35"/>
      <c r="I30" s="35"/>
      <c r="J30" s="35"/>
      <c r="K30" s="35"/>
      <c r="L30" s="35"/>
      <c r="M30" s="38"/>
      <c r="N30" s="38"/>
      <c r="O30" s="38"/>
      <c r="P30" s="38"/>
      <c r="Q30" s="43"/>
      <c r="R30" s="38"/>
      <c r="S30" s="42"/>
      <c r="T30" s="38"/>
      <c r="U30" s="40"/>
      <c r="V30" s="41"/>
    </row>
    <row r="31" spans="2:22" ht="16.8">
      <c r="B31" s="39"/>
      <c r="C31" s="38"/>
      <c r="D31" s="38"/>
      <c r="E31" s="38"/>
      <c r="F31" s="35"/>
      <c r="G31" s="35"/>
      <c r="H31" s="35"/>
      <c r="I31" s="35"/>
      <c r="J31" s="35"/>
      <c r="K31" s="35"/>
      <c r="L31" s="35"/>
      <c r="M31" s="38"/>
      <c r="N31" s="38"/>
      <c r="O31" s="38"/>
      <c r="P31" s="38"/>
      <c r="Q31" s="43"/>
      <c r="R31" s="38"/>
      <c r="S31" s="42"/>
      <c r="T31" s="38"/>
      <c r="U31" s="40"/>
      <c r="V31" s="41"/>
    </row>
    <row r="32" spans="2:22" ht="16.8">
      <c r="B32" s="39"/>
      <c r="C32" s="38"/>
      <c r="D32" s="38"/>
      <c r="E32" s="38"/>
      <c r="F32" s="35"/>
      <c r="G32" s="35"/>
      <c r="H32" s="35"/>
      <c r="I32" s="35"/>
      <c r="J32" s="35"/>
      <c r="K32" s="35"/>
      <c r="L32" s="35"/>
      <c r="M32" s="38"/>
      <c r="N32" s="38"/>
      <c r="O32" s="38"/>
      <c r="P32" s="38"/>
      <c r="Q32" s="43"/>
      <c r="R32" s="38"/>
      <c r="S32" s="42"/>
      <c r="T32" s="38"/>
      <c r="U32" s="40"/>
      <c r="V32" s="41"/>
    </row>
  </sheetData>
  <mergeCells count="25">
    <mergeCell ref="A7:A8"/>
    <mergeCell ref="M7:M8"/>
    <mergeCell ref="N7:N8"/>
    <mergeCell ref="P7:P8"/>
    <mergeCell ref="O7:O8"/>
    <mergeCell ref="B7:B8"/>
    <mergeCell ref="L7:L8"/>
    <mergeCell ref="H7:H8"/>
    <mergeCell ref="J7:J8"/>
    <mergeCell ref="C7:D8"/>
    <mergeCell ref="Q11:T11"/>
    <mergeCell ref="K7:K8"/>
    <mergeCell ref="Q7:Q8"/>
    <mergeCell ref="G7:G8"/>
    <mergeCell ref="E7:E8"/>
    <mergeCell ref="R7:T7"/>
    <mergeCell ref="I7:I8"/>
    <mergeCell ref="F7:F8"/>
    <mergeCell ref="A4:T4"/>
    <mergeCell ref="A1:D1"/>
    <mergeCell ref="E1:T1"/>
    <mergeCell ref="A2:D2"/>
    <mergeCell ref="A3:D3"/>
    <mergeCell ref="E2:T2"/>
    <mergeCell ref="E3:T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workbookViewId="0">
      <selection activeCell="B11" sqref="B11"/>
    </sheetView>
  </sheetViews>
  <sheetFormatPr defaultRowHeight="14.4"/>
  <cols>
    <col min="1" max="1" width="4.5546875" customWidth="1"/>
    <col min="2" max="2" width="14.5546875" customWidth="1"/>
    <col min="3" max="3" width="13.77734375" customWidth="1"/>
    <col min="7" max="20" width="6.33203125" customWidth="1"/>
  </cols>
  <sheetData>
    <row r="1" spans="1:22" ht="15.6">
      <c r="A1" s="226" t="s">
        <v>0</v>
      </c>
      <c r="B1" s="226"/>
      <c r="C1" s="226"/>
      <c r="D1" s="226"/>
      <c r="E1" s="225" t="s">
        <v>1</v>
      </c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97"/>
      <c r="V1" s="298"/>
    </row>
    <row r="2" spans="1:22" ht="16.8">
      <c r="A2" s="224" t="s">
        <v>2</v>
      </c>
      <c r="B2" s="224"/>
      <c r="C2" s="224"/>
      <c r="D2" s="224"/>
      <c r="E2" s="222" t="s">
        <v>3</v>
      </c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97"/>
      <c r="V2" s="298"/>
    </row>
    <row r="3" spans="1:22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56"/>
      <c r="V3" s="269"/>
    </row>
    <row r="4" spans="1:22" ht="16.8">
      <c r="A4" s="229" t="s">
        <v>48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7"/>
      <c r="S4" s="228"/>
      <c r="T4" s="228"/>
      <c r="U4" s="299"/>
      <c r="V4" s="300"/>
    </row>
    <row r="5" spans="1:22" ht="16.8">
      <c r="A5" s="250"/>
      <c r="B5" s="296" t="s">
        <v>49</v>
      </c>
      <c r="C5" s="231"/>
      <c r="D5" s="301" t="s">
        <v>50</v>
      </c>
      <c r="E5" s="230"/>
      <c r="F5" s="232"/>
      <c r="G5" s="248"/>
      <c r="H5" s="248"/>
      <c r="I5" s="231"/>
      <c r="J5" s="248"/>
      <c r="K5" s="248"/>
      <c r="L5" s="248"/>
      <c r="M5" s="248"/>
      <c r="N5" s="249"/>
      <c r="O5" s="248"/>
      <c r="P5" s="248"/>
      <c r="Q5" s="230"/>
      <c r="R5" s="249" t="s">
        <v>51</v>
      </c>
      <c r="S5" s="250"/>
      <c r="T5" s="248"/>
      <c r="U5" s="230"/>
      <c r="V5" s="230"/>
    </row>
    <row r="6" spans="1:22" ht="15.6">
      <c r="A6" s="248"/>
      <c r="B6" s="276"/>
      <c r="C6" s="230"/>
      <c r="D6" s="251" t="s">
        <v>52</v>
      </c>
      <c r="E6" s="251"/>
      <c r="F6" s="251"/>
      <c r="G6" s="251"/>
      <c r="H6" s="251"/>
      <c r="I6" s="251"/>
      <c r="J6" s="251"/>
      <c r="K6" s="251"/>
      <c r="L6" s="251"/>
      <c r="M6" s="251"/>
      <c r="N6" s="235"/>
      <c r="O6" s="248"/>
      <c r="P6" s="248"/>
      <c r="Q6" s="248"/>
      <c r="R6" s="233"/>
      <c r="S6" s="234"/>
      <c r="T6" s="233"/>
      <c r="U6" s="230"/>
      <c r="V6" s="230"/>
    </row>
    <row r="7" spans="1:22">
      <c r="A7" s="210" t="s">
        <v>9</v>
      </c>
      <c r="B7" s="207" t="s">
        <v>10</v>
      </c>
      <c r="C7" s="205" t="s">
        <v>11</v>
      </c>
      <c r="D7" s="204"/>
      <c r="E7" s="215" t="s">
        <v>12</v>
      </c>
      <c r="F7" s="210" t="s">
        <v>13</v>
      </c>
      <c r="G7" s="218" t="s">
        <v>14</v>
      </c>
      <c r="H7" s="218" t="s">
        <v>15</v>
      </c>
      <c r="I7" s="212" t="s">
        <v>16</v>
      </c>
      <c r="J7" s="218" t="s">
        <v>17</v>
      </c>
      <c r="K7" s="218" t="s">
        <v>18</v>
      </c>
      <c r="L7" s="212" t="s">
        <v>16</v>
      </c>
      <c r="M7" s="208" t="s">
        <v>19</v>
      </c>
      <c r="N7" s="208" t="s">
        <v>20</v>
      </c>
      <c r="O7" s="217" t="s">
        <v>16</v>
      </c>
      <c r="P7" s="218" t="s">
        <v>21</v>
      </c>
      <c r="Q7" s="217" t="s">
        <v>16</v>
      </c>
      <c r="R7" s="213" t="s">
        <v>22</v>
      </c>
      <c r="S7" s="213"/>
      <c r="T7" s="213"/>
      <c r="U7" s="254"/>
      <c r="V7" s="269"/>
    </row>
    <row r="8" spans="1:22">
      <c r="A8" s="209"/>
      <c r="B8" s="206"/>
      <c r="C8" s="203"/>
      <c r="D8" s="202"/>
      <c r="E8" s="214"/>
      <c r="F8" s="209"/>
      <c r="G8" s="218"/>
      <c r="H8" s="218"/>
      <c r="I8" s="211"/>
      <c r="J8" s="218"/>
      <c r="K8" s="218"/>
      <c r="L8" s="211"/>
      <c r="M8" s="208"/>
      <c r="N8" s="208"/>
      <c r="O8" s="216"/>
      <c r="P8" s="218"/>
      <c r="Q8" s="216"/>
      <c r="R8" s="252" t="s">
        <v>23</v>
      </c>
      <c r="S8" s="253" t="s">
        <v>24</v>
      </c>
      <c r="T8" s="253" t="s">
        <v>25</v>
      </c>
      <c r="U8" s="254"/>
      <c r="V8" s="270"/>
    </row>
    <row r="9" spans="1:22" ht="26.4">
      <c r="A9" s="257">
        <v>1</v>
      </c>
      <c r="B9" s="291" t="s">
        <v>53</v>
      </c>
      <c r="C9" s="292" t="s">
        <v>54</v>
      </c>
      <c r="D9" s="294" t="s">
        <v>55</v>
      </c>
      <c r="E9" s="290">
        <v>35944</v>
      </c>
      <c r="F9" s="302" t="s">
        <v>56</v>
      </c>
      <c r="G9" s="257">
        <v>83</v>
      </c>
      <c r="H9" s="259">
        <v>80</v>
      </c>
      <c r="I9" s="260">
        <v>81.5</v>
      </c>
      <c r="J9" s="257">
        <v>70</v>
      </c>
      <c r="K9" s="257">
        <v>75</v>
      </c>
      <c r="L9" s="260">
        <v>72.5</v>
      </c>
      <c r="M9" s="325">
        <v>0</v>
      </c>
      <c r="N9" s="324">
        <v>0</v>
      </c>
      <c r="O9" s="323">
        <v>0</v>
      </c>
      <c r="P9" s="325">
        <v>0</v>
      </c>
      <c r="Q9" s="325">
        <v>0</v>
      </c>
      <c r="R9" s="259">
        <v>44</v>
      </c>
      <c r="S9" s="258" t="s">
        <v>40</v>
      </c>
      <c r="T9" s="261" t="s">
        <v>57</v>
      </c>
      <c r="U9" s="262"/>
      <c r="V9" s="262"/>
    </row>
    <row r="10" spans="1:22" ht="26.4">
      <c r="A10" s="257">
        <v>2</v>
      </c>
      <c r="B10" s="291" t="s">
        <v>58</v>
      </c>
      <c r="C10" s="292" t="s">
        <v>59</v>
      </c>
      <c r="D10" s="294" t="s">
        <v>60</v>
      </c>
      <c r="E10" s="290">
        <v>36086</v>
      </c>
      <c r="F10" s="302" t="s">
        <v>56</v>
      </c>
      <c r="G10" s="257">
        <v>75</v>
      </c>
      <c r="H10" s="259">
        <v>87</v>
      </c>
      <c r="I10" s="260">
        <v>81</v>
      </c>
      <c r="J10" s="257">
        <v>70</v>
      </c>
      <c r="K10" s="257">
        <v>80</v>
      </c>
      <c r="L10" s="260">
        <v>75</v>
      </c>
      <c r="M10" s="325">
        <v>0</v>
      </c>
      <c r="N10" s="324">
        <v>0</v>
      </c>
      <c r="O10" s="323">
        <v>0</v>
      </c>
      <c r="P10" s="325">
        <v>0</v>
      </c>
      <c r="Q10" s="325">
        <v>0</v>
      </c>
      <c r="R10" s="259">
        <v>45</v>
      </c>
      <c r="S10" s="258" t="s">
        <v>40</v>
      </c>
      <c r="T10" s="261" t="s">
        <v>57</v>
      </c>
      <c r="U10" s="262"/>
      <c r="V10" s="262"/>
    </row>
    <row r="11" spans="1:22" ht="26.4">
      <c r="A11" s="257">
        <v>3</v>
      </c>
      <c r="B11" s="291" t="s">
        <v>61</v>
      </c>
      <c r="C11" s="292" t="s">
        <v>62</v>
      </c>
      <c r="D11" s="294" t="s">
        <v>63</v>
      </c>
      <c r="E11" s="293">
        <v>35880</v>
      </c>
      <c r="F11" s="302" t="s">
        <v>56</v>
      </c>
      <c r="G11" s="257">
        <v>76</v>
      </c>
      <c r="H11" s="326">
        <v>0</v>
      </c>
      <c r="I11" s="260">
        <v>38</v>
      </c>
      <c r="J11" s="257">
        <v>75</v>
      </c>
      <c r="K11" s="257">
        <v>0</v>
      </c>
      <c r="L11" s="260">
        <v>37.5</v>
      </c>
      <c r="M11" s="257">
        <v>77</v>
      </c>
      <c r="N11" s="324">
        <v>0</v>
      </c>
      <c r="O11" s="260">
        <v>38.5</v>
      </c>
      <c r="P11" s="325">
        <v>0</v>
      </c>
      <c r="Q11" s="325">
        <v>0</v>
      </c>
      <c r="R11" s="259">
        <v>33</v>
      </c>
      <c r="S11" s="258" t="s">
        <v>41</v>
      </c>
      <c r="T11" s="261" t="s">
        <v>57</v>
      </c>
      <c r="U11" s="262"/>
      <c r="V11" s="263"/>
    </row>
    <row r="12" spans="1:22" ht="15" thickBot="1">
      <c r="A12" s="230"/>
      <c r="B12" s="230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</row>
    <row r="13" spans="1:22" ht="15" thickTop="1">
      <c r="A13" s="230"/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21" t="s">
        <v>32</v>
      </c>
      <c r="R13" s="220"/>
      <c r="S13" s="220"/>
      <c r="T13" s="219"/>
      <c r="U13" s="230"/>
      <c r="V13" s="230"/>
    </row>
    <row r="14" spans="1:22">
      <c r="A14" s="230"/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6" t="s">
        <v>33</v>
      </c>
      <c r="R14" s="237" t="s">
        <v>34</v>
      </c>
      <c r="S14" s="238" t="s">
        <v>35</v>
      </c>
      <c r="T14" s="239" t="s">
        <v>36</v>
      </c>
      <c r="U14" s="230"/>
      <c r="V14" s="230"/>
    </row>
    <row r="15" spans="1:22">
      <c r="A15" s="230"/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40">
        <v>1</v>
      </c>
      <c r="R15" s="241" t="s">
        <v>37</v>
      </c>
      <c r="S15" s="264">
        <v>0</v>
      </c>
      <c r="T15" s="265">
        <v>0</v>
      </c>
      <c r="U15" s="230"/>
      <c r="V15" s="230"/>
    </row>
    <row r="16" spans="1:22">
      <c r="A16" s="230"/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42">
        <v>2</v>
      </c>
      <c r="R16" s="243" t="s">
        <v>38</v>
      </c>
      <c r="S16" s="264">
        <v>0</v>
      </c>
      <c r="T16" s="265">
        <v>0</v>
      </c>
      <c r="U16" s="230"/>
      <c r="V16" s="230"/>
    </row>
    <row r="17" spans="2:22">
      <c r="B17" s="230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42">
        <v>3</v>
      </c>
      <c r="R17" s="243" t="s">
        <v>30</v>
      </c>
      <c r="S17" s="264">
        <v>0</v>
      </c>
      <c r="T17" s="265">
        <v>0</v>
      </c>
      <c r="U17" s="230"/>
      <c r="V17" s="230"/>
    </row>
    <row r="18" spans="2:22"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42">
        <v>4</v>
      </c>
      <c r="R18" s="244" t="s">
        <v>39</v>
      </c>
      <c r="S18" s="264">
        <v>0</v>
      </c>
      <c r="T18" s="265">
        <v>0</v>
      </c>
      <c r="U18" s="230"/>
      <c r="V18" s="230"/>
    </row>
    <row r="19" spans="2:22">
      <c r="B19" s="230"/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42">
        <v>5</v>
      </c>
      <c r="R19" s="243" t="s">
        <v>40</v>
      </c>
      <c r="S19" s="264">
        <v>2</v>
      </c>
      <c r="T19" s="265">
        <v>0.66666666666666663</v>
      </c>
      <c r="U19" s="230"/>
      <c r="V19" s="230"/>
    </row>
    <row r="20" spans="2:22">
      <c r="B20" s="230"/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45">
        <v>6</v>
      </c>
      <c r="R20" s="246" t="s">
        <v>41</v>
      </c>
      <c r="S20" s="264">
        <v>1</v>
      </c>
      <c r="T20" s="265">
        <v>0.33333333333333331</v>
      </c>
      <c r="U20" s="230"/>
      <c r="V20" s="230"/>
    </row>
    <row r="21" spans="2:22" ht="15" thickBot="1"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47" t="s">
        <v>42</v>
      </c>
      <c r="R21" s="266"/>
      <c r="S21" s="267">
        <v>3</v>
      </c>
      <c r="T21" s="268">
        <v>1</v>
      </c>
      <c r="U21" s="230"/>
      <c r="V21" s="230"/>
    </row>
    <row r="22" spans="2:22" ht="15" thickTop="1"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</row>
    <row r="23" spans="2:22" ht="16.8">
      <c r="B23" s="277"/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/>
      <c r="O23" s="274"/>
      <c r="P23" s="274"/>
      <c r="Q23" s="295" t="s">
        <v>64</v>
      </c>
      <c r="R23" s="274"/>
      <c r="S23" s="274"/>
      <c r="T23" s="274"/>
      <c r="U23" s="272"/>
      <c r="V23" s="273"/>
    </row>
    <row r="24" spans="2:22" ht="16.8">
      <c r="B24" s="277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4"/>
      <c r="N24" s="271"/>
      <c r="O24" s="271"/>
      <c r="P24" s="271"/>
      <c r="Q24" s="271"/>
      <c r="R24" s="271"/>
      <c r="S24" s="275"/>
      <c r="T24" s="271"/>
      <c r="U24" s="272"/>
      <c r="V24" s="273"/>
    </row>
    <row r="25" spans="2:22" ht="15.6">
      <c r="B25" s="278"/>
      <c r="C25" s="255" t="s">
        <v>44</v>
      </c>
      <c r="D25" s="279"/>
      <c r="E25" s="280"/>
      <c r="F25" s="279" t="s">
        <v>45</v>
      </c>
      <c r="G25" s="280"/>
      <c r="H25" s="281"/>
      <c r="I25" s="282"/>
      <c r="J25" s="279"/>
      <c r="K25" s="279"/>
      <c r="L25" s="283"/>
      <c r="M25" s="284"/>
      <c r="N25" s="280"/>
      <c r="O25" s="285"/>
      <c r="P25" s="285"/>
      <c r="Q25" s="286" t="s">
        <v>46</v>
      </c>
      <c r="R25" s="285"/>
      <c r="S25" s="285"/>
      <c r="T25" s="285"/>
      <c r="U25" s="287"/>
      <c r="V25" s="288"/>
    </row>
    <row r="26" spans="2:22" ht="15.6">
      <c r="B26" s="278"/>
      <c r="C26" s="280"/>
      <c r="D26" s="280"/>
      <c r="E26" s="280"/>
      <c r="F26" s="280"/>
      <c r="G26" s="280"/>
      <c r="H26" s="280"/>
      <c r="I26" s="280"/>
      <c r="J26" s="280"/>
      <c r="K26" s="280"/>
      <c r="L26" s="280"/>
      <c r="M26" s="280"/>
      <c r="N26" s="280"/>
      <c r="O26" s="280"/>
      <c r="P26" s="280"/>
      <c r="Q26" s="280"/>
      <c r="R26" s="280"/>
      <c r="S26" s="289"/>
      <c r="T26" s="280"/>
      <c r="U26" s="287"/>
      <c r="V26" s="288"/>
    </row>
    <row r="27" spans="2:22" ht="15.6">
      <c r="B27" s="278"/>
      <c r="C27" s="280"/>
      <c r="D27" s="280"/>
      <c r="E27" s="280"/>
      <c r="F27" s="280"/>
      <c r="G27" s="280"/>
      <c r="H27" s="280"/>
      <c r="I27" s="280"/>
      <c r="J27" s="280"/>
      <c r="K27" s="280"/>
      <c r="L27" s="280"/>
      <c r="M27" s="280"/>
      <c r="N27" s="280"/>
      <c r="O27" s="280"/>
      <c r="P27" s="280"/>
      <c r="Q27" s="280"/>
      <c r="R27" s="280"/>
      <c r="S27" s="289"/>
      <c r="T27" s="280"/>
      <c r="U27" s="287"/>
      <c r="V27" s="288"/>
    </row>
    <row r="28" spans="2:22" ht="15.6">
      <c r="B28" s="278"/>
      <c r="C28" s="280"/>
      <c r="D28" s="280"/>
      <c r="E28" s="280"/>
      <c r="F28" s="280"/>
      <c r="G28" s="280"/>
      <c r="H28" s="280"/>
      <c r="I28" s="280"/>
      <c r="J28" s="280"/>
      <c r="K28" s="280"/>
      <c r="L28" s="280"/>
      <c r="M28" s="280"/>
      <c r="N28" s="280"/>
      <c r="O28" s="280"/>
      <c r="P28" s="280"/>
      <c r="Q28" s="280"/>
      <c r="R28" s="280"/>
      <c r="S28" s="289"/>
      <c r="T28" s="280"/>
      <c r="U28" s="287"/>
      <c r="V28" s="288"/>
    </row>
    <row r="29" spans="2:22" ht="15.6">
      <c r="B29" s="278"/>
      <c r="C29" s="280"/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0"/>
      <c r="O29" s="280"/>
      <c r="P29" s="280"/>
      <c r="Q29" s="280"/>
      <c r="R29" s="280"/>
      <c r="S29" s="289"/>
      <c r="T29" s="280"/>
      <c r="U29" s="287"/>
      <c r="V29" s="288"/>
    </row>
    <row r="30" spans="2:22" ht="15.6">
      <c r="B30" s="278"/>
      <c r="C30" s="280"/>
      <c r="D30" s="280"/>
      <c r="E30" s="280"/>
      <c r="F30" s="279" t="s">
        <v>47</v>
      </c>
      <c r="G30" s="279"/>
      <c r="H30" s="279"/>
      <c r="I30" s="279"/>
      <c r="J30" s="279"/>
      <c r="K30" s="279"/>
      <c r="L30" s="279"/>
      <c r="M30" s="280"/>
      <c r="N30" s="280"/>
      <c r="O30" s="280"/>
      <c r="P30" s="280"/>
      <c r="Q30" s="286"/>
      <c r="R30" s="280"/>
      <c r="S30" s="289"/>
      <c r="T30" s="280"/>
      <c r="U30" s="287"/>
      <c r="V30" s="288"/>
    </row>
  </sheetData>
  <mergeCells count="25">
    <mergeCell ref="A7:A8"/>
    <mergeCell ref="M7:M8"/>
    <mergeCell ref="N7:N8"/>
    <mergeCell ref="P7:P8"/>
    <mergeCell ref="O7:O8"/>
    <mergeCell ref="B7:B8"/>
    <mergeCell ref="L7:L8"/>
    <mergeCell ref="H7:H8"/>
    <mergeCell ref="J7:J8"/>
    <mergeCell ref="C7:D8"/>
    <mergeCell ref="Q13:T13"/>
    <mergeCell ref="K7:K8"/>
    <mergeCell ref="Q7:Q8"/>
    <mergeCell ref="G7:G8"/>
    <mergeCell ref="E7:E8"/>
    <mergeCell ref="R7:T7"/>
    <mergeCell ref="I7:I8"/>
    <mergeCell ref="F7:F8"/>
    <mergeCell ref="A4:T4"/>
    <mergeCell ref="A1:D1"/>
    <mergeCell ref="E1:T1"/>
    <mergeCell ref="A2:D2"/>
    <mergeCell ref="A3:D3"/>
    <mergeCell ref="E2:T2"/>
    <mergeCell ref="E3:T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>
      <selection activeCell="M5" sqref="G1:M1048576"/>
    </sheetView>
  </sheetViews>
  <sheetFormatPr defaultRowHeight="14.4"/>
  <cols>
    <col min="1" max="1" width="4.21875" bestFit="1" customWidth="1"/>
    <col min="2" max="2" width="13" customWidth="1"/>
    <col min="3" max="3" width="16.88671875" bestFit="1" customWidth="1"/>
    <col min="4" max="4" width="7.44140625" customWidth="1"/>
    <col min="5" max="5" width="10.77734375" customWidth="1"/>
    <col min="7" max="13" width="7.5546875" customWidth="1"/>
  </cols>
  <sheetData>
    <row r="1" spans="1:22" ht="15.6">
      <c r="A1" s="331" t="s">
        <v>0</v>
      </c>
      <c r="B1" s="331"/>
      <c r="C1" s="331"/>
      <c r="D1" s="331"/>
      <c r="E1" s="330" t="s">
        <v>1</v>
      </c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415"/>
      <c r="S1" s="416"/>
      <c r="T1" s="417"/>
      <c r="U1" s="417"/>
      <c r="V1" s="417"/>
    </row>
    <row r="2" spans="1:22" ht="16.8">
      <c r="A2" s="329" t="s">
        <v>2</v>
      </c>
      <c r="B2" s="329"/>
      <c r="C2" s="329"/>
      <c r="D2" s="329"/>
      <c r="E2" s="327" t="s">
        <v>3</v>
      </c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415"/>
      <c r="S2" s="416"/>
      <c r="T2" s="417"/>
      <c r="U2" s="417"/>
      <c r="V2" s="417"/>
    </row>
    <row r="3" spans="1:22">
      <c r="A3" s="328"/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76"/>
      <c r="S3" s="382"/>
      <c r="T3" s="371"/>
      <c r="U3" s="371"/>
      <c r="V3" s="371"/>
    </row>
    <row r="4" spans="1:22" ht="16.8">
      <c r="A4" s="334" t="s">
        <v>65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2"/>
      <c r="P4" s="333"/>
      <c r="Q4" s="333"/>
      <c r="R4" s="376"/>
      <c r="S4" s="382"/>
      <c r="T4" s="371"/>
      <c r="U4" s="371"/>
      <c r="V4" s="371"/>
    </row>
    <row r="5" spans="1:22" ht="16.8">
      <c r="A5" s="419"/>
      <c r="B5" s="418" t="s">
        <v>49</v>
      </c>
      <c r="C5" s="420"/>
      <c r="D5" s="421"/>
      <c r="E5" s="422" t="s">
        <v>66</v>
      </c>
      <c r="F5" s="423"/>
      <c r="G5" s="424"/>
      <c r="H5" s="424"/>
      <c r="I5" s="420"/>
      <c r="J5" s="424"/>
      <c r="K5" s="424"/>
      <c r="L5" s="424"/>
      <c r="M5" s="424"/>
      <c r="N5" s="418" t="s">
        <v>67</v>
      </c>
      <c r="O5" s="424"/>
      <c r="P5" s="425"/>
      <c r="Q5" s="424"/>
      <c r="R5" s="426"/>
      <c r="S5" s="427"/>
      <c r="T5" s="421"/>
      <c r="U5" s="421"/>
      <c r="V5" s="421"/>
    </row>
    <row r="6" spans="1:22" ht="15.6">
      <c r="A6" s="404"/>
      <c r="B6" s="385"/>
      <c r="C6" s="354"/>
      <c r="D6" s="370" t="s">
        <v>68</v>
      </c>
      <c r="E6" s="370"/>
      <c r="F6" s="370"/>
      <c r="G6" s="370"/>
      <c r="H6" s="370"/>
      <c r="I6" s="370"/>
      <c r="J6" s="370"/>
      <c r="K6" s="370"/>
      <c r="L6" s="370"/>
      <c r="M6" s="369"/>
      <c r="N6" s="369"/>
      <c r="O6" s="355"/>
      <c r="P6" s="356"/>
      <c r="Q6" s="355"/>
      <c r="R6" s="354"/>
      <c r="S6" s="354"/>
      <c r="T6" s="354"/>
      <c r="U6" s="354"/>
      <c r="V6" s="354"/>
    </row>
    <row r="7" spans="1:22">
      <c r="A7" s="353" t="s">
        <v>9</v>
      </c>
      <c r="B7" s="350" t="s">
        <v>10</v>
      </c>
      <c r="C7" s="346" t="s">
        <v>11</v>
      </c>
      <c r="D7" s="345"/>
      <c r="E7" s="342" t="s">
        <v>12</v>
      </c>
      <c r="F7" s="353" t="s">
        <v>13</v>
      </c>
      <c r="G7" s="351" t="s">
        <v>14</v>
      </c>
      <c r="H7" s="351" t="s">
        <v>15</v>
      </c>
      <c r="I7" s="348" t="s">
        <v>16</v>
      </c>
      <c r="J7" s="351" t="s">
        <v>17</v>
      </c>
      <c r="K7" s="351" t="s">
        <v>18</v>
      </c>
      <c r="L7" s="348" t="s">
        <v>16</v>
      </c>
      <c r="M7" s="351" t="s">
        <v>19</v>
      </c>
      <c r="N7" s="336" t="s">
        <v>16</v>
      </c>
      <c r="O7" s="340" t="s">
        <v>22</v>
      </c>
      <c r="P7" s="340"/>
      <c r="Q7" s="340"/>
      <c r="R7" s="374"/>
      <c r="S7" s="382"/>
      <c r="T7" s="371"/>
      <c r="U7" s="371"/>
      <c r="V7" s="371"/>
    </row>
    <row r="8" spans="1:22">
      <c r="A8" s="352"/>
      <c r="B8" s="349"/>
      <c r="C8" s="344"/>
      <c r="D8" s="343"/>
      <c r="E8" s="341"/>
      <c r="F8" s="352"/>
      <c r="G8" s="351"/>
      <c r="H8" s="351"/>
      <c r="I8" s="347"/>
      <c r="J8" s="351"/>
      <c r="K8" s="351"/>
      <c r="L8" s="347"/>
      <c r="M8" s="351"/>
      <c r="N8" s="335"/>
      <c r="O8" s="372" t="s">
        <v>23</v>
      </c>
      <c r="P8" s="373" t="s">
        <v>24</v>
      </c>
      <c r="Q8" s="373" t="s">
        <v>25</v>
      </c>
      <c r="R8" s="374"/>
      <c r="S8" s="383"/>
      <c r="T8" s="371"/>
      <c r="U8" s="371"/>
      <c r="V8" s="371"/>
    </row>
    <row r="9" spans="1:22">
      <c r="A9" s="405">
        <v>1</v>
      </c>
      <c r="B9" s="412" t="s">
        <v>69</v>
      </c>
      <c r="C9" s="413" t="s">
        <v>70</v>
      </c>
      <c r="D9" s="414" t="s">
        <v>71</v>
      </c>
      <c r="E9" s="428">
        <v>35861</v>
      </c>
      <c r="F9" s="384" t="s">
        <v>72</v>
      </c>
      <c r="G9" s="405">
        <v>82</v>
      </c>
      <c r="H9" s="405">
        <v>85</v>
      </c>
      <c r="I9" s="407">
        <v>83.5</v>
      </c>
      <c r="J9" s="405">
        <v>81</v>
      </c>
      <c r="K9" s="405">
        <v>80</v>
      </c>
      <c r="L9" s="407">
        <v>80.5</v>
      </c>
      <c r="M9" s="405">
        <v>75</v>
      </c>
      <c r="N9" s="405">
        <v>75</v>
      </c>
      <c r="O9" s="408">
        <v>81</v>
      </c>
      <c r="P9" s="398" t="s">
        <v>38</v>
      </c>
      <c r="Q9" s="409"/>
      <c r="R9" s="399"/>
      <c r="S9" s="400"/>
      <c r="T9" s="401"/>
      <c r="U9" s="402"/>
      <c r="V9" s="403"/>
    </row>
    <row r="10" spans="1:22">
      <c r="A10" s="405">
        <v>2</v>
      </c>
      <c r="B10" s="412" t="s">
        <v>73</v>
      </c>
      <c r="C10" s="413" t="s">
        <v>74</v>
      </c>
      <c r="D10" s="414" t="s">
        <v>75</v>
      </c>
      <c r="E10" s="428">
        <v>36092</v>
      </c>
      <c r="F10" s="384" t="s">
        <v>72</v>
      </c>
      <c r="G10" s="405">
        <v>72</v>
      </c>
      <c r="H10" s="405">
        <v>85</v>
      </c>
      <c r="I10" s="407">
        <v>78.5</v>
      </c>
      <c r="J10" s="405">
        <v>86</v>
      </c>
      <c r="K10" s="405">
        <v>75</v>
      </c>
      <c r="L10" s="407">
        <v>80.5</v>
      </c>
      <c r="M10" s="405">
        <v>75</v>
      </c>
      <c r="N10" s="405">
        <v>75</v>
      </c>
      <c r="O10" s="408">
        <v>79</v>
      </c>
      <c r="P10" s="398" t="s">
        <v>30</v>
      </c>
      <c r="Q10" s="409"/>
      <c r="R10" s="399"/>
      <c r="S10" s="400"/>
      <c r="T10" s="401"/>
      <c r="U10" s="402"/>
      <c r="V10" s="403"/>
    </row>
    <row r="11" spans="1:22">
      <c r="A11" s="405">
        <v>3</v>
      </c>
      <c r="B11" s="412" t="s">
        <v>76</v>
      </c>
      <c r="C11" s="413" t="s">
        <v>77</v>
      </c>
      <c r="D11" s="414" t="s">
        <v>78</v>
      </c>
      <c r="E11" s="428">
        <v>36108</v>
      </c>
      <c r="F11" s="384" t="s">
        <v>72</v>
      </c>
      <c r="G11" s="405">
        <v>81</v>
      </c>
      <c r="H11" s="405">
        <v>80</v>
      </c>
      <c r="I11" s="407">
        <v>80.5</v>
      </c>
      <c r="J11" s="405">
        <v>81</v>
      </c>
      <c r="K11" s="405">
        <v>80</v>
      </c>
      <c r="L11" s="407">
        <v>80.5</v>
      </c>
      <c r="M11" s="405">
        <v>75</v>
      </c>
      <c r="N11" s="405">
        <v>75</v>
      </c>
      <c r="O11" s="408">
        <v>79</v>
      </c>
      <c r="P11" s="398" t="s">
        <v>30</v>
      </c>
      <c r="Q11" s="409"/>
      <c r="R11" s="399"/>
      <c r="S11" s="400"/>
      <c r="T11" s="401"/>
      <c r="U11" s="402"/>
      <c r="V11" s="403"/>
    </row>
    <row r="12" spans="1:22">
      <c r="A12" s="405">
        <v>4</v>
      </c>
      <c r="B12" s="412" t="s">
        <v>79</v>
      </c>
      <c r="C12" s="413" t="s">
        <v>80</v>
      </c>
      <c r="D12" s="414" t="s">
        <v>81</v>
      </c>
      <c r="E12" s="428">
        <v>36409</v>
      </c>
      <c r="F12" s="384" t="s">
        <v>72</v>
      </c>
      <c r="G12" s="405">
        <v>87</v>
      </c>
      <c r="H12" s="322">
        <v>0</v>
      </c>
      <c r="I12" s="407">
        <v>43.5</v>
      </c>
      <c r="J12" s="322">
        <v>0</v>
      </c>
      <c r="K12" s="322">
        <v>0</v>
      </c>
      <c r="L12" s="321">
        <v>0</v>
      </c>
      <c r="M12" s="405">
        <v>85</v>
      </c>
      <c r="N12" s="405">
        <v>85</v>
      </c>
      <c r="O12" s="408">
        <v>34</v>
      </c>
      <c r="P12" s="398" t="s">
        <v>41</v>
      </c>
      <c r="Q12" s="409"/>
      <c r="R12" s="399"/>
      <c r="S12" s="400"/>
      <c r="T12" s="401"/>
      <c r="U12" s="402"/>
      <c r="V12" s="403"/>
    </row>
    <row r="13" spans="1:22" ht="15" thickBot="1">
      <c r="A13" s="354"/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4"/>
      <c r="T13" s="354"/>
      <c r="U13" s="354"/>
      <c r="V13" s="354"/>
    </row>
    <row r="14" spans="1:22" ht="15" thickTop="1">
      <c r="A14" s="354"/>
      <c r="B14" s="354"/>
      <c r="C14" s="354"/>
      <c r="D14" s="354"/>
      <c r="E14" s="354"/>
      <c r="F14" s="354"/>
      <c r="G14" s="354"/>
      <c r="H14" s="354"/>
      <c r="I14" s="354"/>
      <c r="J14" s="354"/>
      <c r="K14" s="354"/>
      <c r="L14" s="354"/>
      <c r="M14" s="354"/>
      <c r="N14" s="339" t="s">
        <v>32</v>
      </c>
      <c r="O14" s="338"/>
      <c r="P14" s="338"/>
      <c r="Q14" s="337"/>
      <c r="R14" s="354"/>
      <c r="S14" s="354"/>
      <c r="T14" s="354"/>
      <c r="U14" s="354"/>
      <c r="V14" s="354"/>
    </row>
    <row r="15" spans="1:22">
      <c r="A15" s="354"/>
      <c r="B15" s="354"/>
      <c r="C15" s="354"/>
      <c r="D15" s="354"/>
      <c r="E15" s="354"/>
      <c r="F15" s="354"/>
      <c r="G15" s="354"/>
      <c r="H15" s="354"/>
      <c r="I15" s="354"/>
      <c r="J15" s="354"/>
      <c r="K15" s="354"/>
      <c r="L15" s="354"/>
      <c r="M15" s="354"/>
      <c r="N15" s="357" t="s">
        <v>33</v>
      </c>
      <c r="O15" s="358" t="s">
        <v>34</v>
      </c>
      <c r="P15" s="359" t="s">
        <v>35</v>
      </c>
      <c r="Q15" s="360" t="s">
        <v>36</v>
      </c>
      <c r="R15" s="354"/>
      <c r="S15" s="354"/>
      <c r="T15" s="354"/>
      <c r="U15" s="354"/>
      <c r="V15" s="354"/>
    </row>
    <row r="16" spans="1:22">
      <c r="A16" s="354"/>
      <c r="B16" s="354"/>
      <c r="C16" s="354"/>
      <c r="D16" s="354"/>
      <c r="E16" s="354"/>
      <c r="F16" s="354"/>
      <c r="G16" s="354"/>
      <c r="H16" s="354"/>
      <c r="I16" s="354"/>
      <c r="J16" s="354"/>
      <c r="K16" s="354"/>
      <c r="L16" s="354"/>
      <c r="M16" s="354"/>
      <c r="N16" s="361">
        <v>1</v>
      </c>
      <c r="O16" s="362" t="s">
        <v>37</v>
      </c>
      <c r="P16" s="377">
        <v>0</v>
      </c>
      <c r="Q16" s="378">
        <v>0</v>
      </c>
      <c r="R16" s="354"/>
      <c r="S16" s="354"/>
      <c r="T16" s="354"/>
      <c r="U16" s="354"/>
      <c r="V16" s="354"/>
    </row>
    <row r="17" spans="1:19">
      <c r="A17" s="354"/>
      <c r="B17" s="354"/>
      <c r="C17" s="354"/>
      <c r="D17" s="354"/>
      <c r="E17" s="354"/>
      <c r="F17" s="354"/>
      <c r="G17" s="354"/>
      <c r="H17" s="354"/>
      <c r="I17" s="354"/>
      <c r="J17" s="354"/>
      <c r="K17" s="354"/>
      <c r="L17" s="354"/>
      <c r="M17" s="354"/>
      <c r="N17" s="363">
        <v>2</v>
      </c>
      <c r="O17" s="364" t="s">
        <v>38</v>
      </c>
      <c r="P17" s="377">
        <v>1</v>
      </c>
      <c r="Q17" s="378">
        <v>0.25</v>
      </c>
      <c r="R17" s="354"/>
      <c r="S17" s="354"/>
    </row>
    <row r="18" spans="1:19">
      <c r="A18" s="354"/>
      <c r="B18" s="354"/>
      <c r="C18" s="354"/>
      <c r="D18" s="354"/>
      <c r="E18" s="354"/>
      <c r="F18" s="354"/>
      <c r="G18" s="354"/>
      <c r="H18" s="354"/>
      <c r="I18" s="354"/>
      <c r="J18" s="354"/>
      <c r="K18" s="354"/>
      <c r="L18" s="354"/>
      <c r="M18" s="354"/>
      <c r="N18" s="363">
        <v>3</v>
      </c>
      <c r="O18" s="364" t="s">
        <v>30</v>
      </c>
      <c r="P18" s="377">
        <v>2</v>
      </c>
      <c r="Q18" s="378">
        <v>0.5</v>
      </c>
      <c r="R18" s="354"/>
      <c r="S18" s="354"/>
    </row>
    <row r="19" spans="1:19">
      <c r="A19" s="354"/>
      <c r="B19" s="354"/>
      <c r="C19" s="354"/>
      <c r="D19" s="354"/>
      <c r="E19" s="354"/>
      <c r="F19" s="354"/>
      <c r="G19" s="354"/>
      <c r="H19" s="354"/>
      <c r="I19" s="354"/>
      <c r="J19" s="354"/>
      <c r="K19" s="354"/>
      <c r="L19" s="354"/>
      <c r="M19" s="354"/>
      <c r="N19" s="363">
        <v>4</v>
      </c>
      <c r="O19" s="365" t="s">
        <v>39</v>
      </c>
      <c r="P19" s="377">
        <v>0</v>
      </c>
      <c r="Q19" s="378">
        <v>0</v>
      </c>
      <c r="R19" s="354"/>
      <c r="S19" s="354"/>
    </row>
    <row r="20" spans="1:19">
      <c r="A20" s="354"/>
      <c r="B20" s="354"/>
      <c r="C20" s="354"/>
      <c r="D20" s="354"/>
      <c r="E20" s="354"/>
      <c r="F20" s="354"/>
      <c r="G20" s="354"/>
      <c r="H20" s="354"/>
      <c r="I20" s="354"/>
      <c r="J20" s="354"/>
      <c r="K20" s="354"/>
      <c r="L20" s="354"/>
      <c r="M20" s="354"/>
      <c r="N20" s="363">
        <v>5</v>
      </c>
      <c r="O20" s="364" t="s">
        <v>40</v>
      </c>
      <c r="P20" s="377">
        <v>0</v>
      </c>
      <c r="Q20" s="378">
        <v>0</v>
      </c>
      <c r="R20" s="354"/>
      <c r="S20" s="354"/>
    </row>
    <row r="21" spans="1:19">
      <c r="A21" s="354"/>
      <c r="B21" s="354"/>
      <c r="C21" s="354"/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66">
        <v>6</v>
      </c>
      <c r="O21" s="367" t="s">
        <v>41</v>
      </c>
      <c r="P21" s="377">
        <v>1</v>
      </c>
      <c r="Q21" s="378">
        <v>0.25</v>
      </c>
      <c r="R21" s="354"/>
      <c r="S21" s="354"/>
    </row>
    <row r="22" spans="1:19" ht="15" thickBot="1">
      <c r="A22" s="354"/>
      <c r="B22" s="354"/>
      <c r="C22" s="354"/>
      <c r="D22" s="354"/>
      <c r="E22" s="354"/>
      <c r="F22" s="354"/>
      <c r="G22" s="354"/>
      <c r="H22" s="354"/>
      <c r="I22" s="354"/>
      <c r="J22" s="354"/>
      <c r="K22" s="354"/>
      <c r="L22" s="354"/>
      <c r="M22" s="354"/>
      <c r="N22" s="368" t="s">
        <v>42</v>
      </c>
      <c r="O22" s="379"/>
      <c r="P22" s="380">
        <v>4</v>
      </c>
      <c r="Q22" s="381">
        <v>1</v>
      </c>
      <c r="R22" s="354"/>
      <c r="S22" s="354"/>
    </row>
    <row r="23" spans="1:19" ht="15" thickTop="1">
      <c r="A23" s="354"/>
      <c r="B23" s="354"/>
      <c r="C23" s="354"/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4"/>
    </row>
    <row r="24" spans="1:19" ht="15.6">
      <c r="A24" s="406"/>
      <c r="B24" s="386"/>
      <c r="C24" s="387"/>
      <c r="D24" s="387"/>
      <c r="E24" s="387"/>
      <c r="F24" s="387"/>
      <c r="G24" s="387"/>
      <c r="H24" s="387"/>
      <c r="I24" s="387"/>
      <c r="J24" s="387"/>
      <c r="K24" s="387"/>
      <c r="L24" s="410"/>
      <c r="M24" s="388"/>
      <c r="N24" s="387"/>
      <c r="O24" s="411" t="s">
        <v>82</v>
      </c>
      <c r="P24" s="388"/>
      <c r="Q24" s="388"/>
      <c r="R24" s="389"/>
      <c r="S24" s="390"/>
    </row>
    <row r="25" spans="1:19" ht="15.6">
      <c r="A25" s="406"/>
      <c r="B25" s="386"/>
      <c r="C25" s="387"/>
      <c r="D25" s="387"/>
      <c r="E25" s="387"/>
      <c r="F25" s="387"/>
      <c r="G25" s="387"/>
      <c r="H25" s="387"/>
      <c r="I25" s="387"/>
      <c r="J25" s="387"/>
      <c r="K25" s="387"/>
      <c r="L25" s="387"/>
      <c r="M25" s="387"/>
      <c r="N25" s="387"/>
      <c r="O25" s="387"/>
      <c r="P25" s="391"/>
      <c r="Q25" s="387"/>
      <c r="R25" s="389"/>
      <c r="S25" s="390"/>
    </row>
    <row r="26" spans="1:19" ht="15.6">
      <c r="A26" s="406"/>
      <c r="B26" s="386"/>
      <c r="C26" s="375" t="s">
        <v>83</v>
      </c>
      <c r="D26" s="392"/>
      <c r="E26" s="387"/>
      <c r="F26" s="392" t="s">
        <v>45</v>
      </c>
      <c r="G26" s="387"/>
      <c r="H26" s="393"/>
      <c r="I26" s="394"/>
      <c r="J26" s="392"/>
      <c r="K26" s="392"/>
      <c r="L26" s="395"/>
      <c r="M26" s="396"/>
      <c r="N26" s="387"/>
      <c r="O26" s="397" t="s">
        <v>46</v>
      </c>
      <c r="P26" s="396"/>
      <c r="Q26" s="396"/>
      <c r="R26" s="389"/>
      <c r="S26" s="390"/>
    </row>
    <row r="27" spans="1:19" ht="15.6">
      <c r="A27" s="406"/>
      <c r="B27" s="386"/>
      <c r="C27" s="387"/>
      <c r="D27" s="387"/>
      <c r="E27" s="387"/>
      <c r="F27" s="387"/>
      <c r="G27" s="387"/>
      <c r="H27" s="387"/>
      <c r="I27" s="387"/>
      <c r="J27" s="387"/>
      <c r="K27" s="387"/>
      <c r="L27" s="387"/>
      <c r="M27" s="387"/>
      <c r="N27" s="387"/>
      <c r="O27" s="387"/>
      <c r="P27" s="391"/>
      <c r="Q27" s="387"/>
      <c r="R27" s="389"/>
      <c r="S27" s="390"/>
    </row>
    <row r="28" spans="1:19" ht="15.6">
      <c r="A28" s="406"/>
      <c r="B28" s="386"/>
      <c r="C28" s="387"/>
      <c r="D28" s="387"/>
      <c r="E28" s="387"/>
      <c r="F28" s="387"/>
      <c r="G28" s="387"/>
      <c r="H28" s="387"/>
      <c r="I28" s="387"/>
      <c r="J28" s="387"/>
      <c r="K28" s="387"/>
      <c r="L28" s="387"/>
      <c r="M28" s="387"/>
      <c r="N28" s="387"/>
      <c r="O28" s="387"/>
      <c r="P28" s="391"/>
      <c r="Q28" s="387"/>
      <c r="R28" s="389"/>
      <c r="S28" s="390"/>
    </row>
    <row r="29" spans="1:19" ht="15.6">
      <c r="A29" s="406"/>
      <c r="B29" s="386"/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91"/>
      <c r="Q29" s="387"/>
      <c r="R29" s="389"/>
      <c r="S29" s="390"/>
    </row>
    <row r="30" spans="1:19" ht="15.6">
      <c r="A30" s="406"/>
      <c r="B30" s="386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91"/>
      <c r="Q30" s="387"/>
      <c r="R30" s="389"/>
      <c r="S30" s="390"/>
    </row>
    <row r="31" spans="1:19" ht="15.6">
      <c r="A31" s="406"/>
      <c r="B31" s="386"/>
      <c r="C31" s="387"/>
      <c r="D31" s="387"/>
      <c r="E31" s="387"/>
      <c r="F31" s="392" t="s">
        <v>47</v>
      </c>
      <c r="G31" s="392"/>
      <c r="H31" s="392"/>
      <c r="I31" s="392"/>
      <c r="J31" s="392"/>
      <c r="K31" s="392"/>
      <c r="L31" s="392"/>
      <c r="M31" s="387"/>
      <c r="N31" s="397"/>
      <c r="O31" s="387"/>
      <c r="P31" s="391"/>
      <c r="Q31" s="387"/>
      <c r="R31" s="389"/>
      <c r="S31" s="390"/>
    </row>
  </sheetData>
  <mergeCells count="22">
    <mergeCell ref="A4:Q4"/>
    <mergeCell ref="A1:D1"/>
    <mergeCell ref="E1:Q1"/>
    <mergeCell ref="A2:D2"/>
    <mergeCell ref="A3:D3"/>
    <mergeCell ref="E2:Q2"/>
    <mergeCell ref="E3:Q3"/>
    <mergeCell ref="O7:Q7"/>
    <mergeCell ref="I7:I8"/>
    <mergeCell ref="F7:F8"/>
    <mergeCell ref="N14:Q14"/>
    <mergeCell ref="K7:K8"/>
    <mergeCell ref="N7:N8"/>
    <mergeCell ref="G7:G8"/>
    <mergeCell ref="A7:A8"/>
    <mergeCell ref="M7:M8"/>
    <mergeCell ref="B7:B8"/>
    <mergeCell ref="L7:L8"/>
    <mergeCell ref="H7:H8"/>
    <mergeCell ref="J7:J8"/>
    <mergeCell ref="C7:D8"/>
    <mergeCell ref="E7: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0"/>
  <sheetViews>
    <sheetView workbookViewId="0">
      <selection activeCell="B11" sqref="B11"/>
    </sheetView>
  </sheetViews>
  <sheetFormatPr defaultRowHeight="14.4"/>
  <cols>
    <col min="1" max="1" width="3.6640625" customWidth="1"/>
    <col min="2" max="2" width="11" style="145" customWidth="1"/>
    <col min="3" max="3" width="21" customWidth="1"/>
    <col min="4" max="4" width="8.33203125" customWidth="1"/>
    <col min="5" max="5" width="10.109375" customWidth="1"/>
    <col min="6" max="6" width="9" customWidth="1"/>
    <col min="7" max="7" width="5.109375" customWidth="1"/>
    <col min="8" max="8" width="4.109375" customWidth="1"/>
    <col min="9" max="9" width="4.5546875" customWidth="1"/>
    <col min="10" max="11" width="4.33203125" customWidth="1"/>
    <col min="12" max="12" width="4.6640625" customWidth="1"/>
    <col min="13" max="13" width="4.33203125" customWidth="1"/>
    <col min="14" max="14" width="4.44140625" customWidth="1"/>
    <col min="15" max="16" width="4.6640625" customWidth="1"/>
    <col min="17" max="17" width="5.88671875" customWidth="1"/>
    <col min="18" max="18" width="6.109375" customWidth="1"/>
    <col min="19" max="19" width="7.33203125" style="146" customWidth="1"/>
    <col min="20" max="20" width="8.88671875" customWidth="1"/>
    <col min="21" max="21" width="9.5546875" style="103" bestFit="1" customWidth="1"/>
    <col min="22" max="22" width="9.109375" style="104" customWidth="1"/>
    <col min="257" max="257" width="3.6640625" customWidth="1"/>
    <col min="258" max="258" width="11" customWidth="1"/>
    <col min="259" max="259" width="21" customWidth="1"/>
    <col min="260" max="260" width="8.33203125" customWidth="1"/>
    <col min="261" max="261" width="10.109375" customWidth="1"/>
    <col min="262" max="262" width="9" customWidth="1"/>
    <col min="263" max="263" width="5.109375" customWidth="1"/>
    <col min="264" max="264" width="4.109375" customWidth="1"/>
    <col min="265" max="265" width="4.5546875" customWidth="1"/>
    <col min="266" max="267" width="4.33203125" customWidth="1"/>
    <col min="268" max="268" width="4.6640625" customWidth="1"/>
    <col min="269" max="269" width="4.33203125" customWidth="1"/>
    <col min="270" max="270" width="4.44140625" customWidth="1"/>
    <col min="271" max="272" width="4.6640625" customWidth="1"/>
    <col min="273" max="273" width="5.88671875" customWidth="1"/>
    <col min="274" max="274" width="6.109375" customWidth="1"/>
    <col min="275" max="275" width="7.33203125" customWidth="1"/>
    <col min="276" max="276" width="8.88671875" customWidth="1"/>
    <col min="277" max="277" width="9.5546875" bestFit="1" customWidth="1"/>
    <col min="278" max="278" width="9.109375" customWidth="1"/>
    <col min="513" max="513" width="3.6640625" customWidth="1"/>
    <col min="514" max="514" width="11" customWidth="1"/>
    <col min="515" max="515" width="21" customWidth="1"/>
    <col min="516" max="516" width="8.33203125" customWidth="1"/>
    <col min="517" max="517" width="10.109375" customWidth="1"/>
    <col min="518" max="518" width="9" customWidth="1"/>
    <col min="519" max="519" width="5.109375" customWidth="1"/>
    <col min="520" max="520" width="4.109375" customWidth="1"/>
    <col min="521" max="521" width="4.5546875" customWidth="1"/>
    <col min="522" max="523" width="4.33203125" customWidth="1"/>
    <col min="524" max="524" width="4.6640625" customWidth="1"/>
    <col min="525" max="525" width="4.33203125" customWidth="1"/>
    <col min="526" max="526" width="4.44140625" customWidth="1"/>
    <col min="527" max="528" width="4.6640625" customWidth="1"/>
    <col min="529" max="529" width="5.88671875" customWidth="1"/>
    <col min="530" max="530" width="6.109375" customWidth="1"/>
    <col min="531" max="531" width="7.33203125" customWidth="1"/>
    <col min="532" max="532" width="8.88671875" customWidth="1"/>
    <col min="533" max="533" width="9.5546875" bestFit="1" customWidth="1"/>
    <col min="534" max="534" width="9.109375" customWidth="1"/>
    <col min="769" max="769" width="3.6640625" customWidth="1"/>
    <col min="770" max="770" width="11" customWidth="1"/>
    <col min="771" max="771" width="21" customWidth="1"/>
    <col min="772" max="772" width="8.33203125" customWidth="1"/>
    <col min="773" max="773" width="10.109375" customWidth="1"/>
    <col min="774" max="774" width="9" customWidth="1"/>
    <col min="775" max="775" width="5.109375" customWidth="1"/>
    <col min="776" max="776" width="4.109375" customWidth="1"/>
    <col min="777" max="777" width="4.5546875" customWidth="1"/>
    <col min="778" max="779" width="4.33203125" customWidth="1"/>
    <col min="780" max="780" width="4.6640625" customWidth="1"/>
    <col min="781" max="781" width="4.33203125" customWidth="1"/>
    <col min="782" max="782" width="4.44140625" customWidth="1"/>
    <col min="783" max="784" width="4.6640625" customWidth="1"/>
    <col min="785" max="785" width="5.88671875" customWidth="1"/>
    <col min="786" max="786" width="6.109375" customWidth="1"/>
    <col min="787" max="787" width="7.33203125" customWidth="1"/>
    <col min="788" max="788" width="8.88671875" customWidth="1"/>
    <col min="789" max="789" width="9.5546875" bestFit="1" customWidth="1"/>
    <col min="790" max="790" width="9.109375" customWidth="1"/>
    <col min="1025" max="1025" width="3.6640625" customWidth="1"/>
    <col min="1026" max="1026" width="11" customWidth="1"/>
    <col min="1027" max="1027" width="21" customWidth="1"/>
    <col min="1028" max="1028" width="8.33203125" customWidth="1"/>
    <col min="1029" max="1029" width="10.109375" customWidth="1"/>
    <col min="1030" max="1030" width="9" customWidth="1"/>
    <col min="1031" max="1031" width="5.109375" customWidth="1"/>
    <col min="1032" max="1032" width="4.109375" customWidth="1"/>
    <col min="1033" max="1033" width="4.5546875" customWidth="1"/>
    <col min="1034" max="1035" width="4.33203125" customWidth="1"/>
    <col min="1036" max="1036" width="4.6640625" customWidth="1"/>
    <col min="1037" max="1037" width="4.33203125" customWidth="1"/>
    <col min="1038" max="1038" width="4.44140625" customWidth="1"/>
    <col min="1039" max="1040" width="4.6640625" customWidth="1"/>
    <col min="1041" max="1041" width="5.88671875" customWidth="1"/>
    <col min="1042" max="1042" width="6.109375" customWidth="1"/>
    <col min="1043" max="1043" width="7.33203125" customWidth="1"/>
    <col min="1044" max="1044" width="8.88671875" customWidth="1"/>
    <col min="1045" max="1045" width="9.5546875" bestFit="1" customWidth="1"/>
    <col min="1046" max="1046" width="9.109375" customWidth="1"/>
    <col min="1281" max="1281" width="3.6640625" customWidth="1"/>
    <col min="1282" max="1282" width="11" customWidth="1"/>
    <col min="1283" max="1283" width="21" customWidth="1"/>
    <col min="1284" max="1284" width="8.33203125" customWidth="1"/>
    <col min="1285" max="1285" width="10.109375" customWidth="1"/>
    <col min="1286" max="1286" width="9" customWidth="1"/>
    <col min="1287" max="1287" width="5.109375" customWidth="1"/>
    <col min="1288" max="1288" width="4.109375" customWidth="1"/>
    <col min="1289" max="1289" width="4.5546875" customWidth="1"/>
    <col min="1290" max="1291" width="4.33203125" customWidth="1"/>
    <col min="1292" max="1292" width="4.6640625" customWidth="1"/>
    <col min="1293" max="1293" width="4.33203125" customWidth="1"/>
    <col min="1294" max="1294" width="4.44140625" customWidth="1"/>
    <col min="1295" max="1296" width="4.6640625" customWidth="1"/>
    <col min="1297" max="1297" width="5.88671875" customWidth="1"/>
    <col min="1298" max="1298" width="6.109375" customWidth="1"/>
    <col min="1299" max="1299" width="7.33203125" customWidth="1"/>
    <col min="1300" max="1300" width="8.88671875" customWidth="1"/>
    <col min="1301" max="1301" width="9.5546875" bestFit="1" customWidth="1"/>
    <col min="1302" max="1302" width="9.109375" customWidth="1"/>
    <col min="1537" max="1537" width="3.6640625" customWidth="1"/>
    <col min="1538" max="1538" width="11" customWidth="1"/>
    <col min="1539" max="1539" width="21" customWidth="1"/>
    <col min="1540" max="1540" width="8.33203125" customWidth="1"/>
    <col min="1541" max="1541" width="10.109375" customWidth="1"/>
    <col min="1542" max="1542" width="9" customWidth="1"/>
    <col min="1543" max="1543" width="5.109375" customWidth="1"/>
    <col min="1544" max="1544" width="4.109375" customWidth="1"/>
    <col min="1545" max="1545" width="4.5546875" customWidth="1"/>
    <col min="1546" max="1547" width="4.33203125" customWidth="1"/>
    <col min="1548" max="1548" width="4.6640625" customWidth="1"/>
    <col min="1549" max="1549" width="4.33203125" customWidth="1"/>
    <col min="1550" max="1550" width="4.44140625" customWidth="1"/>
    <col min="1551" max="1552" width="4.6640625" customWidth="1"/>
    <col min="1553" max="1553" width="5.88671875" customWidth="1"/>
    <col min="1554" max="1554" width="6.109375" customWidth="1"/>
    <col min="1555" max="1555" width="7.33203125" customWidth="1"/>
    <col min="1556" max="1556" width="8.88671875" customWidth="1"/>
    <col min="1557" max="1557" width="9.5546875" bestFit="1" customWidth="1"/>
    <col min="1558" max="1558" width="9.109375" customWidth="1"/>
    <col min="1793" max="1793" width="3.6640625" customWidth="1"/>
    <col min="1794" max="1794" width="11" customWidth="1"/>
    <col min="1795" max="1795" width="21" customWidth="1"/>
    <col min="1796" max="1796" width="8.33203125" customWidth="1"/>
    <col min="1797" max="1797" width="10.109375" customWidth="1"/>
    <col min="1798" max="1798" width="9" customWidth="1"/>
    <col min="1799" max="1799" width="5.109375" customWidth="1"/>
    <col min="1800" max="1800" width="4.109375" customWidth="1"/>
    <col min="1801" max="1801" width="4.5546875" customWidth="1"/>
    <col min="1802" max="1803" width="4.33203125" customWidth="1"/>
    <col min="1804" max="1804" width="4.6640625" customWidth="1"/>
    <col min="1805" max="1805" width="4.33203125" customWidth="1"/>
    <col min="1806" max="1806" width="4.44140625" customWidth="1"/>
    <col min="1807" max="1808" width="4.6640625" customWidth="1"/>
    <col min="1809" max="1809" width="5.88671875" customWidth="1"/>
    <col min="1810" max="1810" width="6.109375" customWidth="1"/>
    <col min="1811" max="1811" width="7.33203125" customWidth="1"/>
    <col min="1812" max="1812" width="8.88671875" customWidth="1"/>
    <col min="1813" max="1813" width="9.5546875" bestFit="1" customWidth="1"/>
    <col min="1814" max="1814" width="9.109375" customWidth="1"/>
    <col min="2049" max="2049" width="3.6640625" customWidth="1"/>
    <col min="2050" max="2050" width="11" customWidth="1"/>
    <col min="2051" max="2051" width="21" customWidth="1"/>
    <col min="2052" max="2052" width="8.33203125" customWidth="1"/>
    <col min="2053" max="2053" width="10.109375" customWidth="1"/>
    <col min="2054" max="2054" width="9" customWidth="1"/>
    <col min="2055" max="2055" width="5.109375" customWidth="1"/>
    <col min="2056" max="2056" width="4.109375" customWidth="1"/>
    <col min="2057" max="2057" width="4.5546875" customWidth="1"/>
    <col min="2058" max="2059" width="4.33203125" customWidth="1"/>
    <col min="2060" max="2060" width="4.6640625" customWidth="1"/>
    <col min="2061" max="2061" width="4.33203125" customWidth="1"/>
    <col min="2062" max="2062" width="4.44140625" customWidth="1"/>
    <col min="2063" max="2064" width="4.6640625" customWidth="1"/>
    <col min="2065" max="2065" width="5.88671875" customWidth="1"/>
    <col min="2066" max="2066" width="6.109375" customWidth="1"/>
    <col min="2067" max="2067" width="7.33203125" customWidth="1"/>
    <col min="2068" max="2068" width="8.88671875" customWidth="1"/>
    <col min="2069" max="2069" width="9.5546875" bestFit="1" customWidth="1"/>
    <col min="2070" max="2070" width="9.109375" customWidth="1"/>
    <col min="2305" max="2305" width="3.6640625" customWidth="1"/>
    <col min="2306" max="2306" width="11" customWidth="1"/>
    <col min="2307" max="2307" width="21" customWidth="1"/>
    <col min="2308" max="2308" width="8.33203125" customWidth="1"/>
    <col min="2309" max="2309" width="10.109375" customWidth="1"/>
    <col min="2310" max="2310" width="9" customWidth="1"/>
    <col min="2311" max="2311" width="5.109375" customWidth="1"/>
    <col min="2312" max="2312" width="4.109375" customWidth="1"/>
    <col min="2313" max="2313" width="4.5546875" customWidth="1"/>
    <col min="2314" max="2315" width="4.33203125" customWidth="1"/>
    <col min="2316" max="2316" width="4.6640625" customWidth="1"/>
    <col min="2317" max="2317" width="4.33203125" customWidth="1"/>
    <col min="2318" max="2318" width="4.44140625" customWidth="1"/>
    <col min="2319" max="2320" width="4.6640625" customWidth="1"/>
    <col min="2321" max="2321" width="5.88671875" customWidth="1"/>
    <col min="2322" max="2322" width="6.109375" customWidth="1"/>
    <col min="2323" max="2323" width="7.33203125" customWidth="1"/>
    <col min="2324" max="2324" width="8.88671875" customWidth="1"/>
    <col min="2325" max="2325" width="9.5546875" bestFit="1" customWidth="1"/>
    <col min="2326" max="2326" width="9.109375" customWidth="1"/>
    <col min="2561" max="2561" width="3.6640625" customWidth="1"/>
    <col min="2562" max="2562" width="11" customWidth="1"/>
    <col min="2563" max="2563" width="21" customWidth="1"/>
    <col min="2564" max="2564" width="8.33203125" customWidth="1"/>
    <col min="2565" max="2565" width="10.109375" customWidth="1"/>
    <col min="2566" max="2566" width="9" customWidth="1"/>
    <col min="2567" max="2567" width="5.109375" customWidth="1"/>
    <col min="2568" max="2568" width="4.109375" customWidth="1"/>
    <col min="2569" max="2569" width="4.5546875" customWidth="1"/>
    <col min="2570" max="2571" width="4.33203125" customWidth="1"/>
    <col min="2572" max="2572" width="4.6640625" customWidth="1"/>
    <col min="2573" max="2573" width="4.33203125" customWidth="1"/>
    <col min="2574" max="2574" width="4.44140625" customWidth="1"/>
    <col min="2575" max="2576" width="4.6640625" customWidth="1"/>
    <col min="2577" max="2577" width="5.88671875" customWidth="1"/>
    <col min="2578" max="2578" width="6.109375" customWidth="1"/>
    <col min="2579" max="2579" width="7.33203125" customWidth="1"/>
    <col min="2580" max="2580" width="8.88671875" customWidth="1"/>
    <col min="2581" max="2581" width="9.5546875" bestFit="1" customWidth="1"/>
    <col min="2582" max="2582" width="9.109375" customWidth="1"/>
    <col min="2817" max="2817" width="3.6640625" customWidth="1"/>
    <col min="2818" max="2818" width="11" customWidth="1"/>
    <col min="2819" max="2819" width="21" customWidth="1"/>
    <col min="2820" max="2820" width="8.33203125" customWidth="1"/>
    <col min="2821" max="2821" width="10.109375" customWidth="1"/>
    <col min="2822" max="2822" width="9" customWidth="1"/>
    <col min="2823" max="2823" width="5.109375" customWidth="1"/>
    <col min="2824" max="2824" width="4.109375" customWidth="1"/>
    <col min="2825" max="2825" width="4.5546875" customWidth="1"/>
    <col min="2826" max="2827" width="4.33203125" customWidth="1"/>
    <col min="2828" max="2828" width="4.6640625" customWidth="1"/>
    <col min="2829" max="2829" width="4.33203125" customWidth="1"/>
    <col min="2830" max="2830" width="4.44140625" customWidth="1"/>
    <col min="2831" max="2832" width="4.6640625" customWidth="1"/>
    <col min="2833" max="2833" width="5.88671875" customWidth="1"/>
    <col min="2834" max="2834" width="6.109375" customWidth="1"/>
    <col min="2835" max="2835" width="7.33203125" customWidth="1"/>
    <col min="2836" max="2836" width="8.88671875" customWidth="1"/>
    <col min="2837" max="2837" width="9.5546875" bestFit="1" customWidth="1"/>
    <col min="2838" max="2838" width="9.109375" customWidth="1"/>
    <col min="3073" max="3073" width="3.6640625" customWidth="1"/>
    <col min="3074" max="3074" width="11" customWidth="1"/>
    <col min="3075" max="3075" width="21" customWidth="1"/>
    <col min="3076" max="3076" width="8.33203125" customWidth="1"/>
    <col min="3077" max="3077" width="10.109375" customWidth="1"/>
    <col min="3078" max="3078" width="9" customWidth="1"/>
    <col min="3079" max="3079" width="5.109375" customWidth="1"/>
    <col min="3080" max="3080" width="4.109375" customWidth="1"/>
    <col min="3081" max="3081" width="4.5546875" customWidth="1"/>
    <col min="3082" max="3083" width="4.33203125" customWidth="1"/>
    <col min="3084" max="3084" width="4.6640625" customWidth="1"/>
    <col min="3085" max="3085" width="4.33203125" customWidth="1"/>
    <col min="3086" max="3086" width="4.44140625" customWidth="1"/>
    <col min="3087" max="3088" width="4.6640625" customWidth="1"/>
    <col min="3089" max="3089" width="5.88671875" customWidth="1"/>
    <col min="3090" max="3090" width="6.109375" customWidth="1"/>
    <col min="3091" max="3091" width="7.33203125" customWidth="1"/>
    <col min="3092" max="3092" width="8.88671875" customWidth="1"/>
    <col min="3093" max="3093" width="9.5546875" bestFit="1" customWidth="1"/>
    <col min="3094" max="3094" width="9.109375" customWidth="1"/>
    <col min="3329" max="3329" width="3.6640625" customWidth="1"/>
    <col min="3330" max="3330" width="11" customWidth="1"/>
    <col min="3331" max="3331" width="21" customWidth="1"/>
    <col min="3332" max="3332" width="8.33203125" customWidth="1"/>
    <col min="3333" max="3333" width="10.109375" customWidth="1"/>
    <col min="3334" max="3334" width="9" customWidth="1"/>
    <col min="3335" max="3335" width="5.109375" customWidth="1"/>
    <col min="3336" max="3336" width="4.109375" customWidth="1"/>
    <col min="3337" max="3337" width="4.5546875" customWidth="1"/>
    <col min="3338" max="3339" width="4.33203125" customWidth="1"/>
    <col min="3340" max="3340" width="4.6640625" customWidth="1"/>
    <col min="3341" max="3341" width="4.33203125" customWidth="1"/>
    <col min="3342" max="3342" width="4.44140625" customWidth="1"/>
    <col min="3343" max="3344" width="4.6640625" customWidth="1"/>
    <col min="3345" max="3345" width="5.88671875" customWidth="1"/>
    <col min="3346" max="3346" width="6.109375" customWidth="1"/>
    <col min="3347" max="3347" width="7.33203125" customWidth="1"/>
    <col min="3348" max="3348" width="8.88671875" customWidth="1"/>
    <col min="3349" max="3349" width="9.5546875" bestFit="1" customWidth="1"/>
    <col min="3350" max="3350" width="9.109375" customWidth="1"/>
    <col min="3585" max="3585" width="3.6640625" customWidth="1"/>
    <col min="3586" max="3586" width="11" customWidth="1"/>
    <col min="3587" max="3587" width="21" customWidth="1"/>
    <col min="3588" max="3588" width="8.33203125" customWidth="1"/>
    <col min="3589" max="3589" width="10.109375" customWidth="1"/>
    <col min="3590" max="3590" width="9" customWidth="1"/>
    <col min="3591" max="3591" width="5.109375" customWidth="1"/>
    <col min="3592" max="3592" width="4.109375" customWidth="1"/>
    <col min="3593" max="3593" width="4.5546875" customWidth="1"/>
    <col min="3594" max="3595" width="4.33203125" customWidth="1"/>
    <col min="3596" max="3596" width="4.6640625" customWidth="1"/>
    <col min="3597" max="3597" width="4.33203125" customWidth="1"/>
    <col min="3598" max="3598" width="4.44140625" customWidth="1"/>
    <col min="3599" max="3600" width="4.6640625" customWidth="1"/>
    <col min="3601" max="3601" width="5.88671875" customWidth="1"/>
    <col min="3602" max="3602" width="6.109375" customWidth="1"/>
    <col min="3603" max="3603" width="7.33203125" customWidth="1"/>
    <col min="3604" max="3604" width="8.88671875" customWidth="1"/>
    <col min="3605" max="3605" width="9.5546875" bestFit="1" customWidth="1"/>
    <col min="3606" max="3606" width="9.109375" customWidth="1"/>
    <col min="3841" max="3841" width="3.6640625" customWidth="1"/>
    <col min="3842" max="3842" width="11" customWidth="1"/>
    <col min="3843" max="3843" width="21" customWidth="1"/>
    <col min="3844" max="3844" width="8.33203125" customWidth="1"/>
    <col min="3845" max="3845" width="10.109375" customWidth="1"/>
    <col min="3846" max="3846" width="9" customWidth="1"/>
    <col min="3847" max="3847" width="5.109375" customWidth="1"/>
    <col min="3848" max="3848" width="4.109375" customWidth="1"/>
    <col min="3849" max="3849" width="4.5546875" customWidth="1"/>
    <col min="3850" max="3851" width="4.33203125" customWidth="1"/>
    <col min="3852" max="3852" width="4.6640625" customWidth="1"/>
    <col min="3853" max="3853" width="4.33203125" customWidth="1"/>
    <col min="3854" max="3854" width="4.44140625" customWidth="1"/>
    <col min="3855" max="3856" width="4.6640625" customWidth="1"/>
    <col min="3857" max="3857" width="5.88671875" customWidth="1"/>
    <col min="3858" max="3858" width="6.109375" customWidth="1"/>
    <col min="3859" max="3859" width="7.33203125" customWidth="1"/>
    <col min="3860" max="3860" width="8.88671875" customWidth="1"/>
    <col min="3861" max="3861" width="9.5546875" bestFit="1" customWidth="1"/>
    <col min="3862" max="3862" width="9.109375" customWidth="1"/>
    <col min="4097" max="4097" width="3.6640625" customWidth="1"/>
    <col min="4098" max="4098" width="11" customWidth="1"/>
    <col min="4099" max="4099" width="21" customWidth="1"/>
    <col min="4100" max="4100" width="8.33203125" customWidth="1"/>
    <col min="4101" max="4101" width="10.109375" customWidth="1"/>
    <col min="4102" max="4102" width="9" customWidth="1"/>
    <col min="4103" max="4103" width="5.109375" customWidth="1"/>
    <col min="4104" max="4104" width="4.109375" customWidth="1"/>
    <col min="4105" max="4105" width="4.5546875" customWidth="1"/>
    <col min="4106" max="4107" width="4.33203125" customWidth="1"/>
    <col min="4108" max="4108" width="4.6640625" customWidth="1"/>
    <col min="4109" max="4109" width="4.33203125" customWidth="1"/>
    <col min="4110" max="4110" width="4.44140625" customWidth="1"/>
    <col min="4111" max="4112" width="4.6640625" customWidth="1"/>
    <col min="4113" max="4113" width="5.88671875" customWidth="1"/>
    <col min="4114" max="4114" width="6.109375" customWidth="1"/>
    <col min="4115" max="4115" width="7.33203125" customWidth="1"/>
    <col min="4116" max="4116" width="8.88671875" customWidth="1"/>
    <col min="4117" max="4117" width="9.5546875" bestFit="1" customWidth="1"/>
    <col min="4118" max="4118" width="9.109375" customWidth="1"/>
    <col min="4353" max="4353" width="3.6640625" customWidth="1"/>
    <col min="4354" max="4354" width="11" customWidth="1"/>
    <col min="4355" max="4355" width="21" customWidth="1"/>
    <col min="4356" max="4356" width="8.33203125" customWidth="1"/>
    <col min="4357" max="4357" width="10.109375" customWidth="1"/>
    <col min="4358" max="4358" width="9" customWidth="1"/>
    <col min="4359" max="4359" width="5.109375" customWidth="1"/>
    <col min="4360" max="4360" width="4.109375" customWidth="1"/>
    <col min="4361" max="4361" width="4.5546875" customWidth="1"/>
    <col min="4362" max="4363" width="4.33203125" customWidth="1"/>
    <col min="4364" max="4364" width="4.6640625" customWidth="1"/>
    <col min="4365" max="4365" width="4.33203125" customWidth="1"/>
    <col min="4366" max="4366" width="4.44140625" customWidth="1"/>
    <col min="4367" max="4368" width="4.6640625" customWidth="1"/>
    <col min="4369" max="4369" width="5.88671875" customWidth="1"/>
    <col min="4370" max="4370" width="6.109375" customWidth="1"/>
    <col min="4371" max="4371" width="7.33203125" customWidth="1"/>
    <col min="4372" max="4372" width="8.88671875" customWidth="1"/>
    <col min="4373" max="4373" width="9.5546875" bestFit="1" customWidth="1"/>
    <col min="4374" max="4374" width="9.109375" customWidth="1"/>
    <col min="4609" max="4609" width="3.6640625" customWidth="1"/>
    <col min="4610" max="4610" width="11" customWidth="1"/>
    <col min="4611" max="4611" width="21" customWidth="1"/>
    <col min="4612" max="4612" width="8.33203125" customWidth="1"/>
    <col min="4613" max="4613" width="10.109375" customWidth="1"/>
    <col min="4614" max="4614" width="9" customWidth="1"/>
    <col min="4615" max="4615" width="5.109375" customWidth="1"/>
    <col min="4616" max="4616" width="4.109375" customWidth="1"/>
    <col min="4617" max="4617" width="4.5546875" customWidth="1"/>
    <col min="4618" max="4619" width="4.33203125" customWidth="1"/>
    <col min="4620" max="4620" width="4.6640625" customWidth="1"/>
    <col min="4621" max="4621" width="4.33203125" customWidth="1"/>
    <col min="4622" max="4622" width="4.44140625" customWidth="1"/>
    <col min="4623" max="4624" width="4.6640625" customWidth="1"/>
    <col min="4625" max="4625" width="5.88671875" customWidth="1"/>
    <col min="4626" max="4626" width="6.109375" customWidth="1"/>
    <col min="4627" max="4627" width="7.33203125" customWidth="1"/>
    <col min="4628" max="4628" width="8.88671875" customWidth="1"/>
    <col min="4629" max="4629" width="9.5546875" bestFit="1" customWidth="1"/>
    <col min="4630" max="4630" width="9.109375" customWidth="1"/>
    <col min="4865" max="4865" width="3.6640625" customWidth="1"/>
    <col min="4866" max="4866" width="11" customWidth="1"/>
    <col min="4867" max="4867" width="21" customWidth="1"/>
    <col min="4868" max="4868" width="8.33203125" customWidth="1"/>
    <col min="4869" max="4869" width="10.109375" customWidth="1"/>
    <col min="4870" max="4870" width="9" customWidth="1"/>
    <col min="4871" max="4871" width="5.109375" customWidth="1"/>
    <col min="4872" max="4872" width="4.109375" customWidth="1"/>
    <col min="4873" max="4873" width="4.5546875" customWidth="1"/>
    <col min="4874" max="4875" width="4.33203125" customWidth="1"/>
    <col min="4876" max="4876" width="4.6640625" customWidth="1"/>
    <col min="4877" max="4877" width="4.33203125" customWidth="1"/>
    <col min="4878" max="4878" width="4.44140625" customWidth="1"/>
    <col min="4879" max="4880" width="4.6640625" customWidth="1"/>
    <col min="4881" max="4881" width="5.88671875" customWidth="1"/>
    <col min="4882" max="4882" width="6.109375" customWidth="1"/>
    <col min="4883" max="4883" width="7.33203125" customWidth="1"/>
    <col min="4884" max="4884" width="8.88671875" customWidth="1"/>
    <col min="4885" max="4885" width="9.5546875" bestFit="1" customWidth="1"/>
    <col min="4886" max="4886" width="9.109375" customWidth="1"/>
    <col min="5121" max="5121" width="3.6640625" customWidth="1"/>
    <col min="5122" max="5122" width="11" customWidth="1"/>
    <col min="5123" max="5123" width="21" customWidth="1"/>
    <col min="5124" max="5124" width="8.33203125" customWidth="1"/>
    <col min="5125" max="5125" width="10.109375" customWidth="1"/>
    <col min="5126" max="5126" width="9" customWidth="1"/>
    <col min="5127" max="5127" width="5.109375" customWidth="1"/>
    <col min="5128" max="5128" width="4.109375" customWidth="1"/>
    <col min="5129" max="5129" width="4.5546875" customWidth="1"/>
    <col min="5130" max="5131" width="4.33203125" customWidth="1"/>
    <col min="5132" max="5132" width="4.6640625" customWidth="1"/>
    <col min="5133" max="5133" width="4.33203125" customWidth="1"/>
    <col min="5134" max="5134" width="4.44140625" customWidth="1"/>
    <col min="5135" max="5136" width="4.6640625" customWidth="1"/>
    <col min="5137" max="5137" width="5.88671875" customWidth="1"/>
    <col min="5138" max="5138" width="6.109375" customWidth="1"/>
    <col min="5139" max="5139" width="7.33203125" customWidth="1"/>
    <col min="5140" max="5140" width="8.88671875" customWidth="1"/>
    <col min="5141" max="5141" width="9.5546875" bestFit="1" customWidth="1"/>
    <col min="5142" max="5142" width="9.109375" customWidth="1"/>
    <col min="5377" max="5377" width="3.6640625" customWidth="1"/>
    <col min="5378" max="5378" width="11" customWidth="1"/>
    <col min="5379" max="5379" width="21" customWidth="1"/>
    <col min="5380" max="5380" width="8.33203125" customWidth="1"/>
    <col min="5381" max="5381" width="10.109375" customWidth="1"/>
    <col min="5382" max="5382" width="9" customWidth="1"/>
    <col min="5383" max="5383" width="5.109375" customWidth="1"/>
    <col min="5384" max="5384" width="4.109375" customWidth="1"/>
    <col min="5385" max="5385" width="4.5546875" customWidth="1"/>
    <col min="5386" max="5387" width="4.33203125" customWidth="1"/>
    <col min="5388" max="5388" width="4.6640625" customWidth="1"/>
    <col min="5389" max="5389" width="4.33203125" customWidth="1"/>
    <col min="5390" max="5390" width="4.44140625" customWidth="1"/>
    <col min="5391" max="5392" width="4.6640625" customWidth="1"/>
    <col min="5393" max="5393" width="5.88671875" customWidth="1"/>
    <col min="5394" max="5394" width="6.109375" customWidth="1"/>
    <col min="5395" max="5395" width="7.33203125" customWidth="1"/>
    <col min="5396" max="5396" width="8.88671875" customWidth="1"/>
    <col min="5397" max="5397" width="9.5546875" bestFit="1" customWidth="1"/>
    <col min="5398" max="5398" width="9.109375" customWidth="1"/>
    <col min="5633" max="5633" width="3.6640625" customWidth="1"/>
    <col min="5634" max="5634" width="11" customWidth="1"/>
    <col min="5635" max="5635" width="21" customWidth="1"/>
    <col min="5636" max="5636" width="8.33203125" customWidth="1"/>
    <col min="5637" max="5637" width="10.109375" customWidth="1"/>
    <col min="5638" max="5638" width="9" customWidth="1"/>
    <col min="5639" max="5639" width="5.109375" customWidth="1"/>
    <col min="5640" max="5640" width="4.109375" customWidth="1"/>
    <col min="5641" max="5641" width="4.5546875" customWidth="1"/>
    <col min="5642" max="5643" width="4.33203125" customWidth="1"/>
    <col min="5644" max="5644" width="4.6640625" customWidth="1"/>
    <col min="5645" max="5645" width="4.33203125" customWidth="1"/>
    <col min="5646" max="5646" width="4.44140625" customWidth="1"/>
    <col min="5647" max="5648" width="4.6640625" customWidth="1"/>
    <col min="5649" max="5649" width="5.88671875" customWidth="1"/>
    <col min="5650" max="5650" width="6.109375" customWidth="1"/>
    <col min="5651" max="5651" width="7.33203125" customWidth="1"/>
    <col min="5652" max="5652" width="8.88671875" customWidth="1"/>
    <col min="5653" max="5653" width="9.5546875" bestFit="1" customWidth="1"/>
    <col min="5654" max="5654" width="9.109375" customWidth="1"/>
    <col min="5889" max="5889" width="3.6640625" customWidth="1"/>
    <col min="5890" max="5890" width="11" customWidth="1"/>
    <col min="5891" max="5891" width="21" customWidth="1"/>
    <col min="5892" max="5892" width="8.33203125" customWidth="1"/>
    <col min="5893" max="5893" width="10.109375" customWidth="1"/>
    <col min="5894" max="5894" width="9" customWidth="1"/>
    <col min="5895" max="5895" width="5.109375" customWidth="1"/>
    <col min="5896" max="5896" width="4.109375" customWidth="1"/>
    <col min="5897" max="5897" width="4.5546875" customWidth="1"/>
    <col min="5898" max="5899" width="4.33203125" customWidth="1"/>
    <col min="5900" max="5900" width="4.6640625" customWidth="1"/>
    <col min="5901" max="5901" width="4.33203125" customWidth="1"/>
    <col min="5902" max="5902" width="4.44140625" customWidth="1"/>
    <col min="5903" max="5904" width="4.6640625" customWidth="1"/>
    <col min="5905" max="5905" width="5.88671875" customWidth="1"/>
    <col min="5906" max="5906" width="6.109375" customWidth="1"/>
    <col min="5907" max="5907" width="7.33203125" customWidth="1"/>
    <col min="5908" max="5908" width="8.88671875" customWidth="1"/>
    <col min="5909" max="5909" width="9.5546875" bestFit="1" customWidth="1"/>
    <col min="5910" max="5910" width="9.109375" customWidth="1"/>
    <col min="6145" max="6145" width="3.6640625" customWidth="1"/>
    <col min="6146" max="6146" width="11" customWidth="1"/>
    <col min="6147" max="6147" width="21" customWidth="1"/>
    <col min="6148" max="6148" width="8.33203125" customWidth="1"/>
    <col min="6149" max="6149" width="10.109375" customWidth="1"/>
    <col min="6150" max="6150" width="9" customWidth="1"/>
    <col min="6151" max="6151" width="5.109375" customWidth="1"/>
    <col min="6152" max="6152" width="4.109375" customWidth="1"/>
    <col min="6153" max="6153" width="4.5546875" customWidth="1"/>
    <col min="6154" max="6155" width="4.33203125" customWidth="1"/>
    <col min="6156" max="6156" width="4.6640625" customWidth="1"/>
    <col min="6157" max="6157" width="4.33203125" customWidth="1"/>
    <col min="6158" max="6158" width="4.44140625" customWidth="1"/>
    <col min="6159" max="6160" width="4.6640625" customWidth="1"/>
    <col min="6161" max="6161" width="5.88671875" customWidth="1"/>
    <col min="6162" max="6162" width="6.109375" customWidth="1"/>
    <col min="6163" max="6163" width="7.33203125" customWidth="1"/>
    <col min="6164" max="6164" width="8.88671875" customWidth="1"/>
    <col min="6165" max="6165" width="9.5546875" bestFit="1" customWidth="1"/>
    <col min="6166" max="6166" width="9.109375" customWidth="1"/>
    <col min="6401" max="6401" width="3.6640625" customWidth="1"/>
    <col min="6402" max="6402" width="11" customWidth="1"/>
    <col min="6403" max="6403" width="21" customWidth="1"/>
    <col min="6404" max="6404" width="8.33203125" customWidth="1"/>
    <col min="6405" max="6405" width="10.109375" customWidth="1"/>
    <col min="6406" max="6406" width="9" customWidth="1"/>
    <col min="6407" max="6407" width="5.109375" customWidth="1"/>
    <col min="6408" max="6408" width="4.109375" customWidth="1"/>
    <col min="6409" max="6409" width="4.5546875" customWidth="1"/>
    <col min="6410" max="6411" width="4.33203125" customWidth="1"/>
    <col min="6412" max="6412" width="4.6640625" customWidth="1"/>
    <col min="6413" max="6413" width="4.33203125" customWidth="1"/>
    <col min="6414" max="6414" width="4.44140625" customWidth="1"/>
    <col min="6415" max="6416" width="4.6640625" customWidth="1"/>
    <col min="6417" max="6417" width="5.88671875" customWidth="1"/>
    <col min="6418" max="6418" width="6.109375" customWidth="1"/>
    <col min="6419" max="6419" width="7.33203125" customWidth="1"/>
    <col min="6420" max="6420" width="8.88671875" customWidth="1"/>
    <col min="6421" max="6421" width="9.5546875" bestFit="1" customWidth="1"/>
    <col min="6422" max="6422" width="9.109375" customWidth="1"/>
    <col min="6657" max="6657" width="3.6640625" customWidth="1"/>
    <col min="6658" max="6658" width="11" customWidth="1"/>
    <col min="6659" max="6659" width="21" customWidth="1"/>
    <col min="6660" max="6660" width="8.33203125" customWidth="1"/>
    <col min="6661" max="6661" width="10.109375" customWidth="1"/>
    <col min="6662" max="6662" width="9" customWidth="1"/>
    <col min="6663" max="6663" width="5.109375" customWidth="1"/>
    <col min="6664" max="6664" width="4.109375" customWidth="1"/>
    <col min="6665" max="6665" width="4.5546875" customWidth="1"/>
    <col min="6666" max="6667" width="4.33203125" customWidth="1"/>
    <col min="6668" max="6668" width="4.6640625" customWidth="1"/>
    <col min="6669" max="6669" width="4.33203125" customWidth="1"/>
    <col min="6670" max="6670" width="4.44140625" customWidth="1"/>
    <col min="6671" max="6672" width="4.6640625" customWidth="1"/>
    <col min="6673" max="6673" width="5.88671875" customWidth="1"/>
    <col min="6674" max="6674" width="6.109375" customWidth="1"/>
    <col min="6675" max="6675" width="7.33203125" customWidth="1"/>
    <col min="6676" max="6676" width="8.88671875" customWidth="1"/>
    <col min="6677" max="6677" width="9.5546875" bestFit="1" customWidth="1"/>
    <col min="6678" max="6678" width="9.109375" customWidth="1"/>
    <col min="6913" max="6913" width="3.6640625" customWidth="1"/>
    <col min="6914" max="6914" width="11" customWidth="1"/>
    <col min="6915" max="6915" width="21" customWidth="1"/>
    <col min="6916" max="6916" width="8.33203125" customWidth="1"/>
    <col min="6917" max="6917" width="10.109375" customWidth="1"/>
    <col min="6918" max="6918" width="9" customWidth="1"/>
    <col min="6919" max="6919" width="5.109375" customWidth="1"/>
    <col min="6920" max="6920" width="4.109375" customWidth="1"/>
    <col min="6921" max="6921" width="4.5546875" customWidth="1"/>
    <col min="6922" max="6923" width="4.33203125" customWidth="1"/>
    <col min="6924" max="6924" width="4.6640625" customWidth="1"/>
    <col min="6925" max="6925" width="4.33203125" customWidth="1"/>
    <col min="6926" max="6926" width="4.44140625" customWidth="1"/>
    <col min="6927" max="6928" width="4.6640625" customWidth="1"/>
    <col min="6929" max="6929" width="5.88671875" customWidth="1"/>
    <col min="6930" max="6930" width="6.109375" customWidth="1"/>
    <col min="6931" max="6931" width="7.33203125" customWidth="1"/>
    <col min="6932" max="6932" width="8.88671875" customWidth="1"/>
    <col min="6933" max="6933" width="9.5546875" bestFit="1" customWidth="1"/>
    <col min="6934" max="6934" width="9.109375" customWidth="1"/>
    <col min="7169" max="7169" width="3.6640625" customWidth="1"/>
    <col min="7170" max="7170" width="11" customWidth="1"/>
    <col min="7171" max="7171" width="21" customWidth="1"/>
    <col min="7172" max="7172" width="8.33203125" customWidth="1"/>
    <col min="7173" max="7173" width="10.109375" customWidth="1"/>
    <col min="7174" max="7174" width="9" customWidth="1"/>
    <col min="7175" max="7175" width="5.109375" customWidth="1"/>
    <col min="7176" max="7176" width="4.109375" customWidth="1"/>
    <col min="7177" max="7177" width="4.5546875" customWidth="1"/>
    <col min="7178" max="7179" width="4.33203125" customWidth="1"/>
    <col min="7180" max="7180" width="4.6640625" customWidth="1"/>
    <col min="7181" max="7181" width="4.33203125" customWidth="1"/>
    <col min="7182" max="7182" width="4.44140625" customWidth="1"/>
    <col min="7183" max="7184" width="4.6640625" customWidth="1"/>
    <col min="7185" max="7185" width="5.88671875" customWidth="1"/>
    <col min="7186" max="7186" width="6.109375" customWidth="1"/>
    <col min="7187" max="7187" width="7.33203125" customWidth="1"/>
    <col min="7188" max="7188" width="8.88671875" customWidth="1"/>
    <col min="7189" max="7189" width="9.5546875" bestFit="1" customWidth="1"/>
    <col min="7190" max="7190" width="9.109375" customWidth="1"/>
    <col min="7425" max="7425" width="3.6640625" customWidth="1"/>
    <col min="7426" max="7426" width="11" customWidth="1"/>
    <col min="7427" max="7427" width="21" customWidth="1"/>
    <col min="7428" max="7428" width="8.33203125" customWidth="1"/>
    <col min="7429" max="7429" width="10.109375" customWidth="1"/>
    <col min="7430" max="7430" width="9" customWidth="1"/>
    <col min="7431" max="7431" width="5.109375" customWidth="1"/>
    <col min="7432" max="7432" width="4.109375" customWidth="1"/>
    <col min="7433" max="7433" width="4.5546875" customWidth="1"/>
    <col min="7434" max="7435" width="4.33203125" customWidth="1"/>
    <col min="7436" max="7436" width="4.6640625" customWidth="1"/>
    <col min="7437" max="7437" width="4.33203125" customWidth="1"/>
    <col min="7438" max="7438" width="4.44140625" customWidth="1"/>
    <col min="7439" max="7440" width="4.6640625" customWidth="1"/>
    <col min="7441" max="7441" width="5.88671875" customWidth="1"/>
    <col min="7442" max="7442" width="6.109375" customWidth="1"/>
    <col min="7443" max="7443" width="7.33203125" customWidth="1"/>
    <col min="7444" max="7444" width="8.88671875" customWidth="1"/>
    <col min="7445" max="7445" width="9.5546875" bestFit="1" customWidth="1"/>
    <col min="7446" max="7446" width="9.109375" customWidth="1"/>
    <col min="7681" max="7681" width="3.6640625" customWidth="1"/>
    <col min="7682" max="7682" width="11" customWidth="1"/>
    <col min="7683" max="7683" width="21" customWidth="1"/>
    <col min="7684" max="7684" width="8.33203125" customWidth="1"/>
    <col min="7685" max="7685" width="10.109375" customWidth="1"/>
    <col min="7686" max="7686" width="9" customWidth="1"/>
    <col min="7687" max="7687" width="5.109375" customWidth="1"/>
    <col min="7688" max="7688" width="4.109375" customWidth="1"/>
    <col min="7689" max="7689" width="4.5546875" customWidth="1"/>
    <col min="7690" max="7691" width="4.33203125" customWidth="1"/>
    <col min="7692" max="7692" width="4.6640625" customWidth="1"/>
    <col min="7693" max="7693" width="4.33203125" customWidth="1"/>
    <col min="7694" max="7694" width="4.44140625" customWidth="1"/>
    <col min="7695" max="7696" width="4.6640625" customWidth="1"/>
    <col min="7697" max="7697" width="5.88671875" customWidth="1"/>
    <col min="7698" max="7698" width="6.109375" customWidth="1"/>
    <col min="7699" max="7699" width="7.33203125" customWidth="1"/>
    <col min="7700" max="7700" width="8.88671875" customWidth="1"/>
    <col min="7701" max="7701" width="9.5546875" bestFit="1" customWidth="1"/>
    <col min="7702" max="7702" width="9.109375" customWidth="1"/>
    <col min="7937" max="7937" width="3.6640625" customWidth="1"/>
    <col min="7938" max="7938" width="11" customWidth="1"/>
    <col min="7939" max="7939" width="21" customWidth="1"/>
    <col min="7940" max="7940" width="8.33203125" customWidth="1"/>
    <col min="7941" max="7941" width="10.109375" customWidth="1"/>
    <col min="7942" max="7942" width="9" customWidth="1"/>
    <col min="7943" max="7943" width="5.109375" customWidth="1"/>
    <col min="7944" max="7944" width="4.109375" customWidth="1"/>
    <col min="7945" max="7945" width="4.5546875" customWidth="1"/>
    <col min="7946" max="7947" width="4.33203125" customWidth="1"/>
    <col min="7948" max="7948" width="4.6640625" customWidth="1"/>
    <col min="7949" max="7949" width="4.33203125" customWidth="1"/>
    <col min="7950" max="7950" width="4.44140625" customWidth="1"/>
    <col min="7951" max="7952" width="4.6640625" customWidth="1"/>
    <col min="7953" max="7953" width="5.88671875" customWidth="1"/>
    <col min="7954" max="7954" width="6.109375" customWidth="1"/>
    <col min="7955" max="7955" width="7.33203125" customWidth="1"/>
    <col min="7956" max="7956" width="8.88671875" customWidth="1"/>
    <col min="7957" max="7957" width="9.5546875" bestFit="1" customWidth="1"/>
    <col min="7958" max="7958" width="9.109375" customWidth="1"/>
    <col min="8193" max="8193" width="3.6640625" customWidth="1"/>
    <col min="8194" max="8194" width="11" customWidth="1"/>
    <col min="8195" max="8195" width="21" customWidth="1"/>
    <col min="8196" max="8196" width="8.33203125" customWidth="1"/>
    <col min="8197" max="8197" width="10.109375" customWidth="1"/>
    <col min="8198" max="8198" width="9" customWidth="1"/>
    <col min="8199" max="8199" width="5.109375" customWidth="1"/>
    <col min="8200" max="8200" width="4.109375" customWidth="1"/>
    <col min="8201" max="8201" width="4.5546875" customWidth="1"/>
    <col min="8202" max="8203" width="4.33203125" customWidth="1"/>
    <col min="8204" max="8204" width="4.6640625" customWidth="1"/>
    <col min="8205" max="8205" width="4.33203125" customWidth="1"/>
    <col min="8206" max="8206" width="4.44140625" customWidth="1"/>
    <col min="8207" max="8208" width="4.6640625" customWidth="1"/>
    <col min="8209" max="8209" width="5.88671875" customWidth="1"/>
    <col min="8210" max="8210" width="6.109375" customWidth="1"/>
    <col min="8211" max="8211" width="7.33203125" customWidth="1"/>
    <col min="8212" max="8212" width="8.88671875" customWidth="1"/>
    <col min="8213" max="8213" width="9.5546875" bestFit="1" customWidth="1"/>
    <col min="8214" max="8214" width="9.109375" customWidth="1"/>
    <col min="8449" max="8449" width="3.6640625" customWidth="1"/>
    <col min="8450" max="8450" width="11" customWidth="1"/>
    <col min="8451" max="8451" width="21" customWidth="1"/>
    <col min="8452" max="8452" width="8.33203125" customWidth="1"/>
    <col min="8453" max="8453" width="10.109375" customWidth="1"/>
    <col min="8454" max="8454" width="9" customWidth="1"/>
    <col min="8455" max="8455" width="5.109375" customWidth="1"/>
    <col min="8456" max="8456" width="4.109375" customWidth="1"/>
    <col min="8457" max="8457" width="4.5546875" customWidth="1"/>
    <col min="8458" max="8459" width="4.33203125" customWidth="1"/>
    <col min="8460" max="8460" width="4.6640625" customWidth="1"/>
    <col min="8461" max="8461" width="4.33203125" customWidth="1"/>
    <col min="8462" max="8462" width="4.44140625" customWidth="1"/>
    <col min="8463" max="8464" width="4.6640625" customWidth="1"/>
    <col min="8465" max="8465" width="5.88671875" customWidth="1"/>
    <col min="8466" max="8466" width="6.109375" customWidth="1"/>
    <col min="8467" max="8467" width="7.33203125" customWidth="1"/>
    <col min="8468" max="8468" width="8.88671875" customWidth="1"/>
    <col min="8469" max="8469" width="9.5546875" bestFit="1" customWidth="1"/>
    <col min="8470" max="8470" width="9.109375" customWidth="1"/>
    <col min="8705" max="8705" width="3.6640625" customWidth="1"/>
    <col min="8706" max="8706" width="11" customWidth="1"/>
    <col min="8707" max="8707" width="21" customWidth="1"/>
    <col min="8708" max="8708" width="8.33203125" customWidth="1"/>
    <col min="8709" max="8709" width="10.109375" customWidth="1"/>
    <col min="8710" max="8710" width="9" customWidth="1"/>
    <col min="8711" max="8711" width="5.109375" customWidth="1"/>
    <col min="8712" max="8712" width="4.109375" customWidth="1"/>
    <col min="8713" max="8713" width="4.5546875" customWidth="1"/>
    <col min="8714" max="8715" width="4.33203125" customWidth="1"/>
    <col min="8716" max="8716" width="4.6640625" customWidth="1"/>
    <col min="8717" max="8717" width="4.33203125" customWidth="1"/>
    <col min="8718" max="8718" width="4.44140625" customWidth="1"/>
    <col min="8719" max="8720" width="4.6640625" customWidth="1"/>
    <col min="8721" max="8721" width="5.88671875" customWidth="1"/>
    <col min="8722" max="8722" width="6.109375" customWidth="1"/>
    <col min="8723" max="8723" width="7.33203125" customWidth="1"/>
    <col min="8724" max="8724" width="8.88671875" customWidth="1"/>
    <col min="8725" max="8725" width="9.5546875" bestFit="1" customWidth="1"/>
    <col min="8726" max="8726" width="9.109375" customWidth="1"/>
    <col min="8961" max="8961" width="3.6640625" customWidth="1"/>
    <col min="8962" max="8962" width="11" customWidth="1"/>
    <col min="8963" max="8963" width="21" customWidth="1"/>
    <col min="8964" max="8964" width="8.33203125" customWidth="1"/>
    <col min="8965" max="8965" width="10.109375" customWidth="1"/>
    <col min="8966" max="8966" width="9" customWidth="1"/>
    <col min="8967" max="8967" width="5.109375" customWidth="1"/>
    <col min="8968" max="8968" width="4.109375" customWidth="1"/>
    <col min="8969" max="8969" width="4.5546875" customWidth="1"/>
    <col min="8970" max="8971" width="4.33203125" customWidth="1"/>
    <col min="8972" max="8972" width="4.6640625" customWidth="1"/>
    <col min="8973" max="8973" width="4.33203125" customWidth="1"/>
    <col min="8974" max="8974" width="4.44140625" customWidth="1"/>
    <col min="8975" max="8976" width="4.6640625" customWidth="1"/>
    <col min="8977" max="8977" width="5.88671875" customWidth="1"/>
    <col min="8978" max="8978" width="6.109375" customWidth="1"/>
    <col min="8979" max="8979" width="7.33203125" customWidth="1"/>
    <col min="8980" max="8980" width="8.88671875" customWidth="1"/>
    <col min="8981" max="8981" width="9.5546875" bestFit="1" customWidth="1"/>
    <col min="8982" max="8982" width="9.109375" customWidth="1"/>
    <col min="9217" max="9217" width="3.6640625" customWidth="1"/>
    <col min="9218" max="9218" width="11" customWidth="1"/>
    <col min="9219" max="9219" width="21" customWidth="1"/>
    <col min="9220" max="9220" width="8.33203125" customWidth="1"/>
    <col min="9221" max="9221" width="10.109375" customWidth="1"/>
    <col min="9222" max="9222" width="9" customWidth="1"/>
    <col min="9223" max="9223" width="5.109375" customWidth="1"/>
    <col min="9224" max="9224" width="4.109375" customWidth="1"/>
    <col min="9225" max="9225" width="4.5546875" customWidth="1"/>
    <col min="9226" max="9227" width="4.33203125" customWidth="1"/>
    <col min="9228" max="9228" width="4.6640625" customWidth="1"/>
    <col min="9229" max="9229" width="4.33203125" customWidth="1"/>
    <col min="9230" max="9230" width="4.44140625" customWidth="1"/>
    <col min="9231" max="9232" width="4.6640625" customWidth="1"/>
    <col min="9233" max="9233" width="5.88671875" customWidth="1"/>
    <col min="9234" max="9234" width="6.109375" customWidth="1"/>
    <col min="9235" max="9235" width="7.33203125" customWidth="1"/>
    <col min="9236" max="9236" width="8.88671875" customWidth="1"/>
    <col min="9237" max="9237" width="9.5546875" bestFit="1" customWidth="1"/>
    <col min="9238" max="9238" width="9.109375" customWidth="1"/>
    <col min="9473" max="9473" width="3.6640625" customWidth="1"/>
    <col min="9474" max="9474" width="11" customWidth="1"/>
    <col min="9475" max="9475" width="21" customWidth="1"/>
    <col min="9476" max="9476" width="8.33203125" customWidth="1"/>
    <col min="9477" max="9477" width="10.109375" customWidth="1"/>
    <col min="9478" max="9478" width="9" customWidth="1"/>
    <col min="9479" max="9479" width="5.109375" customWidth="1"/>
    <col min="9480" max="9480" width="4.109375" customWidth="1"/>
    <col min="9481" max="9481" width="4.5546875" customWidth="1"/>
    <col min="9482" max="9483" width="4.33203125" customWidth="1"/>
    <col min="9484" max="9484" width="4.6640625" customWidth="1"/>
    <col min="9485" max="9485" width="4.33203125" customWidth="1"/>
    <col min="9486" max="9486" width="4.44140625" customWidth="1"/>
    <col min="9487" max="9488" width="4.6640625" customWidth="1"/>
    <col min="9489" max="9489" width="5.88671875" customWidth="1"/>
    <col min="9490" max="9490" width="6.109375" customWidth="1"/>
    <col min="9491" max="9491" width="7.33203125" customWidth="1"/>
    <col min="9492" max="9492" width="8.88671875" customWidth="1"/>
    <col min="9493" max="9493" width="9.5546875" bestFit="1" customWidth="1"/>
    <col min="9494" max="9494" width="9.109375" customWidth="1"/>
    <col min="9729" max="9729" width="3.6640625" customWidth="1"/>
    <col min="9730" max="9730" width="11" customWidth="1"/>
    <col min="9731" max="9731" width="21" customWidth="1"/>
    <col min="9732" max="9732" width="8.33203125" customWidth="1"/>
    <col min="9733" max="9733" width="10.109375" customWidth="1"/>
    <col min="9734" max="9734" width="9" customWidth="1"/>
    <col min="9735" max="9735" width="5.109375" customWidth="1"/>
    <col min="9736" max="9736" width="4.109375" customWidth="1"/>
    <col min="9737" max="9737" width="4.5546875" customWidth="1"/>
    <col min="9738" max="9739" width="4.33203125" customWidth="1"/>
    <col min="9740" max="9740" width="4.6640625" customWidth="1"/>
    <col min="9741" max="9741" width="4.33203125" customWidth="1"/>
    <col min="9742" max="9742" width="4.44140625" customWidth="1"/>
    <col min="9743" max="9744" width="4.6640625" customWidth="1"/>
    <col min="9745" max="9745" width="5.88671875" customWidth="1"/>
    <col min="9746" max="9746" width="6.109375" customWidth="1"/>
    <col min="9747" max="9747" width="7.33203125" customWidth="1"/>
    <col min="9748" max="9748" width="8.88671875" customWidth="1"/>
    <col min="9749" max="9749" width="9.5546875" bestFit="1" customWidth="1"/>
    <col min="9750" max="9750" width="9.109375" customWidth="1"/>
    <col min="9985" max="9985" width="3.6640625" customWidth="1"/>
    <col min="9986" max="9986" width="11" customWidth="1"/>
    <col min="9987" max="9987" width="21" customWidth="1"/>
    <col min="9988" max="9988" width="8.33203125" customWidth="1"/>
    <col min="9989" max="9989" width="10.109375" customWidth="1"/>
    <col min="9990" max="9990" width="9" customWidth="1"/>
    <col min="9991" max="9991" width="5.109375" customWidth="1"/>
    <col min="9992" max="9992" width="4.109375" customWidth="1"/>
    <col min="9993" max="9993" width="4.5546875" customWidth="1"/>
    <col min="9994" max="9995" width="4.33203125" customWidth="1"/>
    <col min="9996" max="9996" width="4.6640625" customWidth="1"/>
    <col min="9997" max="9997" width="4.33203125" customWidth="1"/>
    <col min="9998" max="9998" width="4.44140625" customWidth="1"/>
    <col min="9999" max="10000" width="4.6640625" customWidth="1"/>
    <col min="10001" max="10001" width="5.88671875" customWidth="1"/>
    <col min="10002" max="10002" width="6.109375" customWidth="1"/>
    <col min="10003" max="10003" width="7.33203125" customWidth="1"/>
    <col min="10004" max="10004" width="8.88671875" customWidth="1"/>
    <col min="10005" max="10005" width="9.5546875" bestFit="1" customWidth="1"/>
    <col min="10006" max="10006" width="9.109375" customWidth="1"/>
    <col min="10241" max="10241" width="3.6640625" customWidth="1"/>
    <col min="10242" max="10242" width="11" customWidth="1"/>
    <col min="10243" max="10243" width="21" customWidth="1"/>
    <col min="10244" max="10244" width="8.33203125" customWidth="1"/>
    <col min="10245" max="10245" width="10.109375" customWidth="1"/>
    <col min="10246" max="10246" width="9" customWidth="1"/>
    <col min="10247" max="10247" width="5.109375" customWidth="1"/>
    <col min="10248" max="10248" width="4.109375" customWidth="1"/>
    <col min="10249" max="10249" width="4.5546875" customWidth="1"/>
    <col min="10250" max="10251" width="4.33203125" customWidth="1"/>
    <col min="10252" max="10252" width="4.6640625" customWidth="1"/>
    <col min="10253" max="10253" width="4.33203125" customWidth="1"/>
    <col min="10254" max="10254" width="4.44140625" customWidth="1"/>
    <col min="10255" max="10256" width="4.6640625" customWidth="1"/>
    <col min="10257" max="10257" width="5.88671875" customWidth="1"/>
    <col min="10258" max="10258" width="6.109375" customWidth="1"/>
    <col min="10259" max="10259" width="7.33203125" customWidth="1"/>
    <col min="10260" max="10260" width="8.88671875" customWidth="1"/>
    <col min="10261" max="10261" width="9.5546875" bestFit="1" customWidth="1"/>
    <col min="10262" max="10262" width="9.109375" customWidth="1"/>
    <col min="10497" max="10497" width="3.6640625" customWidth="1"/>
    <col min="10498" max="10498" width="11" customWidth="1"/>
    <col min="10499" max="10499" width="21" customWidth="1"/>
    <col min="10500" max="10500" width="8.33203125" customWidth="1"/>
    <col min="10501" max="10501" width="10.109375" customWidth="1"/>
    <col min="10502" max="10502" width="9" customWidth="1"/>
    <col min="10503" max="10503" width="5.109375" customWidth="1"/>
    <col min="10504" max="10504" width="4.109375" customWidth="1"/>
    <col min="10505" max="10505" width="4.5546875" customWidth="1"/>
    <col min="10506" max="10507" width="4.33203125" customWidth="1"/>
    <col min="10508" max="10508" width="4.6640625" customWidth="1"/>
    <col min="10509" max="10509" width="4.33203125" customWidth="1"/>
    <col min="10510" max="10510" width="4.44140625" customWidth="1"/>
    <col min="10511" max="10512" width="4.6640625" customWidth="1"/>
    <col min="10513" max="10513" width="5.88671875" customWidth="1"/>
    <col min="10514" max="10514" width="6.109375" customWidth="1"/>
    <col min="10515" max="10515" width="7.33203125" customWidth="1"/>
    <col min="10516" max="10516" width="8.88671875" customWidth="1"/>
    <col min="10517" max="10517" width="9.5546875" bestFit="1" customWidth="1"/>
    <col min="10518" max="10518" width="9.109375" customWidth="1"/>
    <col min="10753" max="10753" width="3.6640625" customWidth="1"/>
    <col min="10754" max="10754" width="11" customWidth="1"/>
    <col min="10755" max="10755" width="21" customWidth="1"/>
    <col min="10756" max="10756" width="8.33203125" customWidth="1"/>
    <col min="10757" max="10757" width="10.109375" customWidth="1"/>
    <col min="10758" max="10758" width="9" customWidth="1"/>
    <col min="10759" max="10759" width="5.109375" customWidth="1"/>
    <col min="10760" max="10760" width="4.109375" customWidth="1"/>
    <col min="10761" max="10761" width="4.5546875" customWidth="1"/>
    <col min="10762" max="10763" width="4.33203125" customWidth="1"/>
    <col min="10764" max="10764" width="4.6640625" customWidth="1"/>
    <col min="10765" max="10765" width="4.33203125" customWidth="1"/>
    <col min="10766" max="10766" width="4.44140625" customWidth="1"/>
    <col min="10767" max="10768" width="4.6640625" customWidth="1"/>
    <col min="10769" max="10769" width="5.88671875" customWidth="1"/>
    <col min="10770" max="10770" width="6.109375" customWidth="1"/>
    <col min="10771" max="10771" width="7.33203125" customWidth="1"/>
    <col min="10772" max="10772" width="8.88671875" customWidth="1"/>
    <col min="10773" max="10773" width="9.5546875" bestFit="1" customWidth="1"/>
    <col min="10774" max="10774" width="9.109375" customWidth="1"/>
    <col min="11009" max="11009" width="3.6640625" customWidth="1"/>
    <col min="11010" max="11010" width="11" customWidth="1"/>
    <col min="11011" max="11011" width="21" customWidth="1"/>
    <col min="11012" max="11012" width="8.33203125" customWidth="1"/>
    <col min="11013" max="11013" width="10.109375" customWidth="1"/>
    <col min="11014" max="11014" width="9" customWidth="1"/>
    <col min="11015" max="11015" width="5.109375" customWidth="1"/>
    <col min="11016" max="11016" width="4.109375" customWidth="1"/>
    <col min="11017" max="11017" width="4.5546875" customWidth="1"/>
    <col min="11018" max="11019" width="4.33203125" customWidth="1"/>
    <col min="11020" max="11020" width="4.6640625" customWidth="1"/>
    <col min="11021" max="11021" width="4.33203125" customWidth="1"/>
    <col min="11022" max="11022" width="4.44140625" customWidth="1"/>
    <col min="11023" max="11024" width="4.6640625" customWidth="1"/>
    <col min="11025" max="11025" width="5.88671875" customWidth="1"/>
    <col min="11026" max="11026" width="6.109375" customWidth="1"/>
    <col min="11027" max="11027" width="7.33203125" customWidth="1"/>
    <col min="11028" max="11028" width="8.88671875" customWidth="1"/>
    <col min="11029" max="11029" width="9.5546875" bestFit="1" customWidth="1"/>
    <col min="11030" max="11030" width="9.109375" customWidth="1"/>
    <col min="11265" max="11265" width="3.6640625" customWidth="1"/>
    <col min="11266" max="11266" width="11" customWidth="1"/>
    <col min="11267" max="11267" width="21" customWidth="1"/>
    <col min="11268" max="11268" width="8.33203125" customWidth="1"/>
    <col min="11269" max="11269" width="10.109375" customWidth="1"/>
    <col min="11270" max="11270" width="9" customWidth="1"/>
    <col min="11271" max="11271" width="5.109375" customWidth="1"/>
    <col min="11272" max="11272" width="4.109375" customWidth="1"/>
    <col min="11273" max="11273" width="4.5546875" customWidth="1"/>
    <col min="11274" max="11275" width="4.33203125" customWidth="1"/>
    <col min="11276" max="11276" width="4.6640625" customWidth="1"/>
    <col min="11277" max="11277" width="4.33203125" customWidth="1"/>
    <col min="11278" max="11278" width="4.44140625" customWidth="1"/>
    <col min="11279" max="11280" width="4.6640625" customWidth="1"/>
    <col min="11281" max="11281" width="5.88671875" customWidth="1"/>
    <col min="11282" max="11282" width="6.109375" customWidth="1"/>
    <col min="11283" max="11283" width="7.33203125" customWidth="1"/>
    <col min="11284" max="11284" width="8.88671875" customWidth="1"/>
    <col min="11285" max="11285" width="9.5546875" bestFit="1" customWidth="1"/>
    <col min="11286" max="11286" width="9.109375" customWidth="1"/>
    <col min="11521" max="11521" width="3.6640625" customWidth="1"/>
    <col min="11522" max="11522" width="11" customWidth="1"/>
    <col min="11523" max="11523" width="21" customWidth="1"/>
    <col min="11524" max="11524" width="8.33203125" customWidth="1"/>
    <col min="11525" max="11525" width="10.109375" customWidth="1"/>
    <col min="11526" max="11526" width="9" customWidth="1"/>
    <col min="11527" max="11527" width="5.109375" customWidth="1"/>
    <col min="11528" max="11528" width="4.109375" customWidth="1"/>
    <col min="11529" max="11529" width="4.5546875" customWidth="1"/>
    <col min="11530" max="11531" width="4.33203125" customWidth="1"/>
    <col min="11532" max="11532" width="4.6640625" customWidth="1"/>
    <col min="11533" max="11533" width="4.33203125" customWidth="1"/>
    <col min="11534" max="11534" width="4.44140625" customWidth="1"/>
    <col min="11535" max="11536" width="4.6640625" customWidth="1"/>
    <col min="11537" max="11537" width="5.88671875" customWidth="1"/>
    <col min="11538" max="11538" width="6.109375" customWidth="1"/>
    <col min="11539" max="11539" width="7.33203125" customWidth="1"/>
    <col min="11540" max="11540" width="8.88671875" customWidth="1"/>
    <col min="11541" max="11541" width="9.5546875" bestFit="1" customWidth="1"/>
    <col min="11542" max="11542" width="9.109375" customWidth="1"/>
    <col min="11777" max="11777" width="3.6640625" customWidth="1"/>
    <col min="11778" max="11778" width="11" customWidth="1"/>
    <col min="11779" max="11779" width="21" customWidth="1"/>
    <col min="11780" max="11780" width="8.33203125" customWidth="1"/>
    <col min="11781" max="11781" width="10.109375" customWidth="1"/>
    <col min="11782" max="11782" width="9" customWidth="1"/>
    <col min="11783" max="11783" width="5.109375" customWidth="1"/>
    <col min="11784" max="11784" width="4.109375" customWidth="1"/>
    <col min="11785" max="11785" width="4.5546875" customWidth="1"/>
    <col min="11786" max="11787" width="4.33203125" customWidth="1"/>
    <col min="11788" max="11788" width="4.6640625" customWidth="1"/>
    <col min="11789" max="11789" width="4.33203125" customWidth="1"/>
    <col min="11790" max="11790" width="4.44140625" customWidth="1"/>
    <col min="11791" max="11792" width="4.6640625" customWidth="1"/>
    <col min="11793" max="11793" width="5.88671875" customWidth="1"/>
    <col min="11794" max="11794" width="6.109375" customWidth="1"/>
    <col min="11795" max="11795" width="7.33203125" customWidth="1"/>
    <col min="11796" max="11796" width="8.88671875" customWidth="1"/>
    <col min="11797" max="11797" width="9.5546875" bestFit="1" customWidth="1"/>
    <col min="11798" max="11798" width="9.109375" customWidth="1"/>
    <col min="12033" max="12033" width="3.6640625" customWidth="1"/>
    <col min="12034" max="12034" width="11" customWidth="1"/>
    <col min="12035" max="12035" width="21" customWidth="1"/>
    <col min="12036" max="12036" width="8.33203125" customWidth="1"/>
    <col min="12037" max="12037" width="10.109375" customWidth="1"/>
    <col min="12038" max="12038" width="9" customWidth="1"/>
    <col min="12039" max="12039" width="5.109375" customWidth="1"/>
    <col min="12040" max="12040" width="4.109375" customWidth="1"/>
    <col min="12041" max="12041" width="4.5546875" customWidth="1"/>
    <col min="12042" max="12043" width="4.33203125" customWidth="1"/>
    <col min="12044" max="12044" width="4.6640625" customWidth="1"/>
    <col min="12045" max="12045" width="4.33203125" customWidth="1"/>
    <col min="12046" max="12046" width="4.44140625" customWidth="1"/>
    <col min="12047" max="12048" width="4.6640625" customWidth="1"/>
    <col min="12049" max="12049" width="5.88671875" customWidth="1"/>
    <col min="12050" max="12050" width="6.109375" customWidth="1"/>
    <col min="12051" max="12051" width="7.33203125" customWidth="1"/>
    <col min="12052" max="12052" width="8.88671875" customWidth="1"/>
    <col min="12053" max="12053" width="9.5546875" bestFit="1" customWidth="1"/>
    <col min="12054" max="12054" width="9.109375" customWidth="1"/>
    <col min="12289" max="12289" width="3.6640625" customWidth="1"/>
    <col min="12290" max="12290" width="11" customWidth="1"/>
    <col min="12291" max="12291" width="21" customWidth="1"/>
    <col min="12292" max="12292" width="8.33203125" customWidth="1"/>
    <col min="12293" max="12293" width="10.109375" customWidth="1"/>
    <col min="12294" max="12294" width="9" customWidth="1"/>
    <col min="12295" max="12295" width="5.109375" customWidth="1"/>
    <col min="12296" max="12296" width="4.109375" customWidth="1"/>
    <col min="12297" max="12297" width="4.5546875" customWidth="1"/>
    <col min="12298" max="12299" width="4.33203125" customWidth="1"/>
    <col min="12300" max="12300" width="4.6640625" customWidth="1"/>
    <col min="12301" max="12301" width="4.33203125" customWidth="1"/>
    <col min="12302" max="12302" width="4.44140625" customWidth="1"/>
    <col min="12303" max="12304" width="4.6640625" customWidth="1"/>
    <col min="12305" max="12305" width="5.88671875" customWidth="1"/>
    <col min="12306" max="12306" width="6.109375" customWidth="1"/>
    <col min="12307" max="12307" width="7.33203125" customWidth="1"/>
    <col min="12308" max="12308" width="8.88671875" customWidth="1"/>
    <col min="12309" max="12309" width="9.5546875" bestFit="1" customWidth="1"/>
    <col min="12310" max="12310" width="9.109375" customWidth="1"/>
    <col min="12545" max="12545" width="3.6640625" customWidth="1"/>
    <col min="12546" max="12546" width="11" customWidth="1"/>
    <col min="12547" max="12547" width="21" customWidth="1"/>
    <col min="12548" max="12548" width="8.33203125" customWidth="1"/>
    <col min="12549" max="12549" width="10.109375" customWidth="1"/>
    <col min="12550" max="12550" width="9" customWidth="1"/>
    <col min="12551" max="12551" width="5.109375" customWidth="1"/>
    <col min="12552" max="12552" width="4.109375" customWidth="1"/>
    <col min="12553" max="12553" width="4.5546875" customWidth="1"/>
    <col min="12554" max="12555" width="4.33203125" customWidth="1"/>
    <col min="12556" max="12556" width="4.6640625" customWidth="1"/>
    <col min="12557" max="12557" width="4.33203125" customWidth="1"/>
    <col min="12558" max="12558" width="4.44140625" customWidth="1"/>
    <col min="12559" max="12560" width="4.6640625" customWidth="1"/>
    <col min="12561" max="12561" width="5.88671875" customWidth="1"/>
    <col min="12562" max="12562" width="6.109375" customWidth="1"/>
    <col min="12563" max="12563" width="7.33203125" customWidth="1"/>
    <col min="12564" max="12564" width="8.88671875" customWidth="1"/>
    <col min="12565" max="12565" width="9.5546875" bestFit="1" customWidth="1"/>
    <col min="12566" max="12566" width="9.109375" customWidth="1"/>
    <col min="12801" max="12801" width="3.6640625" customWidth="1"/>
    <col min="12802" max="12802" width="11" customWidth="1"/>
    <col min="12803" max="12803" width="21" customWidth="1"/>
    <col min="12804" max="12804" width="8.33203125" customWidth="1"/>
    <col min="12805" max="12805" width="10.109375" customWidth="1"/>
    <col min="12806" max="12806" width="9" customWidth="1"/>
    <col min="12807" max="12807" width="5.109375" customWidth="1"/>
    <col min="12808" max="12808" width="4.109375" customWidth="1"/>
    <col min="12809" max="12809" width="4.5546875" customWidth="1"/>
    <col min="12810" max="12811" width="4.33203125" customWidth="1"/>
    <col min="12812" max="12812" width="4.6640625" customWidth="1"/>
    <col min="12813" max="12813" width="4.33203125" customWidth="1"/>
    <col min="12814" max="12814" width="4.44140625" customWidth="1"/>
    <col min="12815" max="12816" width="4.6640625" customWidth="1"/>
    <col min="12817" max="12817" width="5.88671875" customWidth="1"/>
    <col min="12818" max="12818" width="6.109375" customWidth="1"/>
    <col min="12819" max="12819" width="7.33203125" customWidth="1"/>
    <col min="12820" max="12820" width="8.88671875" customWidth="1"/>
    <col min="12821" max="12821" width="9.5546875" bestFit="1" customWidth="1"/>
    <col min="12822" max="12822" width="9.109375" customWidth="1"/>
    <col min="13057" max="13057" width="3.6640625" customWidth="1"/>
    <col min="13058" max="13058" width="11" customWidth="1"/>
    <col min="13059" max="13059" width="21" customWidth="1"/>
    <col min="13060" max="13060" width="8.33203125" customWidth="1"/>
    <col min="13061" max="13061" width="10.109375" customWidth="1"/>
    <col min="13062" max="13062" width="9" customWidth="1"/>
    <col min="13063" max="13063" width="5.109375" customWidth="1"/>
    <col min="13064" max="13064" width="4.109375" customWidth="1"/>
    <col min="13065" max="13065" width="4.5546875" customWidth="1"/>
    <col min="13066" max="13067" width="4.33203125" customWidth="1"/>
    <col min="13068" max="13068" width="4.6640625" customWidth="1"/>
    <col min="13069" max="13069" width="4.33203125" customWidth="1"/>
    <col min="13070" max="13070" width="4.44140625" customWidth="1"/>
    <col min="13071" max="13072" width="4.6640625" customWidth="1"/>
    <col min="13073" max="13073" width="5.88671875" customWidth="1"/>
    <col min="13074" max="13074" width="6.109375" customWidth="1"/>
    <col min="13075" max="13075" width="7.33203125" customWidth="1"/>
    <col min="13076" max="13076" width="8.88671875" customWidth="1"/>
    <col min="13077" max="13077" width="9.5546875" bestFit="1" customWidth="1"/>
    <col min="13078" max="13078" width="9.109375" customWidth="1"/>
    <col min="13313" max="13313" width="3.6640625" customWidth="1"/>
    <col min="13314" max="13314" width="11" customWidth="1"/>
    <col min="13315" max="13315" width="21" customWidth="1"/>
    <col min="13316" max="13316" width="8.33203125" customWidth="1"/>
    <col min="13317" max="13317" width="10.109375" customWidth="1"/>
    <col min="13318" max="13318" width="9" customWidth="1"/>
    <col min="13319" max="13319" width="5.109375" customWidth="1"/>
    <col min="13320" max="13320" width="4.109375" customWidth="1"/>
    <col min="13321" max="13321" width="4.5546875" customWidth="1"/>
    <col min="13322" max="13323" width="4.33203125" customWidth="1"/>
    <col min="13324" max="13324" width="4.6640625" customWidth="1"/>
    <col min="13325" max="13325" width="4.33203125" customWidth="1"/>
    <col min="13326" max="13326" width="4.44140625" customWidth="1"/>
    <col min="13327" max="13328" width="4.6640625" customWidth="1"/>
    <col min="13329" max="13329" width="5.88671875" customWidth="1"/>
    <col min="13330" max="13330" width="6.109375" customWidth="1"/>
    <col min="13331" max="13331" width="7.33203125" customWidth="1"/>
    <col min="13332" max="13332" width="8.88671875" customWidth="1"/>
    <col min="13333" max="13333" width="9.5546875" bestFit="1" customWidth="1"/>
    <col min="13334" max="13334" width="9.109375" customWidth="1"/>
    <col min="13569" max="13569" width="3.6640625" customWidth="1"/>
    <col min="13570" max="13570" width="11" customWidth="1"/>
    <col min="13571" max="13571" width="21" customWidth="1"/>
    <col min="13572" max="13572" width="8.33203125" customWidth="1"/>
    <col min="13573" max="13573" width="10.109375" customWidth="1"/>
    <col min="13574" max="13574" width="9" customWidth="1"/>
    <col min="13575" max="13575" width="5.109375" customWidth="1"/>
    <col min="13576" max="13576" width="4.109375" customWidth="1"/>
    <col min="13577" max="13577" width="4.5546875" customWidth="1"/>
    <col min="13578" max="13579" width="4.33203125" customWidth="1"/>
    <col min="13580" max="13580" width="4.6640625" customWidth="1"/>
    <col min="13581" max="13581" width="4.33203125" customWidth="1"/>
    <col min="13582" max="13582" width="4.44140625" customWidth="1"/>
    <col min="13583" max="13584" width="4.6640625" customWidth="1"/>
    <col min="13585" max="13585" width="5.88671875" customWidth="1"/>
    <col min="13586" max="13586" width="6.109375" customWidth="1"/>
    <col min="13587" max="13587" width="7.33203125" customWidth="1"/>
    <col min="13588" max="13588" width="8.88671875" customWidth="1"/>
    <col min="13589" max="13589" width="9.5546875" bestFit="1" customWidth="1"/>
    <col min="13590" max="13590" width="9.109375" customWidth="1"/>
    <col min="13825" max="13825" width="3.6640625" customWidth="1"/>
    <col min="13826" max="13826" width="11" customWidth="1"/>
    <col min="13827" max="13827" width="21" customWidth="1"/>
    <col min="13828" max="13828" width="8.33203125" customWidth="1"/>
    <col min="13829" max="13829" width="10.109375" customWidth="1"/>
    <col min="13830" max="13830" width="9" customWidth="1"/>
    <col min="13831" max="13831" width="5.109375" customWidth="1"/>
    <col min="13832" max="13832" width="4.109375" customWidth="1"/>
    <col min="13833" max="13833" width="4.5546875" customWidth="1"/>
    <col min="13834" max="13835" width="4.33203125" customWidth="1"/>
    <col min="13836" max="13836" width="4.6640625" customWidth="1"/>
    <col min="13837" max="13837" width="4.33203125" customWidth="1"/>
    <col min="13838" max="13838" width="4.44140625" customWidth="1"/>
    <col min="13839" max="13840" width="4.6640625" customWidth="1"/>
    <col min="13841" max="13841" width="5.88671875" customWidth="1"/>
    <col min="13842" max="13842" width="6.109375" customWidth="1"/>
    <col min="13843" max="13843" width="7.33203125" customWidth="1"/>
    <col min="13844" max="13844" width="8.88671875" customWidth="1"/>
    <col min="13845" max="13845" width="9.5546875" bestFit="1" customWidth="1"/>
    <col min="13846" max="13846" width="9.109375" customWidth="1"/>
    <col min="14081" max="14081" width="3.6640625" customWidth="1"/>
    <col min="14082" max="14082" width="11" customWidth="1"/>
    <col min="14083" max="14083" width="21" customWidth="1"/>
    <col min="14084" max="14084" width="8.33203125" customWidth="1"/>
    <col min="14085" max="14085" width="10.109375" customWidth="1"/>
    <col min="14086" max="14086" width="9" customWidth="1"/>
    <col min="14087" max="14087" width="5.109375" customWidth="1"/>
    <col min="14088" max="14088" width="4.109375" customWidth="1"/>
    <col min="14089" max="14089" width="4.5546875" customWidth="1"/>
    <col min="14090" max="14091" width="4.33203125" customWidth="1"/>
    <col min="14092" max="14092" width="4.6640625" customWidth="1"/>
    <col min="14093" max="14093" width="4.33203125" customWidth="1"/>
    <col min="14094" max="14094" width="4.44140625" customWidth="1"/>
    <col min="14095" max="14096" width="4.6640625" customWidth="1"/>
    <col min="14097" max="14097" width="5.88671875" customWidth="1"/>
    <col min="14098" max="14098" width="6.109375" customWidth="1"/>
    <col min="14099" max="14099" width="7.33203125" customWidth="1"/>
    <col min="14100" max="14100" width="8.88671875" customWidth="1"/>
    <col min="14101" max="14101" width="9.5546875" bestFit="1" customWidth="1"/>
    <col min="14102" max="14102" width="9.109375" customWidth="1"/>
    <col min="14337" max="14337" width="3.6640625" customWidth="1"/>
    <col min="14338" max="14338" width="11" customWidth="1"/>
    <col min="14339" max="14339" width="21" customWidth="1"/>
    <col min="14340" max="14340" width="8.33203125" customWidth="1"/>
    <col min="14341" max="14341" width="10.109375" customWidth="1"/>
    <col min="14342" max="14342" width="9" customWidth="1"/>
    <col min="14343" max="14343" width="5.109375" customWidth="1"/>
    <col min="14344" max="14344" width="4.109375" customWidth="1"/>
    <col min="14345" max="14345" width="4.5546875" customWidth="1"/>
    <col min="14346" max="14347" width="4.33203125" customWidth="1"/>
    <col min="14348" max="14348" width="4.6640625" customWidth="1"/>
    <col min="14349" max="14349" width="4.33203125" customWidth="1"/>
    <col min="14350" max="14350" width="4.44140625" customWidth="1"/>
    <col min="14351" max="14352" width="4.6640625" customWidth="1"/>
    <col min="14353" max="14353" width="5.88671875" customWidth="1"/>
    <col min="14354" max="14354" width="6.109375" customWidth="1"/>
    <col min="14355" max="14355" width="7.33203125" customWidth="1"/>
    <col min="14356" max="14356" width="8.88671875" customWidth="1"/>
    <col min="14357" max="14357" width="9.5546875" bestFit="1" customWidth="1"/>
    <col min="14358" max="14358" width="9.109375" customWidth="1"/>
    <col min="14593" max="14593" width="3.6640625" customWidth="1"/>
    <col min="14594" max="14594" width="11" customWidth="1"/>
    <col min="14595" max="14595" width="21" customWidth="1"/>
    <col min="14596" max="14596" width="8.33203125" customWidth="1"/>
    <col min="14597" max="14597" width="10.109375" customWidth="1"/>
    <col min="14598" max="14598" width="9" customWidth="1"/>
    <col min="14599" max="14599" width="5.109375" customWidth="1"/>
    <col min="14600" max="14600" width="4.109375" customWidth="1"/>
    <col min="14601" max="14601" width="4.5546875" customWidth="1"/>
    <col min="14602" max="14603" width="4.33203125" customWidth="1"/>
    <col min="14604" max="14604" width="4.6640625" customWidth="1"/>
    <col min="14605" max="14605" width="4.33203125" customWidth="1"/>
    <col min="14606" max="14606" width="4.44140625" customWidth="1"/>
    <col min="14607" max="14608" width="4.6640625" customWidth="1"/>
    <col min="14609" max="14609" width="5.88671875" customWidth="1"/>
    <col min="14610" max="14610" width="6.109375" customWidth="1"/>
    <col min="14611" max="14611" width="7.33203125" customWidth="1"/>
    <col min="14612" max="14612" width="8.88671875" customWidth="1"/>
    <col min="14613" max="14613" width="9.5546875" bestFit="1" customWidth="1"/>
    <col min="14614" max="14614" width="9.109375" customWidth="1"/>
    <col min="14849" max="14849" width="3.6640625" customWidth="1"/>
    <col min="14850" max="14850" width="11" customWidth="1"/>
    <col min="14851" max="14851" width="21" customWidth="1"/>
    <col min="14852" max="14852" width="8.33203125" customWidth="1"/>
    <col min="14853" max="14853" width="10.109375" customWidth="1"/>
    <col min="14854" max="14854" width="9" customWidth="1"/>
    <col min="14855" max="14855" width="5.109375" customWidth="1"/>
    <col min="14856" max="14856" width="4.109375" customWidth="1"/>
    <col min="14857" max="14857" width="4.5546875" customWidth="1"/>
    <col min="14858" max="14859" width="4.33203125" customWidth="1"/>
    <col min="14860" max="14860" width="4.6640625" customWidth="1"/>
    <col min="14861" max="14861" width="4.33203125" customWidth="1"/>
    <col min="14862" max="14862" width="4.44140625" customWidth="1"/>
    <col min="14863" max="14864" width="4.6640625" customWidth="1"/>
    <col min="14865" max="14865" width="5.88671875" customWidth="1"/>
    <col min="14866" max="14866" width="6.109375" customWidth="1"/>
    <col min="14867" max="14867" width="7.33203125" customWidth="1"/>
    <col min="14868" max="14868" width="8.88671875" customWidth="1"/>
    <col min="14869" max="14869" width="9.5546875" bestFit="1" customWidth="1"/>
    <col min="14870" max="14870" width="9.109375" customWidth="1"/>
    <col min="15105" max="15105" width="3.6640625" customWidth="1"/>
    <col min="15106" max="15106" width="11" customWidth="1"/>
    <col min="15107" max="15107" width="21" customWidth="1"/>
    <col min="15108" max="15108" width="8.33203125" customWidth="1"/>
    <col min="15109" max="15109" width="10.109375" customWidth="1"/>
    <col min="15110" max="15110" width="9" customWidth="1"/>
    <col min="15111" max="15111" width="5.109375" customWidth="1"/>
    <col min="15112" max="15112" width="4.109375" customWidth="1"/>
    <col min="15113" max="15113" width="4.5546875" customWidth="1"/>
    <col min="15114" max="15115" width="4.33203125" customWidth="1"/>
    <col min="15116" max="15116" width="4.6640625" customWidth="1"/>
    <col min="15117" max="15117" width="4.33203125" customWidth="1"/>
    <col min="15118" max="15118" width="4.44140625" customWidth="1"/>
    <col min="15119" max="15120" width="4.6640625" customWidth="1"/>
    <col min="15121" max="15121" width="5.88671875" customWidth="1"/>
    <col min="15122" max="15122" width="6.109375" customWidth="1"/>
    <col min="15123" max="15123" width="7.33203125" customWidth="1"/>
    <col min="15124" max="15124" width="8.88671875" customWidth="1"/>
    <col min="15125" max="15125" width="9.5546875" bestFit="1" customWidth="1"/>
    <col min="15126" max="15126" width="9.109375" customWidth="1"/>
    <col min="15361" max="15361" width="3.6640625" customWidth="1"/>
    <col min="15362" max="15362" width="11" customWidth="1"/>
    <col min="15363" max="15363" width="21" customWidth="1"/>
    <col min="15364" max="15364" width="8.33203125" customWidth="1"/>
    <col min="15365" max="15365" width="10.109375" customWidth="1"/>
    <col min="15366" max="15366" width="9" customWidth="1"/>
    <col min="15367" max="15367" width="5.109375" customWidth="1"/>
    <col min="15368" max="15368" width="4.109375" customWidth="1"/>
    <col min="15369" max="15369" width="4.5546875" customWidth="1"/>
    <col min="15370" max="15371" width="4.33203125" customWidth="1"/>
    <col min="15372" max="15372" width="4.6640625" customWidth="1"/>
    <col min="15373" max="15373" width="4.33203125" customWidth="1"/>
    <col min="15374" max="15374" width="4.44140625" customWidth="1"/>
    <col min="15375" max="15376" width="4.6640625" customWidth="1"/>
    <col min="15377" max="15377" width="5.88671875" customWidth="1"/>
    <col min="15378" max="15378" width="6.109375" customWidth="1"/>
    <col min="15379" max="15379" width="7.33203125" customWidth="1"/>
    <col min="15380" max="15380" width="8.88671875" customWidth="1"/>
    <col min="15381" max="15381" width="9.5546875" bestFit="1" customWidth="1"/>
    <col min="15382" max="15382" width="9.109375" customWidth="1"/>
    <col min="15617" max="15617" width="3.6640625" customWidth="1"/>
    <col min="15618" max="15618" width="11" customWidth="1"/>
    <col min="15619" max="15619" width="21" customWidth="1"/>
    <col min="15620" max="15620" width="8.33203125" customWidth="1"/>
    <col min="15621" max="15621" width="10.109375" customWidth="1"/>
    <col min="15622" max="15622" width="9" customWidth="1"/>
    <col min="15623" max="15623" width="5.109375" customWidth="1"/>
    <col min="15624" max="15624" width="4.109375" customWidth="1"/>
    <col min="15625" max="15625" width="4.5546875" customWidth="1"/>
    <col min="15626" max="15627" width="4.33203125" customWidth="1"/>
    <col min="15628" max="15628" width="4.6640625" customWidth="1"/>
    <col min="15629" max="15629" width="4.33203125" customWidth="1"/>
    <col min="15630" max="15630" width="4.44140625" customWidth="1"/>
    <col min="15631" max="15632" width="4.6640625" customWidth="1"/>
    <col min="15633" max="15633" width="5.88671875" customWidth="1"/>
    <col min="15634" max="15634" width="6.109375" customWidth="1"/>
    <col min="15635" max="15635" width="7.33203125" customWidth="1"/>
    <col min="15636" max="15636" width="8.88671875" customWidth="1"/>
    <col min="15637" max="15637" width="9.5546875" bestFit="1" customWidth="1"/>
    <col min="15638" max="15638" width="9.109375" customWidth="1"/>
    <col min="15873" max="15873" width="3.6640625" customWidth="1"/>
    <col min="15874" max="15874" width="11" customWidth="1"/>
    <col min="15875" max="15875" width="21" customWidth="1"/>
    <col min="15876" max="15876" width="8.33203125" customWidth="1"/>
    <col min="15877" max="15877" width="10.109375" customWidth="1"/>
    <col min="15878" max="15878" width="9" customWidth="1"/>
    <col min="15879" max="15879" width="5.109375" customWidth="1"/>
    <col min="15880" max="15880" width="4.109375" customWidth="1"/>
    <col min="15881" max="15881" width="4.5546875" customWidth="1"/>
    <col min="15882" max="15883" width="4.33203125" customWidth="1"/>
    <col min="15884" max="15884" width="4.6640625" customWidth="1"/>
    <col min="15885" max="15885" width="4.33203125" customWidth="1"/>
    <col min="15886" max="15886" width="4.44140625" customWidth="1"/>
    <col min="15887" max="15888" width="4.6640625" customWidth="1"/>
    <col min="15889" max="15889" width="5.88671875" customWidth="1"/>
    <col min="15890" max="15890" width="6.109375" customWidth="1"/>
    <col min="15891" max="15891" width="7.33203125" customWidth="1"/>
    <col min="15892" max="15892" width="8.88671875" customWidth="1"/>
    <col min="15893" max="15893" width="9.5546875" bestFit="1" customWidth="1"/>
    <col min="15894" max="15894" width="9.109375" customWidth="1"/>
    <col min="16129" max="16129" width="3.6640625" customWidth="1"/>
    <col min="16130" max="16130" width="11" customWidth="1"/>
    <col min="16131" max="16131" width="21" customWidth="1"/>
    <col min="16132" max="16132" width="8.33203125" customWidth="1"/>
    <col min="16133" max="16133" width="10.109375" customWidth="1"/>
    <col min="16134" max="16134" width="9" customWidth="1"/>
    <col min="16135" max="16135" width="5.109375" customWidth="1"/>
    <col min="16136" max="16136" width="4.109375" customWidth="1"/>
    <col min="16137" max="16137" width="4.5546875" customWidth="1"/>
    <col min="16138" max="16139" width="4.33203125" customWidth="1"/>
    <col min="16140" max="16140" width="4.6640625" customWidth="1"/>
    <col min="16141" max="16141" width="4.33203125" customWidth="1"/>
    <col min="16142" max="16142" width="4.44140625" customWidth="1"/>
    <col min="16143" max="16144" width="4.6640625" customWidth="1"/>
    <col min="16145" max="16145" width="5.88671875" customWidth="1"/>
    <col min="16146" max="16146" width="6.109375" customWidth="1"/>
    <col min="16147" max="16147" width="7.33203125" customWidth="1"/>
    <col min="16148" max="16148" width="8.88671875" customWidth="1"/>
    <col min="16149" max="16149" width="9.5546875" bestFit="1" customWidth="1"/>
    <col min="16150" max="16150" width="9.109375" customWidth="1"/>
  </cols>
  <sheetData>
    <row r="1" spans="1:22" s="316" customFormat="1" ht="15.6">
      <c r="A1" s="320" t="s">
        <v>0</v>
      </c>
      <c r="B1" s="320"/>
      <c r="C1" s="320"/>
      <c r="D1" s="320"/>
      <c r="E1" s="319" t="s">
        <v>1</v>
      </c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8"/>
      <c r="V1" s="317"/>
    </row>
    <row r="2" spans="1:22" s="316" customFormat="1" ht="16.8">
      <c r="A2" s="315" t="s">
        <v>2</v>
      </c>
      <c r="B2" s="315"/>
      <c r="C2" s="315"/>
      <c r="D2" s="315"/>
      <c r="E2" s="314" t="s">
        <v>3</v>
      </c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8"/>
      <c r="V2" s="317"/>
    </row>
    <row r="3" spans="1:22" s="310" customFormat="1" ht="9" customHeight="1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2"/>
      <c r="V3" s="311"/>
    </row>
    <row r="4" spans="1:22" s="304" customFormat="1" ht="16.8">
      <c r="A4" s="309" t="s">
        <v>84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7"/>
      <c r="S4" s="308"/>
      <c r="T4" s="308"/>
      <c r="U4" s="306"/>
      <c r="V4" s="305"/>
    </row>
    <row r="5" spans="1:22" ht="16.8">
      <c r="A5" s="303"/>
      <c r="B5" s="99" t="s">
        <v>49</v>
      </c>
      <c r="C5" s="231"/>
      <c r="D5" s="100" t="s">
        <v>50</v>
      </c>
      <c r="F5" s="232"/>
      <c r="G5" s="101"/>
      <c r="H5" s="101"/>
      <c r="I5" s="231"/>
      <c r="J5" s="101"/>
      <c r="K5" s="101"/>
      <c r="L5" s="101"/>
      <c r="M5" s="101"/>
      <c r="N5" s="102"/>
      <c r="O5" s="101"/>
      <c r="P5" s="101"/>
      <c r="R5" s="102" t="s">
        <v>85</v>
      </c>
      <c r="S5" s="303"/>
      <c r="T5" s="101"/>
    </row>
    <row r="6" spans="1:22" ht="16.5" customHeight="1">
      <c r="A6" s="101"/>
      <c r="B6" s="105"/>
      <c r="D6" s="370" t="s">
        <v>86</v>
      </c>
      <c r="E6" s="370"/>
      <c r="F6" s="370"/>
      <c r="G6" s="370"/>
      <c r="H6" s="370"/>
      <c r="I6" s="370"/>
      <c r="J6" s="370"/>
      <c r="K6" s="370"/>
      <c r="L6" s="370"/>
      <c r="M6" s="370"/>
      <c r="N6" s="106"/>
      <c r="O6" s="101"/>
      <c r="P6" s="101"/>
      <c r="Q6" s="101"/>
      <c r="R6" s="107"/>
      <c r="S6" s="108"/>
      <c r="T6" s="107"/>
    </row>
    <row r="7" spans="1:22" s="310" customFormat="1" ht="15" customHeight="1">
      <c r="A7" s="109" t="s">
        <v>9</v>
      </c>
      <c r="B7" s="110" t="s">
        <v>10</v>
      </c>
      <c r="C7" s="111" t="s">
        <v>11</v>
      </c>
      <c r="D7" s="112"/>
      <c r="E7" s="113" t="s">
        <v>12</v>
      </c>
      <c r="F7" s="109" t="s">
        <v>13</v>
      </c>
      <c r="G7" s="114" t="s">
        <v>14</v>
      </c>
      <c r="H7" s="114" t="s">
        <v>15</v>
      </c>
      <c r="I7" s="115" t="s">
        <v>16</v>
      </c>
      <c r="J7" s="114" t="s">
        <v>17</v>
      </c>
      <c r="K7" s="114" t="s">
        <v>18</v>
      </c>
      <c r="L7" s="115" t="s">
        <v>16</v>
      </c>
      <c r="M7" s="116" t="s">
        <v>19</v>
      </c>
      <c r="N7" s="116" t="s">
        <v>20</v>
      </c>
      <c r="O7" s="117" t="s">
        <v>16</v>
      </c>
      <c r="P7" s="114" t="s">
        <v>21</v>
      </c>
      <c r="Q7" s="117" t="s">
        <v>16</v>
      </c>
      <c r="R7" s="118" t="s">
        <v>22</v>
      </c>
      <c r="S7" s="118"/>
      <c r="T7" s="118"/>
      <c r="U7" s="119"/>
      <c r="V7" s="311"/>
    </row>
    <row r="8" spans="1:22" s="310" customFormat="1" ht="23.25" customHeight="1">
      <c r="A8" s="120"/>
      <c r="B8" s="121"/>
      <c r="C8" s="122"/>
      <c r="D8" s="123"/>
      <c r="E8" s="124"/>
      <c r="F8" s="120"/>
      <c r="G8" s="114"/>
      <c r="H8" s="114"/>
      <c r="I8" s="125"/>
      <c r="J8" s="114"/>
      <c r="K8" s="114"/>
      <c r="L8" s="125"/>
      <c r="M8" s="116"/>
      <c r="N8" s="116"/>
      <c r="O8" s="126"/>
      <c r="P8" s="114"/>
      <c r="Q8" s="126"/>
      <c r="R8" s="127" t="s">
        <v>23</v>
      </c>
      <c r="S8" s="128" t="s">
        <v>24</v>
      </c>
      <c r="T8" s="128" t="s">
        <v>25</v>
      </c>
      <c r="U8" s="119"/>
      <c r="V8" s="129"/>
    </row>
    <row r="9" spans="1:22" s="144" customFormat="1" ht="18" customHeight="1">
      <c r="A9" s="130">
        <f>ROW()-8</f>
        <v>1</v>
      </c>
      <c r="B9" s="131" t="s">
        <v>87</v>
      </c>
      <c r="C9" s="132" t="s">
        <v>88</v>
      </c>
      <c r="D9" s="133" t="s">
        <v>89</v>
      </c>
      <c r="E9" s="134">
        <v>36524</v>
      </c>
      <c r="F9" s="135" t="s">
        <v>90</v>
      </c>
      <c r="G9" s="136" t="e">
        <v>#N/A</v>
      </c>
      <c r="H9" s="137" t="e">
        <v>#N/A</v>
      </c>
      <c r="I9" s="138" t="e">
        <v>#N/A</v>
      </c>
      <c r="J9" s="136">
        <v>0</v>
      </c>
      <c r="K9" s="136">
        <v>80</v>
      </c>
      <c r="L9" s="138">
        <v>40</v>
      </c>
      <c r="M9" s="136">
        <v>80</v>
      </c>
      <c r="N9" s="139">
        <v>80</v>
      </c>
      <c r="O9" s="138">
        <v>80</v>
      </c>
      <c r="P9" s="136">
        <v>87</v>
      </c>
      <c r="Q9" s="136">
        <v>87</v>
      </c>
      <c r="R9" s="137" t="e">
        <v>#N/A</v>
      </c>
      <c r="S9" s="140" t="e">
        <v>#N/A</v>
      </c>
      <c r="T9" s="141" t="s">
        <v>57</v>
      </c>
      <c r="U9" s="142"/>
      <c r="V9" s="143"/>
    </row>
    <row r="10" spans="1:22" s="144" customFormat="1" ht="18" customHeight="1">
      <c r="A10" s="130">
        <f>ROW()-8</f>
        <v>2</v>
      </c>
      <c r="B10" s="131" t="s">
        <v>91</v>
      </c>
      <c r="C10" s="132" t="s">
        <v>92</v>
      </c>
      <c r="D10" s="133" t="s">
        <v>93</v>
      </c>
      <c r="E10" s="134">
        <v>34984</v>
      </c>
      <c r="F10" s="135" t="s">
        <v>90</v>
      </c>
      <c r="G10" s="136">
        <v>85</v>
      </c>
      <c r="H10" s="137">
        <v>77</v>
      </c>
      <c r="I10" s="138">
        <v>81</v>
      </c>
      <c r="J10" s="136">
        <v>0</v>
      </c>
      <c r="K10" s="136">
        <v>70</v>
      </c>
      <c r="L10" s="138">
        <v>35</v>
      </c>
      <c r="M10" s="136">
        <v>0</v>
      </c>
      <c r="N10" s="139">
        <v>0</v>
      </c>
      <c r="O10" s="138">
        <v>0</v>
      </c>
      <c r="P10" s="136">
        <v>77</v>
      </c>
      <c r="Q10" s="136">
        <v>77</v>
      </c>
      <c r="R10" s="137">
        <v>44</v>
      </c>
      <c r="S10" s="140" t="s">
        <v>40</v>
      </c>
      <c r="T10" s="141" t="s">
        <v>57</v>
      </c>
      <c r="U10" s="142"/>
      <c r="V10" s="143"/>
    </row>
    <row r="11" spans="1:22" s="144" customFormat="1" ht="18" customHeight="1">
      <c r="A11" s="130">
        <f>ROW()-8</f>
        <v>3</v>
      </c>
      <c r="B11" s="131" t="s">
        <v>94</v>
      </c>
      <c r="C11" s="132" t="s">
        <v>95</v>
      </c>
      <c r="D11" s="133" t="s">
        <v>96</v>
      </c>
      <c r="E11" s="134">
        <v>35973</v>
      </c>
      <c r="F11" s="135" t="s">
        <v>90</v>
      </c>
      <c r="G11" s="136">
        <v>85</v>
      </c>
      <c r="H11" s="137">
        <v>80</v>
      </c>
      <c r="I11" s="138">
        <v>82.5</v>
      </c>
      <c r="J11" s="136">
        <v>0</v>
      </c>
      <c r="K11" s="136">
        <v>0</v>
      </c>
      <c r="L11" s="138">
        <v>0</v>
      </c>
      <c r="M11" s="136">
        <v>0</v>
      </c>
      <c r="N11" s="139">
        <v>70</v>
      </c>
      <c r="O11" s="138">
        <v>35</v>
      </c>
      <c r="P11" s="136">
        <v>85</v>
      </c>
      <c r="Q11" s="136">
        <v>85</v>
      </c>
      <c r="R11" s="137">
        <v>46</v>
      </c>
      <c r="S11" s="140" t="s">
        <v>40</v>
      </c>
      <c r="T11" s="141" t="s">
        <v>57</v>
      </c>
      <c r="U11" s="142"/>
      <c r="V11" s="143"/>
    </row>
    <row r="12" spans="1:22" ht="8.25" customHeight="1" thickBot="1"/>
    <row r="13" spans="1:22" ht="12" customHeight="1" thickTop="1">
      <c r="Q13" s="147" t="s">
        <v>32</v>
      </c>
      <c r="R13" s="148"/>
      <c r="S13" s="148"/>
      <c r="T13" s="149"/>
    </row>
    <row r="14" spans="1:22" ht="12" customHeight="1">
      <c r="Q14" s="150" t="s">
        <v>33</v>
      </c>
      <c r="R14" s="151" t="s">
        <v>34</v>
      </c>
      <c r="S14" s="152" t="s">
        <v>35</v>
      </c>
      <c r="T14" s="153" t="s">
        <v>36</v>
      </c>
    </row>
    <row r="15" spans="1:22" ht="12" customHeight="1">
      <c r="Q15" s="154">
        <v>1</v>
      </c>
      <c r="R15" s="155" t="s">
        <v>37</v>
      </c>
      <c r="S15" s="156">
        <f t="shared" ref="S15:S20" si="0">COUNTIF($S$9:$S$11,R15)</f>
        <v>0</v>
      </c>
      <c r="T15" s="157">
        <f t="shared" ref="T15:T20" si="1">IF($S$21&lt;&gt;0,S15/$S$21,"")</f>
        <v>0</v>
      </c>
    </row>
    <row r="16" spans="1:22" ht="12" customHeight="1">
      <c r="Q16" s="158">
        <v>2</v>
      </c>
      <c r="R16" s="159" t="s">
        <v>38</v>
      </c>
      <c r="S16" s="156">
        <f t="shared" si="0"/>
        <v>0</v>
      </c>
      <c r="T16" s="157">
        <f t="shared" si="1"/>
        <v>0</v>
      </c>
    </row>
    <row r="17" spans="2:22" ht="12" customHeight="1">
      <c r="Q17" s="158">
        <v>3</v>
      </c>
      <c r="R17" s="159" t="s">
        <v>30</v>
      </c>
      <c r="S17" s="156">
        <f t="shared" si="0"/>
        <v>0</v>
      </c>
      <c r="T17" s="157">
        <f t="shared" si="1"/>
        <v>0</v>
      </c>
    </row>
    <row r="18" spans="2:22" ht="12" customHeight="1">
      <c r="Q18" s="158">
        <v>4</v>
      </c>
      <c r="R18" s="160" t="s">
        <v>39</v>
      </c>
      <c r="S18" s="156">
        <f t="shared" si="0"/>
        <v>0</v>
      </c>
      <c r="T18" s="157">
        <f t="shared" si="1"/>
        <v>0</v>
      </c>
    </row>
    <row r="19" spans="2:22" ht="12" customHeight="1">
      <c r="Q19" s="158">
        <v>5</v>
      </c>
      <c r="R19" s="159" t="s">
        <v>40</v>
      </c>
      <c r="S19" s="156">
        <f t="shared" si="0"/>
        <v>2</v>
      </c>
      <c r="T19" s="157">
        <f t="shared" si="1"/>
        <v>1</v>
      </c>
    </row>
    <row r="20" spans="2:22" ht="12" customHeight="1">
      <c r="Q20" s="161">
        <v>6</v>
      </c>
      <c r="R20" s="162" t="s">
        <v>41</v>
      </c>
      <c r="S20" s="156">
        <f t="shared" si="0"/>
        <v>0</v>
      </c>
      <c r="T20" s="157">
        <f t="shared" si="1"/>
        <v>0</v>
      </c>
    </row>
    <row r="21" spans="2:22" ht="12" customHeight="1" thickBot="1">
      <c r="Q21" s="163" t="s">
        <v>42</v>
      </c>
      <c r="R21" s="164"/>
      <c r="S21" s="165">
        <f>SUM(S14:S20)</f>
        <v>2</v>
      </c>
      <c r="T21" s="166">
        <f>SUM(T15:T20)</f>
        <v>1</v>
      </c>
    </row>
    <row r="22" spans="2:22" ht="1.5" customHeight="1" thickTop="1"/>
    <row r="23" spans="2:22" s="167" customFormat="1" ht="17.25" customHeight="1">
      <c r="B23" s="168"/>
      <c r="O23" s="169"/>
      <c r="P23" s="169"/>
      <c r="Q23" s="170" t="str">
        <f ca="1">"Đà Nẵng, ngày 21  tháng 7" &amp;" năm "&amp; YEAR(NOW())</f>
        <v>Đà Nẵng, ngày 21  tháng 7 năm 2021</v>
      </c>
      <c r="R23" s="169"/>
      <c r="S23" s="169"/>
      <c r="T23" s="169"/>
      <c r="U23" s="171"/>
      <c r="V23" s="172"/>
    </row>
    <row r="24" spans="2:22" s="167" customFormat="1" ht="5.25" customHeight="1">
      <c r="B24" s="168"/>
      <c r="M24" s="169"/>
      <c r="S24" s="173"/>
      <c r="U24" s="171"/>
      <c r="V24" s="172"/>
    </row>
    <row r="25" spans="2:22" s="174" customFormat="1" ht="15.6">
      <c r="B25" s="175"/>
      <c r="C25" s="176" t="s">
        <v>83</v>
      </c>
      <c r="D25" s="177"/>
      <c r="F25" s="177" t="s">
        <v>45</v>
      </c>
      <c r="H25" s="178"/>
      <c r="I25" s="179"/>
      <c r="J25" s="177"/>
      <c r="K25" s="177"/>
      <c r="L25" s="180"/>
      <c r="M25" s="181"/>
      <c r="O25" s="182"/>
      <c r="P25" s="182"/>
      <c r="Q25" s="183" t="s">
        <v>46</v>
      </c>
      <c r="R25" s="182"/>
      <c r="S25" s="182"/>
      <c r="T25" s="182"/>
      <c r="U25" s="184"/>
      <c r="V25" s="185"/>
    </row>
    <row r="26" spans="2:22" s="174" customFormat="1" ht="15.6">
      <c r="B26" s="175"/>
      <c r="S26" s="186"/>
      <c r="U26" s="184"/>
      <c r="V26" s="185"/>
    </row>
    <row r="27" spans="2:22" s="174" customFormat="1" ht="15.6">
      <c r="B27" s="175"/>
      <c r="S27" s="186"/>
      <c r="U27" s="184"/>
      <c r="V27" s="185"/>
    </row>
    <row r="28" spans="2:22" s="174" customFormat="1" ht="15.6">
      <c r="B28" s="175"/>
      <c r="S28" s="186"/>
      <c r="U28" s="184"/>
      <c r="V28" s="185"/>
    </row>
    <row r="29" spans="2:22" s="174" customFormat="1" ht="15.6">
      <c r="B29" s="175"/>
      <c r="S29" s="186"/>
      <c r="U29" s="184"/>
      <c r="V29" s="185"/>
    </row>
    <row r="30" spans="2:22" s="174" customFormat="1" ht="15.6">
      <c r="B30" s="175"/>
      <c r="F30" s="177" t="s">
        <v>47</v>
      </c>
      <c r="G30" s="177"/>
      <c r="H30" s="177"/>
      <c r="I30" s="177"/>
      <c r="J30" s="177"/>
      <c r="K30" s="177"/>
      <c r="L30" s="177"/>
      <c r="Q30" s="183"/>
      <c r="S30" s="186"/>
      <c r="U30" s="184"/>
      <c r="V30" s="185"/>
    </row>
    <row r="31" spans="2:22" s="174" customFormat="1" ht="15.6">
      <c r="B31" s="175"/>
      <c r="F31" s="177"/>
      <c r="G31" s="177"/>
      <c r="H31" s="177"/>
      <c r="I31" s="177"/>
      <c r="J31" s="177"/>
      <c r="K31" s="177"/>
      <c r="L31" s="177"/>
      <c r="Q31" s="183"/>
      <c r="S31" s="186"/>
      <c r="U31" s="184"/>
      <c r="V31" s="185"/>
    </row>
    <row r="32" spans="2:22" s="174" customFormat="1" ht="15.6">
      <c r="B32" s="175"/>
      <c r="F32" s="177"/>
      <c r="G32" s="177"/>
      <c r="H32" s="177"/>
      <c r="I32" s="177"/>
      <c r="J32" s="177"/>
      <c r="K32" s="177"/>
      <c r="L32" s="177"/>
      <c r="Q32" s="183"/>
      <c r="S32" s="186"/>
      <c r="U32" s="184"/>
      <c r="V32" s="185"/>
    </row>
    <row r="33" spans="1:22" s="174" customFormat="1" ht="15.6">
      <c r="B33" s="175"/>
      <c r="F33" s="177"/>
      <c r="G33" s="177"/>
      <c r="H33" s="177"/>
      <c r="I33" s="177"/>
      <c r="J33" s="177"/>
      <c r="K33" s="177"/>
      <c r="L33" s="177"/>
      <c r="Q33" s="183"/>
      <c r="S33" s="186"/>
      <c r="U33" s="184"/>
      <c r="V33" s="185"/>
    </row>
    <row r="34" spans="1:22" s="174" customFormat="1" ht="15.6">
      <c r="B34" s="175"/>
      <c r="F34" s="177"/>
      <c r="G34" s="177"/>
      <c r="H34" s="177"/>
      <c r="I34" s="177"/>
      <c r="J34" s="177"/>
      <c r="K34" s="177"/>
      <c r="L34" s="177"/>
      <c r="Q34" s="183"/>
      <c r="S34" s="186"/>
      <c r="U34" s="184"/>
      <c r="V34" s="185"/>
    </row>
    <row r="35" spans="1:22" s="174" customFormat="1" ht="15.6">
      <c r="B35" s="175"/>
      <c r="F35" s="177"/>
      <c r="G35" s="177"/>
      <c r="H35" s="177"/>
      <c r="I35" s="177"/>
      <c r="J35" s="177"/>
      <c r="K35" s="177"/>
      <c r="L35" s="177"/>
      <c r="Q35" s="183"/>
      <c r="S35" s="186"/>
      <c r="U35" s="184"/>
      <c r="V35" s="185"/>
    </row>
    <row r="36" spans="1:22" s="174" customFormat="1" ht="15.6">
      <c r="B36" s="175"/>
      <c r="F36" s="177"/>
      <c r="G36" s="177"/>
      <c r="H36" s="177"/>
      <c r="I36" s="177"/>
      <c r="J36" s="177"/>
      <c r="K36" s="177"/>
      <c r="L36" s="177"/>
      <c r="Q36" s="183"/>
      <c r="S36" s="186"/>
      <c r="U36" s="184"/>
      <c r="V36" s="185"/>
    </row>
    <row r="37" spans="1:22" s="174" customFormat="1" ht="15.6">
      <c r="B37" s="175"/>
      <c r="F37" s="177"/>
      <c r="G37" s="177"/>
      <c r="H37" s="177"/>
      <c r="I37" s="177"/>
      <c r="J37" s="177"/>
      <c r="K37" s="177"/>
      <c r="L37" s="177"/>
      <c r="Q37" s="183"/>
      <c r="S37" s="186"/>
      <c r="U37" s="184"/>
      <c r="V37" s="185"/>
    </row>
    <row r="38" spans="1:22" s="174" customFormat="1" ht="15.6">
      <c r="B38" s="175"/>
      <c r="F38" s="177"/>
      <c r="G38" s="177"/>
      <c r="H38" s="177"/>
      <c r="I38" s="177"/>
      <c r="J38" s="177"/>
      <c r="K38" s="177"/>
      <c r="L38" s="177"/>
      <c r="Q38" s="183"/>
      <c r="S38" s="186"/>
      <c r="U38" s="184"/>
      <c r="V38" s="185"/>
    </row>
    <row r="39" spans="1:22" s="174" customFormat="1" ht="15.6">
      <c r="B39" s="175"/>
      <c r="F39" s="177"/>
      <c r="G39" s="177"/>
      <c r="H39" s="177"/>
      <c r="I39" s="177"/>
      <c r="J39" s="177"/>
      <c r="K39" s="177"/>
      <c r="L39" s="177"/>
      <c r="Q39" s="183"/>
      <c r="S39" s="186"/>
      <c r="U39" s="184"/>
      <c r="V39" s="185"/>
    </row>
    <row r="40" spans="1:22" s="174" customFormat="1" ht="15.6">
      <c r="B40" s="175"/>
      <c r="F40" s="177"/>
      <c r="G40" s="177"/>
      <c r="H40" s="177"/>
      <c r="I40" s="177"/>
      <c r="J40" s="177"/>
      <c r="K40" s="177"/>
      <c r="L40" s="177"/>
      <c r="Q40" s="183"/>
      <c r="S40" s="186"/>
      <c r="U40" s="184"/>
      <c r="V40" s="185"/>
    </row>
    <row r="41" spans="1:22" s="174" customFormat="1" ht="15.6">
      <c r="B41" s="175"/>
      <c r="F41" s="177"/>
      <c r="G41" s="177"/>
      <c r="H41" s="177"/>
      <c r="I41" s="177"/>
      <c r="J41" s="177"/>
      <c r="K41" s="177"/>
      <c r="L41" s="177"/>
      <c r="Q41" s="183"/>
      <c r="S41" s="186"/>
      <c r="U41" s="184"/>
      <c r="V41" s="185"/>
    </row>
    <row r="42" spans="1:22" s="174" customFormat="1" ht="15.6">
      <c r="B42" s="175"/>
      <c r="F42" s="177"/>
      <c r="G42" s="177"/>
      <c r="H42" s="177"/>
      <c r="I42" s="177"/>
      <c r="J42" s="177"/>
      <c r="K42" s="177"/>
      <c r="L42" s="177"/>
      <c r="Q42" s="183"/>
      <c r="S42" s="186"/>
      <c r="U42" s="184"/>
      <c r="V42" s="185"/>
    </row>
    <row r="43" spans="1:22" s="174" customFormat="1" ht="15.6">
      <c r="B43" s="175"/>
      <c r="F43" s="177"/>
      <c r="G43" s="177"/>
      <c r="H43" s="177"/>
      <c r="I43" s="177"/>
      <c r="J43" s="177"/>
      <c r="K43" s="177"/>
      <c r="L43" s="177"/>
      <c r="Q43" s="183"/>
      <c r="S43" s="186"/>
      <c r="U43" s="184"/>
      <c r="V43" s="185"/>
    </row>
    <row r="44" spans="1:22" s="174" customFormat="1" ht="15.6">
      <c r="B44" s="175"/>
      <c r="F44" s="177"/>
      <c r="G44" s="177"/>
      <c r="H44" s="177"/>
      <c r="I44" s="177"/>
      <c r="J44" s="177"/>
      <c r="K44" s="177"/>
      <c r="L44" s="177"/>
      <c r="Q44" s="183"/>
      <c r="S44" s="186"/>
      <c r="U44" s="184"/>
      <c r="V44" s="185"/>
    </row>
    <row r="45" spans="1:22" s="174" customFormat="1" ht="15.6">
      <c r="B45" s="175"/>
      <c r="F45" s="177"/>
      <c r="G45" s="177"/>
      <c r="H45" s="177"/>
      <c r="I45" s="177"/>
      <c r="J45" s="177"/>
      <c r="K45" s="177"/>
      <c r="L45" s="177"/>
      <c r="Q45" s="183"/>
      <c r="S45" s="186"/>
      <c r="U45" s="184"/>
      <c r="V45" s="185"/>
    </row>
    <row r="48" spans="1:22" s="201" customFormat="1" ht="18" customHeight="1">
      <c r="A48" s="187">
        <v>179</v>
      </c>
      <c r="B48" s="188" t="s">
        <v>87</v>
      </c>
      <c r="C48" s="189" t="s">
        <v>88</v>
      </c>
      <c r="D48" s="190" t="s">
        <v>89</v>
      </c>
      <c r="E48" s="191">
        <v>36524</v>
      </c>
      <c r="F48" s="192" t="s">
        <v>90</v>
      </c>
      <c r="G48" s="193" t="e">
        <v>#N/A</v>
      </c>
      <c r="H48" s="194" t="e">
        <v>#N/A</v>
      </c>
      <c r="I48" s="195" t="e">
        <v>#N/A</v>
      </c>
      <c r="J48" s="193">
        <v>0</v>
      </c>
      <c r="K48" s="193">
        <v>80</v>
      </c>
      <c r="L48" s="195">
        <v>40</v>
      </c>
      <c r="M48" s="193">
        <v>80</v>
      </c>
      <c r="N48" s="196">
        <v>80</v>
      </c>
      <c r="O48" s="195">
        <v>80</v>
      </c>
      <c r="P48" s="193">
        <v>87</v>
      </c>
      <c r="Q48" s="193">
        <v>87</v>
      </c>
      <c r="R48" s="194" t="e">
        <v>#N/A</v>
      </c>
      <c r="S48" s="197" t="e">
        <v>#N/A</v>
      </c>
      <c r="T48" s="198"/>
      <c r="U48" s="199"/>
      <c r="V48" s="200"/>
    </row>
    <row r="49" spans="1:22" s="201" customFormat="1" ht="18" customHeight="1">
      <c r="A49" s="187">
        <v>212</v>
      </c>
      <c r="B49" s="188" t="s">
        <v>91</v>
      </c>
      <c r="C49" s="189" t="s">
        <v>92</v>
      </c>
      <c r="D49" s="190" t="s">
        <v>93</v>
      </c>
      <c r="E49" s="191">
        <v>34984</v>
      </c>
      <c r="F49" s="192" t="s">
        <v>90</v>
      </c>
      <c r="G49" s="193">
        <v>85</v>
      </c>
      <c r="H49" s="194">
        <v>77</v>
      </c>
      <c r="I49" s="195">
        <v>81</v>
      </c>
      <c r="J49" s="193">
        <v>0</v>
      </c>
      <c r="K49" s="193">
        <v>70</v>
      </c>
      <c r="L49" s="195">
        <v>35</v>
      </c>
      <c r="M49" s="193">
        <v>0</v>
      </c>
      <c r="N49" s="196">
        <v>0</v>
      </c>
      <c r="O49" s="195">
        <v>0</v>
      </c>
      <c r="P49" s="193">
        <v>77</v>
      </c>
      <c r="Q49" s="193">
        <v>77</v>
      </c>
      <c r="R49" s="194">
        <v>44</v>
      </c>
      <c r="S49" s="197" t="s">
        <v>40</v>
      </c>
      <c r="T49" s="198"/>
      <c r="U49" s="199"/>
      <c r="V49" s="200"/>
    </row>
    <row r="50" spans="1:22" s="201" customFormat="1" ht="18" customHeight="1">
      <c r="A50" s="187">
        <v>341</v>
      </c>
      <c r="B50" s="188" t="s">
        <v>94</v>
      </c>
      <c r="C50" s="189" t="s">
        <v>95</v>
      </c>
      <c r="D50" s="190" t="s">
        <v>96</v>
      </c>
      <c r="E50" s="191">
        <v>35973</v>
      </c>
      <c r="F50" s="192" t="s">
        <v>90</v>
      </c>
      <c r="G50" s="193">
        <v>85</v>
      </c>
      <c r="H50" s="194">
        <v>80</v>
      </c>
      <c r="I50" s="195">
        <v>82.5</v>
      </c>
      <c r="J50" s="193">
        <v>0</v>
      </c>
      <c r="K50" s="193">
        <v>0</v>
      </c>
      <c r="L50" s="195">
        <v>0</v>
      </c>
      <c r="M50" s="193">
        <v>0</v>
      </c>
      <c r="N50" s="196">
        <v>70</v>
      </c>
      <c r="O50" s="195">
        <v>35</v>
      </c>
      <c r="P50" s="193">
        <v>85</v>
      </c>
      <c r="Q50" s="193">
        <v>85</v>
      </c>
      <c r="R50" s="194">
        <v>46</v>
      </c>
      <c r="S50" s="197" t="s">
        <v>40</v>
      </c>
      <c r="T50" s="198"/>
      <c r="U50" s="199"/>
      <c r="V50" s="200"/>
    </row>
  </sheetData>
  <mergeCells count="25">
    <mergeCell ref="Q7:Q8"/>
    <mergeCell ref="R7:T7"/>
    <mergeCell ref="Q13:T13"/>
    <mergeCell ref="K7:K8"/>
    <mergeCell ref="L7:L8"/>
    <mergeCell ref="M7:M8"/>
    <mergeCell ref="N7:N8"/>
    <mergeCell ref="O7:O8"/>
    <mergeCell ref="P7:P8"/>
    <mergeCell ref="A4:T4"/>
    <mergeCell ref="A7:A8"/>
    <mergeCell ref="B7:B8"/>
    <mergeCell ref="C7:D8"/>
    <mergeCell ref="E7:E8"/>
    <mergeCell ref="F7:F8"/>
    <mergeCell ref="G7:G8"/>
    <mergeCell ref="H7:H8"/>
    <mergeCell ref="I7:I8"/>
    <mergeCell ref="J7:J8"/>
    <mergeCell ref="A1:D1"/>
    <mergeCell ref="E1:T1"/>
    <mergeCell ref="A2:D2"/>
    <mergeCell ref="E2:T2"/>
    <mergeCell ref="A3:D3"/>
    <mergeCell ref="E3:T3"/>
  </mergeCells>
  <conditionalFormatting sqref="G48:R50">
    <cfRule type="cellIs" dxfId="5" priority="3" stopIfTrue="1" operator="lessThanOrEqual">
      <formula>50</formula>
    </cfRule>
    <cfRule type="cellIs" dxfId="4" priority="4" stopIfTrue="1" operator="greaterThan">
      <formula>100</formula>
    </cfRule>
  </conditionalFormatting>
  <conditionalFormatting sqref="G9:R11">
    <cfRule type="cellIs" dxfId="3" priority="1" stopIfTrue="1" operator="lessThanOrEqual">
      <formula>50</formula>
    </cfRule>
    <cfRule type="cellIs" dxfId="2" priority="2" stopIfTrue="1" operator="greaterThan">
      <formula>100</formula>
    </cfRule>
  </conditionalFormatting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workbookViewId="0">
      <selection activeCell="G5" sqref="G1:N1048576"/>
    </sheetView>
  </sheetViews>
  <sheetFormatPr defaultRowHeight="14.4"/>
  <cols>
    <col min="1" max="1" width="4.6640625" customWidth="1"/>
    <col min="2" max="2" width="13.33203125" customWidth="1"/>
    <col min="3" max="3" width="13.6640625" customWidth="1"/>
    <col min="4" max="4" width="6.21875" customWidth="1"/>
    <col min="6" max="6" width="11.77734375" customWidth="1"/>
    <col min="7" max="14" width="6.21875" customWidth="1"/>
  </cols>
  <sheetData>
    <row r="1" spans="1:22" ht="15.6">
      <c r="A1" s="444" t="s">
        <v>0</v>
      </c>
      <c r="B1" s="444"/>
      <c r="C1" s="444"/>
      <c r="D1" s="444"/>
      <c r="E1" s="443" t="s">
        <v>1</v>
      </c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524"/>
      <c r="V1" s="525"/>
    </row>
    <row r="2" spans="1:22" ht="16.8">
      <c r="A2" s="442" t="s">
        <v>2</v>
      </c>
      <c r="B2" s="442"/>
      <c r="C2" s="442"/>
      <c r="D2" s="442"/>
      <c r="E2" s="440" t="s">
        <v>3</v>
      </c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  <c r="T2" s="440"/>
      <c r="U2" s="524"/>
      <c r="V2" s="525"/>
    </row>
    <row r="3" spans="1:22">
      <c r="A3" s="441"/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94"/>
      <c r="V3" s="500"/>
    </row>
    <row r="4" spans="1:22" ht="16.8">
      <c r="A4" s="447" t="s">
        <v>97</v>
      </c>
      <c r="B4" s="446"/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5"/>
      <c r="S4" s="446"/>
      <c r="T4" s="446"/>
      <c r="U4" s="526"/>
      <c r="V4" s="527"/>
    </row>
    <row r="5" spans="1:22" ht="16.8">
      <c r="A5" s="487"/>
      <c r="B5" s="523" t="s">
        <v>49</v>
      </c>
      <c r="C5" s="469"/>
      <c r="D5" s="528" t="s">
        <v>98</v>
      </c>
      <c r="E5" s="468"/>
      <c r="F5" s="470"/>
      <c r="G5" s="485"/>
      <c r="H5" s="485"/>
      <c r="I5" s="469"/>
      <c r="J5" s="485"/>
      <c r="K5" s="485"/>
      <c r="L5" s="485"/>
      <c r="M5" s="485"/>
      <c r="N5" s="486"/>
      <c r="O5" s="485"/>
      <c r="P5" s="485"/>
      <c r="Q5" s="486" t="s">
        <v>99</v>
      </c>
      <c r="R5" s="468"/>
      <c r="S5" s="487"/>
      <c r="T5" s="485"/>
      <c r="U5" s="468"/>
      <c r="V5" s="468"/>
    </row>
    <row r="6" spans="1:22" ht="15.6">
      <c r="A6" s="485"/>
      <c r="B6" s="506"/>
      <c r="C6" s="468"/>
      <c r="D6" s="488" t="s">
        <v>100</v>
      </c>
      <c r="E6" s="488"/>
      <c r="F6" s="488"/>
      <c r="G6" s="488"/>
      <c r="H6" s="488"/>
      <c r="I6" s="488"/>
      <c r="J6" s="488"/>
      <c r="K6" s="488"/>
      <c r="L6" s="488"/>
      <c r="M6" s="488"/>
      <c r="N6" s="472"/>
      <c r="O6" s="485"/>
      <c r="P6" s="485"/>
      <c r="Q6" s="485"/>
      <c r="R6" s="471"/>
      <c r="S6" s="487"/>
      <c r="T6" s="485"/>
      <c r="U6" s="468"/>
      <c r="V6" s="468"/>
    </row>
    <row r="7" spans="1:22">
      <c r="A7" s="464" t="s">
        <v>9</v>
      </c>
      <c r="B7" s="459" t="s">
        <v>10</v>
      </c>
      <c r="C7" s="454" t="s">
        <v>11</v>
      </c>
      <c r="D7" s="453"/>
      <c r="E7" s="450" t="s">
        <v>12</v>
      </c>
      <c r="F7" s="464" t="s">
        <v>13</v>
      </c>
      <c r="G7" s="455" t="s">
        <v>14</v>
      </c>
      <c r="H7" s="455" t="s">
        <v>15</v>
      </c>
      <c r="I7" s="457" t="s">
        <v>16</v>
      </c>
      <c r="J7" s="455" t="s">
        <v>17</v>
      </c>
      <c r="K7" s="455" t="s">
        <v>18</v>
      </c>
      <c r="L7" s="457" t="s">
        <v>16</v>
      </c>
      <c r="M7" s="462" t="s">
        <v>19</v>
      </c>
      <c r="N7" s="462" t="s">
        <v>20</v>
      </c>
      <c r="O7" s="461" t="s">
        <v>16</v>
      </c>
      <c r="P7" s="448" t="s">
        <v>22</v>
      </c>
      <c r="Q7" s="448"/>
      <c r="R7" s="448"/>
      <c r="S7" s="492"/>
      <c r="T7" s="543"/>
      <c r="U7" s="489"/>
      <c r="V7" s="489"/>
    </row>
    <row r="8" spans="1:22" ht="23.4" customHeight="1">
      <c r="A8" s="463"/>
      <c r="B8" s="458"/>
      <c r="C8" s="452"/>
      <c r="D8" s="451"/>
      <c r="E8" s="449"/>
      <c r="F8" s="463"/>
      <c r="G8" s="455"/>
      <c r="H8" s="455"/>
      <c r="I8" s="456"/>
      <c r="J8" s="455"/>
      <c r="K8" s="455"/>
      <c r="L8" s="456"/>
      <c r="M8" s="462"/>
      <c r="N8" s="462"/>
      <c r="O8" s="460"/>
      <c r="P8" s="490" t="s">
        <v>23</v>
      </c>
      <c r="Q8" s="491" t="s">
        <v>24</v>
      </c>
      <c r="R8" s="491" t="s">
        <v>25</v>
      </c>
      <c r="S8" s="492"/>
      <c r="T8" s="544"/>
      <c r="U8" s="489"/>
      <c r="V8" s="489"/>
    </row>
    <row r="9" spans="1:22" ht="26.4">
      <c r="A9" s="536">
        <v>1</v>
      </c>
      <c r="B9" s="520" t="s">
        <v>101</v>
      </c>
      <c r="C9" s="529" t="s">
        <v>102</v>
      </c>
      <c r="D9" s="530" t="s">
        <v>103</v>
      </c>
      <c r="E9" s="534" t="s">
        <v>104</v>
      </c>
      <c r="F9" s="535" t="s">
        <v>105</v>
      </c>
      <c r="G9" s="533">
        <v>87</v>
      </c>
      <c r="H9" s="536">
        <v>87</v>
      </c>
      <c r="I9" s="537">
        <v>87</v>
      </c>
      <c r="J9" s="533">
        <v>74</v>
      </c>
      <c r="K9" s="533">
        <v>80</v>
      </c>
      <c r="L9" s="537">
        <v>77</v>
      </c>
      <c r="M9" s="533">
        <v>90</v>
      </c>
      <c r="N9" s="538">
        <v>90</v>
      </c>
      <c r="O9" s="537">
        <v>90</v>
      </c>
      <c r="P9" s="536">
        <v>85</v>
      </c>
      <c r="Q9" s="539" t="s">
        <v>38</v>
      </c>
      <c r="R9" s="540" t="s">
        <v>106</v>
      </c>
      <c r="S9" s="531"/>
      <c r="T9" s="545"/>
      <c r="U9" s="532"/>
      <c r="V9" s="532"/>
    </row>
    <row r="10" spans="1:22" ht="26.4">
      <c r="A10" s="533">
        <v>2</v>
      </c>
      <c r="B10" s="520" t="s">
        <v>107</v>
      </c>
      <c r="C10" s="529" t="s">
        <v>108</v>
      </c>
      <c r="D10" s="530" t="s">
        <v>109</v>
      </c>
      <c r="E10" s="521" t="s">
        <v>110</v>
      </c>
      <c r="F10" s="535" t="s">
        <v>105</v>
      </c>
      <c r="G10" s="533">
        <v>84</v>
      </c>
      <c r="H10" s="536">
        <v>90</v>
      </c>
      <c r="I10" s="537">
        <v>87</v>
      </c>
      <c r="J10" s="533">
        <v>87</v>
      </c>
      <c r="K10" s="533">
        <v>80</v>
      </c>
      <c r="L10" s="537">
        <v>83.5</v>
      </c>
      <c r="M10" s="533">
        <v>80</v>
      </c>
      <c r="N10" s="538">
        <v>84</v>
      </c>
      <c r="O10" s="537">
        <v>82</v>
      </c>
      <c r="P10" s="536">
        <v>84</v>
      </c>
      <c r="Q10" s="539" t="s">
        <v>38</v>
      </c>
      <c r="R10" s="540" t="s">
        <v>106</v>
      </c>
      <c r="S10" s="542"/>
      <c r="T10" s="541"/>
      <c r="U10" s="532"/>
      <c r="V10" s="532"/>
    </row>
    <row r="11" spans="1:22" ht="15" thickBot="1">
      <c r="A11" s="468"/>
      <c r="B11" s="468"/>
      <c r="C11" s="468"/>
      <c r="D11" s="468"/>
      <c r="E11" s="468"/>
      <c r="F11" s="468"/>
      <c r="G11" s="468"/>
      <c r="H11" s="468"/>
      <c r="I11" s="468"/>
      <c r="J11" s="468"/>
      <c r="K11" s="468"/>
      <c r="L11" s="468"/>
      <c r="M11" s="468"/>
      <c r="N11" s="468"/>
      <c r="O11" s="468"/>
      <c r="P11" s="468"/>
      <c r="Q11" s="468"/>
      <c r="R11" s="468"/>
      <c r="S11" s="468"/>
      <c r="T11" s="468"/>
      <c r="U11" s="468"/>
      <c r="V11" s="468"/>
    </row>
    <row r="12" spans="1:22" ht="15" thickTop="1">
      <c r="A12" s="468"/>
      <c r="B12" s="468"/>
      <c r="C12" s="468"/>
      <c r="D12" s="468"/>
      <c r="E12" s="468"/>
      <c r="F12" s="468"/>
      <c r="G12" s="468"/>
      <c r="H12" s="468"/>
      <c r="I12" s="468"/>
      <c r="J12" s="468"/>
      <c r="K12" s="468"/>
      <c r="L12" s="468"/>
      <c r="M12" s="468"/>
      <c r="N12" s="468"/>
      <c r="O12" s="467" t="s">
        <v>32</v>
      </c>
      <c r="P12" s="466"/>
      <c r="Q12" s="466"/>
      <c r="R12" s="465"/>
      <c r="S12" s="468"/>
      <c r="T12" s="468"/>
      <c r="U12" s="468"/>
      <c r="V12" s="468"/>
    </row>
    <row r="13" spans="1:22">
      <c r="A13" s="468"/>
      <c r="B13" s="468"/>
      <c r="C13" s="468"/>
      <c r="D13" s="468"/>
      <c r="E13" s="468"/>
      <c r="F13" s="468"/>
      <c r="G13" s="468"/>
      <c r="H13" s="468"/>
      <c r="I13" s="468"/>
      <c r="J13" s="468"/>
      <c r="K13" s="468"/>
      <c r="L13" s="468"/>
      <c r="M13" s="468"/>
      <c r="N13" s="468"/>
      <c r="O13" s="473" t="s">
        <v>33</v>
      </c>
      <c r="P13" s="474" t="s">
        <v>34</v>
      </c>
      <c r="Q13" s="475" t="s">
        <v>35</v>
      </c>
      <c r="R13" s="476" t="s">
        <v>36</v>
      </c>
      <c r="S13" s="468"/>
      <c r="T13" s="468"/>
      <c r="U13" s="468"/>
      <c r="V13" s="468"/>
    </row>
    <row r="14" spans="1:22">
      <c r="A14" s="468"/>
      <c r="B14" s="468"/>
      <c r="C14" s="468"/>
      <c r="D14" s="468"/>
      <c r="E14" s="468"/>
      <c r="F14" s="468"/>
      <c r="G14" s="468"/>
      <c r="H14" s="468"/>
      <c r="I14" s="468"/>
      <c r="J14" s="468"/>
      <c r="K14" s="468"/>
      <c r="L14" s="468"/>
      <c r="M14" s="468"/>
      <c r="N14" s="468"/>
      <c r="O14" s="477">
        <v>1</v>
      </c>
      <c r="P14" s="478" t="s">
        <v>37</v>
      </c>
      <c r="Q14" s="495">
        <v>0</v>
      </c>
      <c r="R14" s="496">
        <v>0</v>
      </c>
      <c r="S14" s="468"/>
      <c r="T14" s="468"/>
      <c r="U14" s="468"/>
      <c r="V14" s="468"/>
    </row>
    <row r="15" spans="1:22">
      <c r="A15" s="468"/>
      <c r="B15" s="468"/>
      <c r="C15" s="468"/>
      <c r="D15" s="468"/>
      <c r="E15" s="468"/>
      <c r="F15" s="468"/>
      <c r="G15" s="468"/>
      <c r="H15" s="468"/>
      <c r="I15" s="468"/>
      <c r="J15" s="468"/>
      <c r="K15" s="468"/>
      <c r="L15" s="468"/>
      <c r="M15" s="468"/>
      <c r="N15" s="468"/>
      <c r="O15" s="479">
        <v>2</v>
      </c>
      <c r="P15" s="480" t="s">
        <v>38</v>
      </c>
      <c r="Q15" s="495">
        <v>1</v>
      </c>
      <c r="R15" s="496">
        <v>1</v>
      </c>
      <c r="S15" s="468"/>
      <c r="T15" s="468"/>
      <c r="U15" s="468"/>
      <c r="V15" s="468"/>
    </row>
    <row r="16" spans="1:22">
      <c r="A16" s="468"/>
      <c r="B16" s="468"/>
      <c r="C16" s="468"/>
      <c r="D16" s="468"/>
      <c r="E16" s="468"/>
      <c r="F16" s="468"/>
      <c r="G16" s="468"/>
      <c r="H16" s="468"/>
      <c r="I16" s="468"/>
      <c r="J16" s="468"/>
      <c r="K16" s="468"/>
      <c r="L16" s="468"/>
      <c r="M16" s="468"/>
      <c r="N16" s="468"/>
      <c r="O16" s="479">
        <v>3</v>
      </c>
      <c r="P16" s="480" t="s">
        <v>30</v>
      </c>
      <c r="Q16" s="495">
        <v>0</v>
      </c>
      <c r="R16" s="496">
        <v>0</v>
      </c>
      <c r="S16" s="468"/>
      <c r="T16" s="468"/>
      <c r="U16" s="468"/>
      <c r="V16" s="468"/>
    </row>
    <row r="17" spans="2:22">
      <c r="B17" s="468"/>
      <c r="C17" s="468"/>
      <c r="D17" s="468"/>
      <c r="E17" s="468"/>
      <c r="F17" s="468"/>
      <c r="G17" s="468"/>
      <c r="H17" s="468"/>
      <c r="I17" s="468"/>
      <c r="J17" s="468"/>
      <c r="K17" s="468"/>
      <c r="L17" s="468"/>
      <c r="M17" s="468"/>
      <c r="N17" s="468"/>
      <c r="O17" s="479">
        <v>4</v>
      </c>
      <c r="P17" s="481" t="s">
        <v>39</v>
      </c>
      <c r="Q17" s="495">
        <v>0</v>
      </c>
      <c r="R17" s="496">
        <v>0</v>
      </c>
      <c r="S17" s="468"/>
      <c r="T17" s="468"/>
      <c r="U17" s="468"/>
      <c r="V17" s="468"/>
    </row>
    <row r="18" spans="2:22">
      <c r="B18" s="468"/>
      <c r="C18" s="468"/>
      <c r="D18" s="468"/>
      <c r="E18" s="468"/>
      <c r="F18" s="468"/>
      <c r="G18" s="468"/>
      <c r="H18" s="468"/>
      <c r="I18" s="468"/>
      <c r="J18" s="468"/>
      <c r="K18" s="468"/>
      <c r="L18" s="468"/>
      <c r="M18" s="468"/>
      <c r="N18" s="468"/>
      <c r="O18" s="479">
        <v>5</v>
      </c>
      <c r="P18" s="480" t="s">
        <v>40</v>
      </c>
      <c r="Q18" s="495">
        <v>0</v>
      </c>
      <c r="R18" s="496">
        <v>0</v>
      </c>
      <c r="S18" s="468"/>
      <c r="T18" s="468"/>
      <c r="U18" s="468"/>
      <c r="V18" s="468"/>
    </row>
    <row r="19" spans="2:22">
      <c r="B19" s="468"/>
      <c r="C19" s="468"/>
      <c r="D19" s="468"/>
      <c r="E19" s="468"/>
      <c r="F19" s="468"/>
      <c r="G19" s="468"/>
      <c r="H19" s="468"/>
      <c r="I19" s="468"/>
      <c r="J19" s="468"/>
      <c r="K19" s="468"/>
      <c r="L19" s="468"/>
      <c r="M19" s="468"/>
      <c r="N19" s="468"/>
      <c r="O19" s="482">
        <v>6</v>
      </c>
      <c r="P19" s="483" t="s">
        <v>41</v>
      </c>
      <c r="Q19" s="495">
        <v>0</v>
      </c>
      <c r="R19" s="496">
        <v>0</v>
      </c>
      <c r="S19" s="468"/>
      <c r="T19" s="468"/>
      <c r="U19" s="468"/>
      <c r="V19" s="468"/>
    </row>
    <row r="20" spans="2:22" ht="15" thickBot="1">
      <c r="B20" s="468"/>
      <c r="C20" s="468"/>
      <c r="D20" s="468"/>
      <c r="E20" s="468"/>
      <c r="F20" s="468"/>
      <c r="G20" s="468"/>
      <c r="H20" s="468"/>
      <c r="I20" s="468"/>
      <c r="J20" s="468"/>
      <c r="K20" s="468"/>
      <c r="L20" s="468"/>
      <c r="M20" s="468"/>
      <c r="N20" s="468"/>
      <c r="O20" s="484" t="s">
        <v>42</v>
      </c>
      <c r="P20" s="497"/>
      <c r="Q20" s="498">
        <v>1</v>
      </c>
      <c r="R20" s="499">
        <v>1</v>
      </c>
      <c r="S20" s="468"/>
      <c r="T20" s="468"/>
      <c r="U20" s="468"/>
      <c r="V20" s="468"/>
    </row>
    <row r="21" spans="2:22" ht="15" thickTop="1">
      <c r="B21" s="468"/>
      <c r="C21" s="468"/>
      <c r="D21" s="468"/>
      <c r="E21" s="468"/>
      <c r="F21" s="468"/>
      <c r="G21" s="468"/>
      <c r="H21" s="468"/>
      <c r="I21" s="468"/>
      <c r="J21" s="468"/>
      <c r="K21" s="468"/>
      <c r="L21" s="468"/>
      <c r="M21" s="468"/>
      <c r="N21" s="468"/>
      <c r="O21" s="468"/>
      <c r="P21" s="468"/>
      <c r="Q21" s="468"/>
      <c r="R21" s="468"/>
      <c r="S21" s="468"/>
      <c r="T21" s="468"/>
      <c r="U21" s="468"/>
      <c r="V21" s="468"/>
    </row>
    <row r="22" spans="2:22" ht="16.8">
      <c r="B22" s="507"/>
      <c r="C22" s="501"/>
      <c r="D22" s="501"/>
      <c r="E22" s="501"/>
      <c r="F22" s="501"/>
      <c r="G22" s="501"/>
      <c r="H22" s="501"/>
      <c r="I22" s="501"/>
      <c r="J22" s="501"/>
      <c r="K22" s="501"/>
      <c r="L22" s="501"/>
      <c r="M22" s="501"/>
      <c r="N22" s="501"/>
      <c r="O22" s="504"/>
      <c r="P22" s="504"/>
      <c r="Q22" s="522" t="s">
        <v>111</v>
      </c>
      <c r="R22" s="504"/>
      <c r="S22" s="504"/>
      <c r="T22" s="504"/>
      <c r="U22" s="502"/>
      <c r="V22" s="503"/>
    </row>
    <row r="23" spans="2:22" ht="16.8">
      <c r="B23" s="507"/>
      <c r="C23" s="501"/>
      <c r="D23" s="501"/>
      <c r="E23" s="501"/>
      <c r="F23" s="501"/>
      <c r="G23" s="501"/>
      <c r="H23" s="501"/>
      <c r="I23" s="501"/>
      <c r="J23" s="501"/>
      <c r="K23" s="501"/>
      <c r="L23" s="501"/>
      <c r="M23" s="504"/>
      <c r="N23" s="501"/>
      <c r="O23" s="501"/>
      <c r="P23" s="501"/>
      <c r="Q23" s="501"/>
      <c r="R23" s="501"/>
      <c r="S23" s="505"/>
      <c r="T23" s="501"/>
      <c r="U23" s="502"/>
      <c r="V23" s="503"/>
    </row>
    <row r="24" spans="2:22" ht="15.6">
      <c r="B24" s="508"/>
      <c r="C24" s="493" t="s">
        <v>83</v>
      </c>
      <c r="D24" s="509"/>
      <c r="E24" s="510"/>
      <c r="F24" s="509" t="s">
        <v>45</v>
      </c>
      <c r="G24" s="510"/>
      <c r="H24" s="511"/>
      <c r="I24" s="512"/>
      <c r="J24" s="509"/>
      <c r="K24" s="509"/>
      <c r="L24" s="513"/>
      <c r="M24" s="514"/>
      <c r="N24" s="510"/>
      <c r="O24" s="515"/>
      <c r="P24" s="515"/>
      <c r="Q24" s="516" t="s">
        <v>46</v>
      </c>
      <c r="R24" s="515"/>
      <c r="S24" s="515"/>
      <c r="T24" s="515"/>
      <c r="U24" s="517"/>
      <c r="V24" s="518"/>
    </row>
    <row r="25" spans="2:22" ht="15.6">
      <c r="B25" s="508"/>
      <c r="C25" s="510"/>
      <c r="D25" s="510"/>
      <c r="E25" s="510"/>
      <c r="F25" s="510"/>
      <c r="G25" s="510"/>
      <c r="H25" s="510"/>
      <c r="I25" s="510"/>
      <c r="J25" s="510"/>
      <c r="K25" s="510"/>
      <c r="L25" s="510"/>
      <c r="M25" s="510"/>
      <c r="N25" s="510"/>
      <c r="O25" s="510"/>
      <c r="P25" s="510"/>
      <c r="Q25" s="510"/>
      <c r="R25" s="510"/>
      <c r="S25" s="519"/>
      <c r="T25" s="510"/>
      <c r="U25" s="517"/>
      <c r="V25" s="518"/>
    </row>
    <row r="26" spans="2:22" ht="15.6">
      <c r="B26" s="508"/>
      <c r="C26" s="510"/>
      <c r="D26" s="510"/>
      <c r="E26" s="510"/>
      <c r="F26" s="510"/>
      <c r="G26" s="510"/>
      <c r="H26" s="510"/>
      <c r="I26" s="510"/>
      <c r="J26" s="510"/>
      <c r="K26" s="510"/>
      <c r="L26" s="510"/>
      <c r="M26" s="510"/>
      <c r="N26" s="510"/>
      <c r="O26" s="510"/>
      <c r="P26" s="510"/>
      <c r="Q26" s="510"/>
      <c r="R26" s="510"/>
      <c r="S26" s="519"/>
      <c r="T26" s="510"/>
      <c r="U26" s="517"/>
      <c r="V26" s="518"/>
    </row>
    <row r="27" spans="2:22" ht="15.6">
      <c r="B27" s="508"/>
      <c r="C27" s="510"/>
      <c r="D27" s="510"/>
      <c r="E27" s="510"/>
      <c r="F27" s="510"/>
      <c r="G27" s="510"/>
      <c r="H27" s="510"/>
      <c r="I27" s="510"/>
      <c r="J27" s="510"/>
      <c r="K27" s="510"/>
      <c r="L27" s="510"/>
      <c r="M27" s="510"/>
      <c r="N27" s="510"/>
      <c r="O27" s="510"/>
      <c r="P27" s="510"/>
      <c r="Q27" s="510"/>
      <c r="R27" s="510"/>
      <c r="S27" s="519"/>
      <c r="T27" s="510"/>
      <c r="U27" s="517"/>
      <c r="V27" s="518"/>
    </row>
    <row r="28" spans="2:22" ht="15.6">
      <c r="B28" s="508"/>
      <c r="C28" s="510"/>
      <c r="D28" s="510"/>
      <c r="E28" s="510"/>
      <c r="F28" s="510"/>
      <c r="G28" s="510"/>
      <c r="H28" s="510"/>
      <c r="I28" s="510"/>
      <c r="J28" s="510"/>
      <c r="K28" s="510"/>
      <c r="L28" s="510"/>
      <c r="M28" s="510"/>
      <c r="N28" s="510"/>
      <c r="O28" s="510"/>
      <c r="P28" s="510"/>
      <c r="Q28" s="510"/>
      <c r="R28" s="510"/>
      <c r="S28" s="519"/>
      <c r="T28" s="510"/>
      <c r="U28" s="517"/>
      <c r="V28" s="518"/>
    </row>
    <row r="29" spans="2:22" ht="15.6">
      <c r="B29" s="508"/>
      <c r="C29" s="510"/>
      <c r="D29" s="510"/>
      <c r="E29" s="510"/>
      <c r="F29" s="509" t="s">
        <v>47</v>
      </c>
      <c r="G29" s="509"/>
      <c r="H29" s="509"/>
      <c r="I29" s="509"/>
      <c r="J29" s="509"/>
      <c r="K29" s="509"/>
      <c r="L29" s="509"/>
      <c r="M29" s="510"/>
      <c r="N29" s="510"/>
      <c r="O29" s="510"/>
      <c r="P29" s="510"/>
      <c r="Q29" s="516"/>
      <c r="R29" s="510"/>
      <c r="S29" s="519"/>
      <c r="T29" s="510"/>
      <c r="U29" s="517"/>
      <c r="V29" s="518"/>
    </row>
    <row r="30" spans="2:22" ht="15.6">
      <c r="B30" s="508"/>
      <c r="C30" s="510"/>
      <c r="D30" s="510"/>
      <c r="E30" s="510"/>
      <c r="F30" s="509"/>
      <c r="G30" s="509"/>
      <c r="H30" s="509"/>
      <c r="I30" s="509"/>
      <c r="J30" s="509"/>
      <c r="K30" s="509"/>
      <c r="L30" s="509"/>
      <c r="M30" s="510"/>
      <c r="N30" s="510"/>
      <c r="O30" s="510"/>
      <c r="P30" s="510"/>
      <c r="Q30" s="516"/>
      <c r="R30" s="510"/>
      <c r="S30" s="519"/>
      <c r="T30" s="510"/>
      <c r="U30" s="517"/>
      <c r="V30" s="518"/>
    </row>
    <row r="31" spans="2:22" ht="15.6">
      <c r="B31" s="508"/>
      <c r="C31" s="510"/>
      <c r="D31" s="510"/>
      <c r="E31" s="510"/>
      <c r="F31" s="509"/>
      <c r="G31" s="509"/>
      <c r="H31" s="509"/>
      <c r="I31" s="509"/>
      <c r="J31" s="509"/>
      <c r="K31" s="509"/>
      <c r="L31" s="509"/>
      <c r="M31" s="510"/>
      <c r="N31" s="510"/>
      <c r="O31" s="510"/>
      <c r="P31" s="510"/>
      <c r="Q31" s="516"/>
      <c r="R31" s="510"/>
      <c r="S31" s="519"/>
      <c r="T31" s="510"/>
      <c r="U31" s="517"/>
      <c r="V31" s="518"/>
    </row>
    <row r="32" spans="2:22" ht="15.6">
      <c r="B32" s="508"/>
      <c r="C32" s="510"/>
      <c r="D32" s="510"/>
      <c r="E32" s="510"/>
      <c r="F32" s="509"/>
      <c r="G32" s="509"/>
      <c r="H32" s="509"/>
      <c r="I32" s="509"/>
      <c r="J32" s="509"/>
      <c r="K32" s="509"/>
      <c r="L32" s="509"/>
      <c r="M32" s="510"/>
      <c r="N32" s="510"/>
      <c r="O32" s="510"/>
      <c r="P32" s="510"/>
      <c r="Q32" s="516"/>
      <c r="R32" s="510"/>
      <c r="S32" s="519"/>
      <c r="T32" s="510"/>
      <c r="U32" s="517"/>
      <c r="V32" s="518"/>
    </row>
    <row r="33" spans="2:22" ht="15.6">
      <c r="B33" s="508"/>
      <c r="C33" s="510"/>
      <c r="D33" s="510"/>
      <c r="E33" s="510"/>
      <c r="F33" s="509"/>
      <c r="G33" s="509"/>
      <c r="H33" s="509"/>
      <c r="I33" s="509"/>
      <c r="J33" s="509"/>
      <c r="K33" s="509"/>
      <c r="L33" s="509"/>
      <c r="M33" s="510"/>
      <c r="N33" s="510"/>
      <c r="O33" s="510"/>
      <c r="P33" s="510"/>
      <c r="Q33" s="516"/>
      <c r="R33" s="510"/>
      <c r="S33" s="519"/>
      <c r="T33" s="510"/>
      <c r="U33" s="517"/>
      <c r="V33" s="518"/>
    </row>
    <row r="34" spans="2:22" ht="15.6">
      <c r="B34" s="508"/>
      <c r="C34" s="510"/>
      <c r="D34" s="510"/>
      <c r="E34" s="510"/>
      <c r="F34" s="509"/>
      <c r="G34" s="509"/>
      <c r="H34" s="509"/>
      <c r="I34" s="509"/>
      <c r="J34" s="509"/>
      <c r="K34" s="509"/>
      <c r="L34" s="509"/>
      <c r="M34" s="510"/>
      <c r="N34" s="510"/>
      <c r="O34" s="510"/>
      <c r="P34" s="510"/>
      <c r="Q34" s="516"/>
      <c r="R34" s="510"/>
      <c r="S34" s="519"/>
      <c r="T34" s="510"/>
      <c r="U34" s="517"/>
      <c r="V34" s="518"/>
    </row>
    <row r="35" spans="2:22" ht="15.6">
      <c r="B35" s="508"/>
      <c r="C35" s="510"/>
      <c r="D35" s="510"/>
      <c r="E35" s="510"/>
      <c r="F35" s="509"/>
      <c r="G35" s="509"/>
      <c r="H35" s="509"/>
      <c r="I35" s="509"/>
      <c r="J35" s="509"/>
      <c r="K35" s="509"/>
      <c r="L35" s="509"/>
      <c r="M35" s="510"/>
      <c r="N35" s="510"/>
      <c r="O35" s="510"/>
      <c r="P35" s="510"/>
      <c r="Q35" s="516"/>
      <c r="R35" s="510"/>
      <c r="S35" s="519"/>
      <c r="T35" s="510"/>
      <c r="U35" s="517"/>
      <c r="V35" s="518"/>
    </row>
    <row r="36" spans="2:22" ht="15.6">
      <c r="B36" s="508"/>
      <c r="C36" s="510"/>
      <c r="D36" s="510"/>
      <c r="E36" s="510"/>
      <c r="F36" s="509"/>
      <c r="G36" s="509"/>
      <c r="H36" s="509"/>
      <c r="I36" s="509"/>
      <c r="J36" s="509"/>
      <c r="K36" s="509"/>
      <c r="L36" s="509"/>
      <c r="M36" s="510"/>
      <c r="N36" s="510"/>
      <c r="O36" s="510"/>
      <c r="P36" s="510"/>
      <c r="Q36" s="516"/>
      <c r="R36" s="510"/>
      <c r="S36" s="519"/>
      <c r="T36" s="510"/>
      <c r="U36" s="517"/>
      <c r="V36" s="518"/>
    </row>
    <row r="37" spans="2:22" ht="15.6">
      <c r="B37" s="508"/>
      <c r="C37" s="510"/>
      <c r="D37" s="510"/>
      <c r="E37" s="510"/>
      <c r="F37" s="509"/>
      <c r="G37" s="509"/>
      <c r="H37" s="509"/>
      <c r="I37" s="509"/>
      <c r="J37" s="509"/>
      <c r="K37" s="509"/>
      <c r="L37" s="509"/>
      <c r="M37" s="510"/>
      <c r="N37" s="510"/>
      <c r="O37" s="510"/>
      <c r="P37" s="510"/>
      <c r="Q37" s="516"/>
      <c r="R37" s="510"/>
      <c r="S37" s="519"/>
      <c r="T37" s="510"/>
      <c r="U37" s="517"/>
      <c r="V37" s="518"/>
    </row>
    <row r="38" spans="2:22" ht="15.6">
      <c r="B38" s="508"/>
      <c r="C38" s="510"/>
      <c r="D38" s="510"/>
      <c r="E38" s="510"/>
      <c r="F38" s="509"/>
      <c r="G38" s="509"/>
      <c r="H38" s="509"/>
      <c r="I38" s="509"/>
      <c r="J38" s="509"/>
      <c r="K38" s="509"/>
      <c r="L38" s="509"/>
      <c r="M38" s="510"/>
      <c r="N38" s="510"/>
      <c r="O38" s="510"/>
      <c r="P38" s="510"/>
      <c r="Q38" s="516"/>
      <c r="R38" s="510"/>
      <c r="S38" s="519"/>
      <c r="T38" s="510"/>
      <c r="U38" s="517"/>
      <c r="V38" s="518"/>
    </row>
    <row r="39" spans="2:22" ht="15.6">
      <c r="B39" s="508"/>
      <c r="C39" s="510"/>
      <c r="D39" s="510"/>
      <c r="E39" s="510"/>
      <c r="F39" s="509"/>
      <c r="G39" s="509"/>
      <c r="H39" s="509"/>
      <c r="I39" s="509"/>
      <c r="J39" s="509"/>
      <c r="K39" s="509"/>
      <c r="L39" s="509"/>
      <c r="M39" s="510"/>
      <c r="N39" s="510"/>
      <c r="O39" s="510"/>
      <c r="P39" s="510"/>
      <c r="Q39" s="516"/>
      <c r="R39" s="510"/>
      <c r="S39" s="519"/>
      <c r="T39" s="510"/>
      <c r="U39" s="517"/>
      <c r="V39" s="518"/>
    </row>
    <row r="40" spans="2:22" ht="15.6">
      <c r="B40" s="508"/>
      <c r="C40" s="510"/>
      <c r="D40" s="510"/>
      <c r="E40" s="510"/>
      <c r="F40" s="509"/>
      <c r="G40" s="509"/>
      <c r="H40" s="509"/>
      <c r="I40" s="509"/>
      <c r="J40" s="509"/>
      <c r="K40" s="509"/>
      <c r="L40" s="509"/>
      <c r="M40" s="510"/>
      <c r="N40" s="510"/>
      <c r="O40" s="510"/>
      <c r="P40" s="510"/>
      <c r="Q40" s="516"/>
      <c r="R40" s="510"/>
      <c r="S40" s="519"/>
      <c r="T40" s="510"/>
      <c r="U40" s="517"/>
      <c r="V40" s="518"/>
    </row>
    <row r="41" spans="2:22" ht="15.6">
      <c r="B41" s="508"/>
      <c r="C41" s="510"/>
      <c r="D41" s="510"/>
      <c r="E41" s="510"/>
      <c r="F41" s="509"/>
      <c r="G41" s="509"/>
      <c r="H41" s="509"/>
      <c r="I41" s="509"/>
      <c r="J41" s="509"/>
      <c r="K41" s="509"/>
      <c r="L41" s="509"/>
      <c r="M41" s="510"/>
      <c r="N41" s="510"/>
      <c r="O41" s="510"/>
      <c r="P41" s="510"/>
      <c r="Q41" s="516"/>
      <c r="R41" s="510"/>
      <c r="S41" s="519"/>
      <c r="T41" s="510"/>
      <c r="U41" s="517"/>
      <c r="V41" s="518"/>
    </row>
    <row r="42" spans="2:22" ht="15.6">
      <c r="B42" s="508"/>
      <c r="C42" s="510"/>
      <c r="D42" s="510"/>
      <c r="E42" s="510"/>
      <c r="F42" s="509"/>
      <c r="G42" s="509"/>
      <c r="H42" s="509"/>
      <c r="I42" s="509"/>
      <c r="J42" s="509"/>
      <c r="K42" s="509"/>
      <c r="L42" s="509"/>
      <c r="M42" s="510"/>
      <c r="N42" s="510"/>
      <c r="O42" s="510"/>
      <c r="P42" s="510"/>
      <c r="Q42" s="516"/>
      <c r="R42" s="510"/>
      <c r="S42" s="519"/>
      <c r="T42" s="510"/>
      <c r="U42" s="517"/>
      <c r="V42" s="518"/>
    </row>
    <row r="43" spans="2:22" ht="15.6">
      <c r="B43" s="508"/>
      <c r="C43" s="510"/>
      <c r="D43" s="510"/>
      <c r="E43" s="510"/>
      <c r="F43" s="509"/>
      <c r="G43" s="509"/>
      <c r="H43" s="509"/>
      <c r="I43" s="509"/>
      <c r="J43" s="509"/>
      <c r="K43" s="509"/>
      <c r="L43" s="509"/>
      <c r="M43" s="510"/>
      <c r="N43" s="510"/>
      <c r="O43" s="510"/>
      <c r="P43" s="510"/>
      <c r="Q43" s="516"/>
      <c r="R43" s="510"/>
      <c r="S43" s="519"/>
      <c r="T43" s="510"/>
      <c r="U43" s="517"/>
      <c r="V43" s="518"/>
    </row>
    <row r="44" spans="2:22" ht="15.6">
      <c r="B44" s="508"/>
      <c r="C44" s="510"/>
      <c r="D44" s="510"/>
      <c r="E44" s="510"/>
      <c r="F44" s="509"/>
      <c r="G44" s="509"/>
      <c r="H44" s="509"/>
      <c r="I44" s="509"/>
      <c r="J44" s="509"/>
      <c r="K44" s="509"/>
      <c r="L44" s="509"/>
      <c r="M44" s="510"/>
      <c r="N44" s="510"/>
      <c r="O44" s="510"/>
      <c r="P44" s="510"/>
      <c r="Q44" s="516"/>
      <c r="R44" s="510"/>
      <c r="S44" s="519"/>
      <c r="T44" s="510"/>
      <c r="U44" s="517"/>
      <c r="V44" s="518"/>
    </row>
  </sheetData>
  <mergeCells count="23">
    <mergeCell ref="A4:T4"/>
    <mergeCell ref="A1:D1"/>
    <mergeCell ref="E1:T1"/>
    <mergeCell ref="A2:D2"/>
    <mergeCell ref="A3:D3"/>
    <mergeCell ref="E2:T2"/>
    <mergeCell ref="E3:T3"/>
    <mergeCell ref="O12:R12"/>
    <mergeCell ref="A7:A8"/>
    <mergeCell ref="M7:M8"/>
    <mergeCell ref="N7:N8"/>
    <mergeCell ref="O7:O8"/>
    <mergeCell ref="B7:B8"/>
    <mergeCell ref="L7:L8"/>
    <mergeCell ref="H7:H8"/>
    <mergeCell ref="J7:J8"/>
    <mergeCell ref="C7:D8"/>
    <mergeCell ref="K7:K8"/>
    <mergeCell ref="G7:G8"/>
    <mergeCell ref="E7:E8"/>
    <mergeCell ref="P7:R7"/>
    <mergeCell ref="I7:I8"/>
    <mergeCell ref="F7:F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9"/>
  <sheetViews>
    <sheetView tabSelected="1" workbookViewId="0">
      <selection activeCell="H22" sqref="H22"/>
    </sheetView>
  </sheetViews>
  <sheetFormatPr defaultRowHeight="14.4"/>
  <cols>
    <col min="1" max="1" width="3.6640625" customWidth="1"/>
    <col min="2" max="2" width="12.77734375" style="145" customWidth="1"/>
    <col min="3" max="3" width="21" customWidth="1"/>
    <col min="4" max="4" width="8.33203125" customWidth="1"/>
    <col min="5" max="5" width="10.109375" customWidth="1"/>
    <col min="6" max="6" width="9" customWidth="1"/>
    <col min="7" max="7" width="5.109375" customWidth="1"/>
    <col min="8" max="8" width="4.109375" customWidth="1"/>
    <col min="9" max="9" width="4.5546875" customWidth="1"/>
    <col min="10" max="11" width="4.33203125" customWidth="1"/>
    <col min="12" max="12" width="4.6640625" customWidth="1"/>
    <col min="13" max="13" width="4.33203125" customWidth="1"/>
    <col min="14" max="14" width="4.44140625" customWidth="1"/>
    <col min="15" max="16" width="4.6640625" customWidth="1"/>
    <col min="17" max="17" width="5.88671875" customWidth="1"/>
    <col min="18" max="18" width="6.109375" customWidth="1"/>
    <col min="19" max="19" width="7.33203125" style="146" customWidth="1"/>
    <col min="20" max="20" width="8.88671875" customWidth="1"/>
    <col min="21" max="21" width="9.5546875" style="103" bestFit="1" customWidth="1"/>
    <col min="22" max="22" width="9.109375" style="104" customWidth="1"/>
    <col min="257" max="257" width="3.6640625" customWidth="1"/>
    <col min="258" max="258" width="11" customWidth="1"/>
    <col min="259" max="259" width="21" customWidth="1"/>
    <col min="260" max="260" width="8.33203125" customWidth="1"/>
    <col min="261" max="261" width="10.109375" customWidth="1"/>
    <col min="262" max="262" width="9" customWidth="1"/>
    <col min="263" max="263" width="5.109375" customWidth="1"/>
    <col min="264" max="264" width="4.109375" customWidth="1"/>
    <col min="265" max="265" width="4.5546875" customWidth="1"/>
    <col min="266" max="267" width="4.33203125" customWidth="1"/>
    <col min="268" max="268" width="4.6640625" customWidth="1"/>
    <col min="269" max="269" width="4.33203125" customWidth="1"/>
    <col min="270" max="270" width="4.44140625" customWidth="1"/>
    <col min="271" max="272" width="4.6640625" customWidth="1"/>
    <col min="273" max="273" width="5.88671875" customWidth="1"/>
    <col min="274" max="274" width="6.109375" customWidth="1"/>
    <col min="275" max="275" width="7.33203125" customWidth="1"/>
    <col min="276" max="276" width="8.88671875" customWidth="1"/>
    <col min="277" max="277" width="9.5546875" bestFit="1" customWidth="1"/>
    <col min="278" max="278" width="9.109375" customWidth="1"/>
    <col min="513" max="513" width="3.6640625" customWidth="1"/>
    <col min="514" max="514" width="11" customWidth="1"/>
    <col min="515" max="515" width="21" customWidth="1"/>
    <col min="516" max="516" width="8.33203125" customWidth="1"/>
    <col min="517" max="517" width="10.109375" customWidth="1"/>
    <col min="518" max="518" width="9" customWidth="1"/>
    <col min="519" max="519" width="5.109375" customWidth="1"/>
    <col min="520" max="520" width="4.109375" customWidth="1"/>
    <col min="521" max="521" width="4.5546875" customWidth="1"/>
    <col min="522" max="523" width="4.33203125" customWidth="1"/>
    <col min="524" max="524" width="4.6640625" customWidth="1"/>
    <col min="525" max="525" width="4.33203125" customWidth="1"/>
    <col min="526" max="526" width="4.44140625" customWidth="1"/>
    <col min="527" max="528" width="4.6640625" customWidth="1"/>
    <col min="529" max="529" width="5.88671875" customWidth="1"/>
    <col min="530" max="530" width="6.109375" customWidth="1"/>
    <col min="531" max="531" width="7.33203125" customWidth="1"/>
    <col min="532" max="532" width="8.88671875" customWidth="1"/>
    <col min="533" max="533" width="9.5546875" bestFit="1" customWidth="1"/>
    <col min="534" max="534" width="9.109375" customWidth="1"/>
    <col min="769" max="769" width="3.6640625" customWidth="1"/>
    <col min="770" max="770" width="11" customWidth="1"/>
    <col min="771" max="771" width="21" customWidth="1"/>
    <col min="772" max="772" width="8.33203125" customWidth="1"/>
    <col min="773" max="773" width="10.109375" customWidth="1"/>
    <col min="774" max="774" width="9" customWidth="1"/>
    <col min="775" max="775" width="5.109375" customWidth="1"/>
    <col min="776" max="776" width="4.109375" customWidth="1"/>
    <col min="777" max="777" width="4.5546875" customWidth="1"/>
    <col min="778" max="779" width="4.33203125" customWidth="1"/>
    <col min="780" max="780" width="4.6640625" customWidth="1"/>
    <col min="781" max="781" width="4.33203125" customWidth="1"/>
    <col min="782" max="782" width="4.44140625" customWidth="1"/>
    <col min="783" max="784" width="4.6640625" customWidth="1"/>
    <col min="785" max="785" width="5.88671875" customWidth="1"/>
    <col min="786" max="786" width="6.109375" customWidth="1"/>
    <col min="787" max="787" width="7.33203125" customWidth="1"/>
    <col min="788" max="788" width="8.88671875" customWidth="1"/>
    <col min="789" max="789" width="9.5546875" bestFit="1" customWidth="1"/>
    <col min="790" max="790" width="9.109375" customWidth="1"/>
    <col min="1025" max="1025" width="3.6640625" customWidth="1"/>
    <col min="1026" max="1026" width="11" customWidth="1"/>
    <col min="1027" max="1027" width="21" customWidth="1"/>
    <col min="1028" max="1028" width="8.33203125" customWidth="1"/>
    <col min="1029" max="1029" width="10.109375" customWidth="1"/>
    <col min="1030" max="1030" width="9" customWidth="1"/>
    <col min="1031" max="1031" width="5.109375" customWidth="1"/>
    <col min="1032" max="1032" width="4.109375" customWidth="1"/>
    <col min="1033" max="1033" width="4.5546875" customWidth="1"/>
    <col min="1034" max="1035" width="4.33203125" customWidth="1"/>
    <col min="1036" max="1036" width="4.6640625" customWidth="1"/>
    <col min="1037" max="1037" width="4.33203125" customWidth="1"/>
    <col min="1038" max="1038" width="4.44140625" customWidth="1"/>
    <col min="1039" max="1040" width="4.6640625" customWidth="1"/>
    <col min="1041" max="1041" width="5.88671875" customWidth="1"/>
    <col min="1042" max="1042" width="6.109375" customWidth="1"/>
    <col min="1043" max="1043" width="7.33203125" customWidth="1"/>
    <col min="1044" max="1044" width="8.88671875" customWidth="1"/>
    <col min="1045" max="1045" width="9.5546875" bestFit="1" customWidth="1"/>
    <col min="1046" max="1046" width="9.109375" customWidth="1"/>
    <col min="1281" max="1281" width="3.6640625" customWidth="1"/>
    <col min="1282" max="1282" width="11" customWidth="1"/>
    <col min="1283" max="1283" width="21" customWidth="1"/>
    <col min="1284" max="1284" width="8.33203125" customWidth="1"/>
    <col min="1285" max="1285" width="10.109375" customWidth="1"/>
    <col min="1286" max="1286" width="9" customWidth="1"/>
    <col min="1287" max="1287" width="5.109375" customWidth="1"/>
    <col min="1288" max="1288" width="4.109375" customWidth="1"/>
    <col min="1289" max="1289" width="4.5546875" customWidth="1"/>
    <col min="1290" max="1291" width="4.33203125" customWidth="1"/>
    <col min="1292" max="1292" width="4.6640625" customWidth="1"/>
    <col min="1293" max="1293" width="4.33203125" customWidth="1"/>
    <col min="1294" max="1294" width="4.44140625" customWidth="1"/>
    <col min="1295" max="1296" width="4.6640625" customWidth="1"/>
    <col min="1297" max="1297" width="5.88671875" customWidth="1"/>
    <col min="1298" max="1298" width="6.109375" customWidth="1"/>
    <col min="1299" max="1299" width="7.33203125" customWidth="1"/>
    <col min="1300" max="1300" width="8.88671875" customWidth="1"/>
    <col min="1301" max="1301" width="9.5546875" bestFit="1" customWidth="1"/>
    <col min="1302" max="1302" width="9.109375" customWidth="1"/>
    <col min="1537" max="1537" width="3.6640625" customWidth="1"/>
    <col min="1538" max="1538" width="11" customWidth="1"/>
    <col min="1539" max="1539" width="21" customWidth="1"/>
    <col min="1540" max="1540" width="8.33203125" customWidth="1"/>
    <col min="1541" max="1541" width="10.109375" customWidth="1"/>
    <col min="1542" max="1542" width="9" customWidth="1"/>
    <col min="1543" max="1543" width="5.109375" customWidth="1"/>
    <col min="1544" max="1544" width="4.109375" customWidth="1"/>
    <col min="1545" max="1545" width="4.5546875" customWidth="1"/>
    <col min="1546" max="1547" width="4.33203125" customWidth="1"/>
    <col min="1548" max="1548" width="4.6640625" customWidth="1"/>
    <col min="1549" max="1549" width="4.33203125" customWidth="1"/>
    <col min="1550" max="1550" width="4.44140625" customWidth="1"/>
    <col min="1551" max="1552" width="4.6640625" customWidth="1"/>
    <col min="1553" max="1553" width="5.88671875" customWidth="1"/>
    <col min="1554" max="1554" width="6.109375" customWidth="1"/>
    <col min="1555" max="1555" width="7.33203125" customWidth="1"/>
    <col min="1556" max="1556" width="8.88671875" customWidth="1"/>
    <col min="1557" max="1557" width="9.5546875" bestFit="1" customWidth="1"/>
    <col min="1558" max="1558" width="9.109375" customWidth="1"/>
    <col min="1793" max="1793" width="3.6640625" customWidth="1"/>
    <col min="1794" max="1794" width="11" customWidth="1"/>
    <col min="1795" max="1795" width="21" customWidth="1"/>
    <col min="1796" max="1796" width="8.33203125" customWidth="1"/>
    <col min="1797" max="1797" width="10.109375" customWidth="1"/>
    <col min="1798" max="1798" width="9" customWidth="1"/>
    <col min="1799" max="1799" width="5.109375" customWidth="1"/>
    <col min="1800" max="1800" width="4.109375" customWidth="1"/>
    <col min="1801" max="1801" width="4.5546875" customWidth="1"/>
    <col min="1802" max="1803" width="4.33203125" customWidth="1"/>
    <col min="1804" max="1804" width="4.6640625" customWidth="1"/>
    <col min="1805" max="1805" width="4.33203125" customWidth="1"/>
    <col min="1806" max="1806" width="4.44140625" customWidth="1"/>
    <col min="1807" max="1808" width="4.6640625" customWidth="1"/>
    <col min="1809" max="1809" width="5.88671875" customWidth="1"/>
    <col min="1810" max="1810" width="6.109375" customWidth="1"/>
    <col min="1811" max="1811" width="7.33203125" customWidth="1"/>
    <col min="1812" max="1812" width="8.88671875" customWidth="1"/>
    <col min="1813" max="1813" width="9.5546875" bestFit="1" customWidth="1"/>
    <col min="1814" max="1814" width="9.109375" customWidth="1"/>
    <col min="2049" max="2049" width="3.6640625" customWidth="1"/>
    <col min="2050" max="2050" width="11" customWidth="1"/>
    <col min="2051" max="2051" width="21" customWidth="1"/>
    <col min="2052" max="2052" width="8.33203125" customWidth="1"/>
    <col min="2053" max="2053" width="10.109375" customWidth="1"/>
    <col min="2054" max="2054" width="9" customWidth="1"/>
    <col min="2055" max="2055" width="5.109375" customWidth="1"/>
    <col min="2056" max="2056" width="4.109375" customWidth="1"/>
    <col min="2057" max="2057" width="4.5546875" customWidth="1"/>
    <col min="2058" max="2059" width="4.33203125" customWidth="1"/>
    <col min="2060" max="2060" width="4.6640625" customWidth="1"/>
    <col min="2061" max="2061" width="4.33203125" customWidth="1"/>
    <col min="2062" max="2062" width="4.44140625" customWidth="1"/>
    <col min="2063" max="2064" width="4.6640625" customWidth="1"/>
    <col min="2065" max="2065" width="5.88671875" customWidth="1"/>
    <col min="2066" max="2066" width="6.109375" customWidth="1"/>
    <col min="2067" max="2067" width="7.33203125" customWidth="1"/>
    <col min="2068" max="2068" width="8.88671875" customWidth="1"/>
    <col min="2069" max="2069" width="9.5546875" bestFit="1" customWidth="1"/>
    <col min="2070" max="2070" width="9.109375" customWidth="1"/>
    <col min="2305" max="2305" width="3.6640625" customWidth="1"/>
    <col min="2306" max="2306" width="11" customWidth="1"/>
    <col min="2307" max="2307" width="21" customWidth="1"/>
    <col min="2308" max="2308" width="8.33203125" customWidth="1"/>
    <col min="2309" max="2309" width="10.109375" customWidth="1"/>
    <col min="2310" max="2310" width="9" customWidth="1"/>
    <col min="2311" max="2311" width="5.109375" customWidth="1"/>
    <col min="2312" max="2312" width="4.109375" customWidth="1"/>
    <col min="2313" max="2313" width="4.5546875" customWidth="1"/>
    <col min="2314" max="2315" width="4.33203125" customWidth="1"/>
    <col min="2316" max="2316" width="4.6640625" customWidth="1"/>
    <col min="2317" max="2317" width="4.33203125" customWidth="1"/>
    <col min="2318" max="2318" width="4.44140625" customWidth="1"/>
    <col min="2319" max="2320" width="4.6640625" customWidth="1"/>
    <col min="2321" max="2321" width="5.88671875" customWidth="1"/>
    <col min="2322" max="2322" width="6.109375" customWidth="1"/>
    <col min="2323" max="2323" width="7.33203125" customWidth="1"/>
    <col min="2324" max="2324" width="8.88671875" customWidth="1"/>
    <col min="2325" max="2325" width="9.5546875" bestFit="1" customWidth="1"/>
    <col min="2326" max="2326" width="9.109375" customWidth="1"/>
    <col min="2561" max="2561" width="3.6640625" customWidth="1"/>
    <col min="2562" max="2562" width="11" customWidth="1"/>
    <col min="2563" max="2563" width="21" customWidth="1"/>
    <col min="2564" max="2564" width="8.33203125" customWidth="1"/>
    <col min="2565" max="2565" width="10.109375" customWidth="1"/>
    <col min="2566" max="2566" width="9" customWidth="1"/>
    <col min="2567" max="2567" width="5.109375" customWidth="1"/>
    <col min="2568" max="2568" width="4.109375" customWidth="1"/>
    <col min="2569" max="2569" width="4.5546875" customWidth="1"/>
    <col min="2570" max="2571" width="4.33203125" customWidth="1"/>
    <col min="2572" max="2572" width="4.6640625" customWidth="1"/>
    <col min="2573" max="2573" width="4.33203125" customWidth="1"/>
    <col min="2574" max="2574" width="4.44140625" customWidth="1"/>
    <col min="2575" max="2576" width="4.6640625" customWidth="1"/>
    <col min="2577" max="2577" width="5.88671875" customWidth="1"/>
    <col min="2578" max="2578" width="6.109375" customWidth="1"/>
    <col min="2579" max="2579" width="7.33203125" customWidth="1"/>
    <col min="2580" max="2580" width="8.88671875" customWidth="1"/>
    <col min="2581" max="2581" width="9.5546875" bestFit="1" customWidth="1"/>
    <col min="2582" max="2582" width="9.109375" customWidth="1"/>
    <col min="2817" max="2817" width="3.6640625" customWidth="1"/>
    <col min="2818" max="2818" width="11" customWidth="1"/>
    <col min="2819" max="2819" width="21" customWidth="1"/>
    <col min="2820" max="2820" width="8.33203125" customWidth="1"/>
    <col min="2821" max="2821" width="10.109375" customWidth="1"/>
    <col min="2822" max="2822" width="9" customWidth="1"/>
    <col min="2823" max="2823" width="5.109375" customWidth="1"/>
    <col min="2824" max="2824" width="4.109375" customWidth="1"/>
    <col min="2825" max="2825" width="4.5546875" customWidth="1"/>
    <col min="2826" max="2827" width="4.33203125" customWidth="1"/>
    <col min="2828" max="2828" width="4.6640625" customWidth="1"/>
    <col min="2829" max="2829" width="4.33203125" customWidth="1"/>
    <col min="2830" max="2830" width="4.44140625" customWidth="1"/>
    <col min="2831" max="2832" width="4.6640625" customWidth="1"/>
    <col min="2833" max="2833" width="5.88671875" customWidth="1"/>
    <col min="2834" max="2834" width="6.109375" customWidth="1"/>
    <col min="2835" max="2835" width="7.33203125" customWidth="1"/>
    <col min="2836" max="2836" width="8.88671875" customWidth="1"/>
    <col min="2837" max="2837" width="9.5546875" bestFit="1" customWidth="1"/>
    <col min="2838" max="2838" width="9.109375" customWidth="1"/>
    <col min="3073" max="3073" width="3.6640625" customWidth="1"/>
    <col min="3074" max="3074" width="11" customWidth="1"/>
    <col min="3075" max="3075" width="21" customWidth="1"/>
    <col min="3076" max="3076" width="8.33203125" customWidth="1"/>
    <col min="3077" max="3077" width="10.109375" customWidth="1"/>
    <col min="3078" max="3078" width="9" customWidth="1"/>
    <col min="3079" max="3079" width="5.109375" customWidth="1"/>
    <col min="3080" max="3080" width="4.109375" customWidth="1"/>
    <col min="3081" max="3081" width="4.5546875" customWidth="1"/>
    <col min="3082" max="3083" width="4.33203125" customWidth="1"/>
    <col min="3084" max="3084" width="4.6640625" customWidth="1"/>
    <col min="3085" max="3085" width="4.33203125" customWidth="1"/>
    <col min="3086" max="3086" width="4.44140625" customWidth="1"/>
    <col min="3087" max="3088" width="4.6640625" customWidth="1"/>
    <col min="3089" max="3089" width="5.88671875" customWidth="1"/>
    <col min="3090" max="3090" width="6.109375" customWidth="1"/>
    <col min="3091" max="3091" width="7.33203125" customWidth="1"/>
    <col min="3092" max="3092" width="8.88671875" customWidth="1"/>
    <col min="3093" max="3093" width="9.5546875" bestFit="1" customWidth="1"/>
    <col min="3094" max="3094" width="9.109375" customWidth="1"/>
    <col min="3329" max="3329" width="3.6640625" customWidth="1"/>
    <col min="3330" max="3330" width="11" customWidth="1"/>
    <col min="3331" max="3331" width="21" customWidth="1"/>
    <col min="3332" max="3332" width="8.33203125" customWidth="1"/>
    <col min="3333" max="3333" width="10.109375" customWidth="1"/>
    <col min="3334" max="3334" width="9" customWidth="1"/>
    <col min="3335" max="3335" width="5.109375" customWidth="1"/>
    <col min="3336" max="3336" width="4.109375" customWidth="1"/>
    <col min="3337" max="3337" width="4.5546875" customWidth="1"/>
    <col min="3338" max="3339" width="4.33203125" customWidth="1"/>
    <col min="3340" max="3340" width="4.6640625" customWidth="1"/>
    <col min="3341" max="3341" width="4.33203125" customWidth="1"/>
    <col min="3342" max="3342" width="4.44140625" customWidth="1"/>
    <col min="3343" max="3344" width="4.6640625" customWidth="1"/>
    <col min="3345" max="3345" width="5.88671875" customWidth="1"/>
    <col min="3346" max="3346" width="6.109375" customWidth="1"/>
    <col min="3347" max="3347" width="7.33203125" customWidth="1"/>
    <col min="3348" max="3348" width="8.88671875" customWidth="1"/>
    <col min="3349" max="3349" width="9.5546875" bestFit="1" customWidth="1"/>
    <col min="3350" max="3350" width="9.109375" customWidth="1"/>
    <col min="3585" max="3585" width="3.6640625" customWidth="1"/>
    <col min="3586" max="3586" width="11" customWidth="1"/>
    <col min="3587" max="3587" width="21" customWidth="1"/>
    <col min="3588" max="3588" width="8.33203125" customWidth="1"/>
    <col min="3589" max="3589" width="10.109375" customWidth="1"/>
    <col min="3590" max="3590" width="9" customWidth="1"/>
    <col min="3591" max="3591" width="5.109375" customWidth="1"/>
    <col min="3592" max="3592" width="4.109375" customWidth="1"/>
    <col min="3593" max="3593" width="4.5546875" customWidth="1"/>
    <col min="3594" max="3595" width="4.33203125" customWidth="1"/>
    <col min="3596" max="3596" width="4.6640625" customWidth="1"/>
    <col min="3597" max="3597" width="4.33203125" customWidth="1"/>
    <col min="3598" max="3598" width="4.44140625" customWidth="1"/>
    <col min="3599" max="3600" width="4.6640625" customWidth="1"/>
    <col min="3601" max="3601" width="5.88671875" customWidth="1"/>
    <col min="3602" max="3602" width="6.109375" customWidth="1"/>
    <col min="3603" max="3603" width="7.33203125" customWidth="1"/>
    <col min="3604" max="3604" width="8.88671875" customWidth="1"/>
    <col min="3605" max="3605" width="9.5546875" bestFit="1" customWidth="1"/>
    <col min="3606" max="3606" width="9.109375" customWidth="1"/>
    <col min="3841" max="3841" width="3.6640625" customWidth="1"/>
    <col min="3842" max="3842" width="11" customWidth="1"/>
    <col min="3843" max="3843" width="21" customWidth="1"/>
    <col min="3844" max="3844" width="8.33203125" customWidth="1"/>
    <col min="3845" max="3845" width="10.109375" customWidth="1"/>
    <col min="3846" max="3846" width="9" customWidth="1"/>
    <col min="3847" max="3847" width="5.109375" customWidth="1"/>
    <col min="3848" max="3848" width="4.109375" customWidth="1"/>
    <col min="3849" max="3849" width="4.5546875" customWidth="1"/>
    <col min="3850" max="3851" width="4.33203125" customWidth="1"/>
    <col min="3852" max="3852" width="4.6640625" customWidth="1"/>
    <col min="3853" max="3853" width="4.33203125" customWidth="1"/>
    <col min="3854" max="3854" width="4.44140625" customWidth="1"/>
    <col min="3855" max="3856" width="4.6640625" customWidth="1"/>
    <col min="3857" max="3857" width="5.88671875" customWidth="1"/>
    <col min="3858" max="3858" width="6.109375" customWidth="1"/>
    <col min="3859" max="3859" width="7.33203125" customWidth="1"/>
    <col min="3860" max="3860" width="8.88671875" customWidth="1"/>
    <col min="3861" max="3861" width="9.5546875" bestFit="1" customWidth="1"/>
    <col min="3862" max="3862" width="9.109375" customWidth="1"/>
    <col min="4097" max="4097" width="3.6640625" customWidth="1"/>
    <col min="4098" max="4098" width="11" customWidth="1"/>
    <col min="4099" max="4099" width="21" customWidth="1"/>
    <col min="4100" max="4100" width="8.33203125" customWidth="1"/>
    <col min="4101" max="4101" width="10.109375" customWidth="1"/>
    <col min="4102" max="4102" width="9" customWidth="1"/>
    <col min="4103" max="4103" width="5.109375" customWidth="1"/>
    <col min="4104" max="4104" width="4.109375" customWidth="1"/>
    <col min="4105" max="4105" width="4.5546875" customWidth="1"/>
    <col min="4106" max="4107" width="4.33203125" customWidth="1"/>
    <col min="4108" max="4108" width="4.6640625" customWidth="1"/>
    <col min="4109" max="4109" width="4.33203125" customWidth="1"/>
    <col min="4110" max="4110" width="4.44140625" customWidth="1"/>
    <col min="4111" max="4112" width="4.6640625" customWidth="1"/>
    <col min="4113" max="4113" width="5.88671875" customWidth="1"/>
    <col min="4114" max="4114" width="6.109375" customWidth="1"/>
    <col min="4115" max="4115" width="7.33203125" customWidth="1"/>
    <col min="4116" max="4116" width="8.88671875" customWidth="1"/>
    <col min="4117" max="4117" width="9.5546875" bestFit="1" customWidth="1"/>
    <col min="4118" max="4118" width="9.109375" customWidth="1"/>
    <col min="4353" max="4353" width="3.6640625" customWidth="1"/>
    <col min="4354" max="4354" width="11" customWidth="1"/>
    <col min="4355" max="4355" width="21" customWidth="1"/>
    <col min="4356" max="4356" width="8.33203125" customWidth="1"/>
    <col min="4357" max="4357" width="10.109375" customWidth="1"/>
    <col min="4358" max="4358" width="9" customWidth="1"/>
    <col min="4359" max="4359" width="5.109375" customWidth="1"/>
    <col min="4360" max="4360" width="4.109375" customWidth="1"/>
    <col min="4361" max="4361" width="4.5546875" customWidth="1"/>
    <col min="4362" max="4363" width="4.33203125" customWidth="1"/>
    <col min="4364" max="4364" width="4.6640625" customWidth="1"/>
    <col min="4365" max="4365" width="4.33203125" customWidth="1"/>
    <col min="4366" max="4366" width="4.44140625" customWidth="1"/>
    <col min="4367" max="4368" width="4.6640625" customWidth="1"/>
    <col min="4369" max="4369" width="5.88671875" customWidth="1"/>
    <col min="4370" max="4370" width="6.109375" customWidth="1"/>
    <col min="4371" max="4371" width="7.33203125" customWidth="1"/>
    <col min="4372" max="4372" width="8.88671875" customWidth="1"/>
    <col min="4373" max="4373" width="9.5546875" bestFit="1" customWidth="1"/>
    <col min="4374" max="4374" width="9.109375" customWidth="1"/>
    <col min="4609" max="4609" width="3.6640625" customWidth="1"/>
    <col min="4610" max="4610" width="11" customWidth="1"/>
    <col min="4611" max="4611" width="21" customWidth="1"/>
    <col min="4612" max="4612" width="8.33203125" customWidth="1"/>
    <col min="4613" max="4613" width="10.109375" customWidth="1"/>
    <col min="4614" max="4614" width="9" customWidth="1"/>
    <col min="4615" max="4615" width="5.109375" customWidth="1"/>
    <col min="4616" max="4616" width="4.109375" customWidth="1"/>
    <col min="4617" max="4617" width="4.5546875" customWidth="1"/>
    <col min="4618" max="4619" width="4.33203125" customWidth="1"/>
    <col min="4620" max="4620" width="4.6640625" customWidth="1"/>
    <col min="4621" max="4621" width="4.33203125" customWidth="1"/>
    <col min="4622" max="4622" width="4.44140625" customWidth="1"/>
    <col min="4623" max="4624" width="4.6640625" customWidth="1"/>
    <col min="4625" max="4625" width="5.88671875" customWidth="1"/>
    <col min="4626" max="4626" width="6.109375" customWidth="1"/>
    <col min="4627" max="4627" width="7.33203125" customWidth="1"/>
    <col min="4628" max="4628" width="8.88671875" customWidth="1"/>
    <col min="4629" max="4629" width="9.5546875" bestFit="1" customWidth="1"/>
    <col min="4630" max="4630" width="9.109375" customWidth="1"/>
    <col min="4865" max="4865" width="3.6640625" customWidth="1"/>
    <col min="4866" max="4866" width="11" customWidth="1"/>
    <col min="4867" max="4867" width="21" customWidth="1"/>
    <col min="4868" max="4868" width="8.33203125" customWidth="1"/>
    <col min="4869" max="4869" width="10.109375" customWidth="1"/>
    <col min="4870" max="4870" width="9" customWidth="1"/>
    <col min="4871" max="4871" width="5.109375" customWidth="1"/>
    <col min="4872" max="4872" width="4.109375" customWidth="1"/>
    <col min="4873" max="4873" width="4.5546875" customWidth="1"/>
    <col min="4874" max="4875" width="4.33203125" customWidth="1"/>
    <col min="4876" max="4876" width="4.6640625" customWidth="1"/>
    <col min="4877" max="4877" width="4.33203125" customWidth="1"/>
    <col min="4878" max="4878" width="4.44140625" customWidth="1"/>
    <col min="4879" max="4880" width="4.6640625" customWidth="1"/>
    <col min="4881" max="4881" width="5.88671875" customWidth="1"/>
    <col min="4882" max="4882" width="6.109375" customWidth="1"/>
    <col min="4883" max="4883" width="7.33203125" customWidth="1"/>
    <col min="4884" max="4884" width="8.88671875" customWidth="1"/>
    <col min="4885" max="4885" width="9.5546875" bestFit="1" customWidth="1"/>
    <col min="4886" max="4886" width="9.109375" customWidth="1"/>
    <col min="5121" max="5121" width="3.6640625" customWidth="1"/>
    <col min="5122" max="5122" width="11" customWidth="1"/>
    <col min="5123" max="5123" width="21" customWidth="1"/>
    <col min="5124" max="5124" width="8.33203125" customWidth="1"/>
    <col min="5125" max="5125" width="10.109375" customWidth="1"/>
    <col min="5126" max="5126" width="9" customWidth="1"/>
    <col min="5127" max="5127" width="5.109375" customWidth="1"/>
    <col min="5128" max="5128" width="4.109375" customWidth="1"/>
    <col min="5129" max="5129" width="4.5546875" customWidth="1"/>
    <col min="5130" max="5131" width="4.33203125" customWidth="1"/>
    <col min="5132" max="5132" width="4.6640625" customWidth="1"/>
    <col min="5133" max="5133" width="4.33203125" customWidth="1"/>
    <col min="5134" max="5134" width="4.44140625" customWidth="1"/>
    <col min="5135" max="5136" width="4.6640625" customWidth="1"/>
    <col min="5137" max="5137" width="5.88671875" customWidth="1"/>
    <col min="5138" max="5138" width="6.109375" customWidth="1"/>
    <col min="5139" max="5139" width="7.33203125" customWidth="1"/>
    <col min="5140" max="5140" width="8.88671875" customWidth="1"/>
    <col min="5141" max="5141" width="9.5546875" bestFit="1" customWidth="1"/>
    <col min="5142" max="5142" width="9.109375" customWidth="1"/>
    <col min="5377" max="5377" width="3.6640625" customWidth="1"/>
    <col min="5378" max="5378" width="11" customWidth="1"/>
    <col min="5379" max="5379" width="21" customWidth="1"/>
    <col min="5380" max="5380" width="8.33203125" customWidth="1"/>
    <col min="5381" max="5381" width="10.109375" customWidth="1"/>
    <col min="5382" max="5382" width="9" customWidth="1"/>
    <col min="5383" max="5383" width="5.109375" customWidth="1"/>
    <col min="5384" max="5384" width="4.109375" customWidth="1"/>
    <col min="5385" max="5385" width="4.5546875" customWidth="1"/>
    <col min="5386" max="5387" width="4.33203125" customWidth="1"/>
    <col min="5388" max="5388" width="4.6640625" customWidth="1"/>
    <col min="5389" max="5389" width="4.33203125" customWidth="1"/>
    <col min="5390" max="5390" width="4.44140625" customWidth="1"/>
    <col min="5391" max="5392" width="4.6640625" customWidth="1"/>
    <col min="5393" max="5393" width="5.88671875" customWidth="1"/>
    <col min="5394" max="5394" width="6.109375" customWidth="1"/>
    <col min="5395" max="5395" width="7.33203125" customWidth="1"/>
    <col min="5396" max="5396" width="8.88671875" customWidth="1"/>
    <col min="5397" max="5397" width="9.5546875" bestFit="1" customWidth="1"/>
    <col min="5398" max="5398" width="9.109375" customWidth="1"/>
    <col min="5633" max="5633" width="3.6640625" customWidth="1"/>
    <col min="5634" max="5634" width="11" customWidth="1"/>
    <col min="5635" max="5635" width="21" customWidth="1"/>
    <col min="5636" max="5636" width="8.33203125" customWidth="1"/>
    <col min="5637" max="5637" width="10.109375" customWidth="1"/>
    <col min="5638" max="5638" width="9" customWidth="1"/>
    <col min="5639" max="5639" width="5.109375" customWidth="1"/>
    <col min="5640" max="5640" width="4.109375" customWidth="1"/>
    <col min="5641" max="5641" width="4.5546875" customWidth="1"/>
    <col min="5642" max="5643" width="4.33203125" customWidth="1"/>
    <col min="5644" max="5644" width="4.6640625" customWidth="1"/>
    <col min="5645" max="5645" width="4.33203125" customWidth="1"/>
    <col min="5646" max="5646" width="4.44140625" customWidth="1"/>
    <col min="5647" max="5648" width="4.6640625" customWidth="1"/>
    <col min="5649" max="5649" width="5.88671875" customWidth="1"/>
    <col min="5650" max="5650" width="6.109375" customWidth="1"/>
    <col min="5651" max="5651" width="7.33203125" customWidth="1"/>
    <col min="5652" max="5652" width="8.88671875" customWidth="1"/>
    <col min="5653" max="5653" width="9.5546875" bestFit="1" customWidth="1"/>
    <col min="5654" max="5654" width="9.109375" customWidth="1"/>
    <col min="5889" max="5889" width="3.6640625" customWidth="1"/>
    <col min="5890" max="5890" width="11" customWidth="1"/>
    <col min="5891" max="5891" width="21" customWidth="1"/>
    <col min="5892" max="5892" width="8.33203125" customWidth="1"/>
    <col min="5893" max="5893" width="10.109375" customWidth="1"/>
    <col min="5894" max="5894" width="9" customWidth="1"/>
    <col min="5895" max="5895" width="5.109375" customWidth="1"/>
    <col min="5896" max="5896" width="4.109375" customWidth="1"/>
    <col min="5897" max="5897" width="4.5546875" customWidth="1"/>
    <col min="5898" max="5899" width="4.33203125" customWidth="1"/>
    <col min="5900" max="5900" width="4.6640625" customWidth="1"/>
    <col min="5901" max="5901" width="4.33203125" customWidth="1"/>
    <col min="5902" max="5902" width="4.44140625" customWidth="1"/>
    <col min="5903" max="5904" width="4.6640625" customWidth="1"/>
    <col min="5905" max="5905" width="5.88671875" customWidth="1"/>
    <col min="5906" max="5906" width="6.109375" customWidth="1"/>
    <col min="5907" max="5907" width="7.33203125" customWidth="1"/>
    <col min="5908" max="5908" width="8.88671875" customWidth="1"/>
    <col min="5909" max="5909" width="9.5546875" bestFit="1" customWidth="1"/>
    <col min="5910" max="5910" width="9.109375" customWidth="1"/>
    <col min="6145" max="6145" width="3.6640625" customWidth="1"/>
    <col min="6146" max="6146" width="11" customWidth="1"/>
    <col min="6147" max="6147" width="21" customWidth="1"/>
    <col min="6148" max="6148" width="8.33203125" customWidth="1"/>
    <col min="6149" max="6149" width="10.109375" customWidth="1"/>
    <col min="6150" max="6150" width="9" customWidth="1"/>
    <col min="6151" max="6151" width="5.109375" customWidth="1"/>
    <col min="6152" max="6152" width="4.109375" customWidth="1"/>
    <col min="6153" max="6153" width="4.5546875" customWidth="1"/>
    <col min="6154" max="6155" width="4.33203125" customWidth="1"/>
    <col min="6156" max="6156" width="4.6640625" customWidth="1"/>
    <col min="6157" max="6157" width="4.33203125" customWidth="1"/>
    <col min="6158" max="6158" width="4.44140625" customWidth="1"/>
    <col min="6159" max="6160" width="4.6640625" customWidth="1"/>
    <col min="6161" max="6161" width="5.88671875" customWidth="1"/>
    <col min="6162" max="6162" width="6.109375" customWidth="1"/>
    <col min="6163" max="6163" width="7.33203125" customWidth="1"/>
    <col min="6164" max="6164" width="8.88671875" customWidth="1"/>
    <col min="6165" max="6165" width="9.5546875" bestFit="1" customWidth="1"/>
    <col min="6166" max="6166" width="9.109375" customWidth="1"/>
    <col min="6401" max="6401" width="3.6640625" customWidth="1"/>
    <col min="6402" max="6402" width="11" customWidth="1"/>
    <col min="6403" max="6403" width="21" customWidth="1"/>
    <col min="6404" max="6404" width="8.33203125" customWidth="1"/>
    <col min="6405" max="6405" width="10.109375" customWidth="1"/>
    <col min="6406" max="6406" width="9" customWidth="1"/>
    <col min="6407" max="6407" width="5.109375" customWidth="1"/>
    <col min="6408" max="6408" width="4.109375" customWidth="1"/>
    <col min="6409" max="6409" width="4.5546875" customWidth="1"/>
    <col min="6410" max="6411" width="4.33203125" customWidth="1"/>
    <col min="6412" max="6412" width="4.6640625" customWidth="1"/>
    <col min="6413" max="6413" width="4.33203125" customWidth="1"/>
    <col min="6414" max="6414" width="4.44140625" customWidth="1"/>
    <col min="6415" max="6416" width="4.6640625" customWidth="1"/>
    <col min="6417" max="6417" width="5.88671875" customWidth="1"/>
    <col min="6418" max="6418" width="6.109375" customWidth="1"/>
    <col min="6419" max="6419" width="7.33203125" customWidth="1"/>
    <col min="6420" max="6420" width="8.88671875" customWidth="1"/>
    <col min="6421" max="6421" width="9.5546875" bestFit="1" customWidth="1"/>
    <col min="6422" max="6422" width="9.109375" customWidth="1"/>
    <col min="6657" max="6657" width="3.6640625" customWidth="1"/>
    <col min="6658" max="6658" width="11" customWidth="1"/>
    <col min="6659" max="6659" width="21" customWidth="1"/>
    <col min="6660" max="6660" width="8.33203125" customWidth="1"/>
    <col min="6661" max="6661" width="10.109375" customWidth="1"/>
    <col min="6662" max="6662" width="9" customWidth="1"/>
    <col min="6663" max="6663" width="5.109375" customWidth="1"/>
    <col min="6664" max="6664" width="4.109375" customWidth="1"/>
    <col min="6665" max="6665" width="4.5546875" customWidth="1"/>
    <col min="6666" max="6667" width="4.33203125" customWidth="1"/>
    <col min="6668" max="6668" width="4.6640625" customWidth="1"/>
    <col min="6669" max="6669" width="4.33203125" customWidth="1"/>
    <col min="6670" max="6670" width="4.44140625" customWidth="1"/>
    <col min="6671" max="6672" width="4.6640625" customWidth="1"/>
    <col min="6673" max="6673" width="5.88671875" customWidth="1"/>
    <col min="6674" max="6674" width="6.109375" customWidth="1"/>
    <col min="6675" max="6675" width="7.33203125" customWidth="1"/>
    <col min="6676" max="6676" width="8.88671875" customWidth="1"/>
    <col min="6677" max="6677" width="9.5546875" bestFit="1" customWidth="1"/>
    <col min="6678" max="6678" width="9.109375" customWidth="1"/>
    <col min="6913" max="6913" width="3.6640625" customWidth="1"/>
    <col min="6914" max="6914" width="11" customWidth="1"/>
    <col min="6915" max="6915" width="21" customWidth="1"/>
    <col min="6916" max="6916" width="8.33203125" customWidth="1"/>
    <col min="6917" max="6917" width="10.109375" customWidth="1"/>
    <col min="6918" max="6918" width="9" customWidth="1"/>
    <col min="6919" max="6919" width="5.109375" customWidth="1"/>
    <col min="6920" max="6920" width="4.109375" customWidth="1"/>
    <col min="6921" max="6921" width="4.5546875" customWidth="1"/>
    <col min="6922" max="6923" width="4.33203125" customWidth="1"/>
    <col min="6924" max="6924" width="4.6640625" customWidth="1"/>
    <col min="6925" max="6925" width="4.33203125" customWidth="1"/>
    <col min="6926" max="6926" width="4.44140625" customWidth="1"/>
    <col min="6927" max="6928" width="4.6640625" customWidth="1"/>
    <col min="6929" max="6929" width="5.88671875" customWidth="1"/>
    <col min="6930" max="6930" width="6.109375" customWidth="1"/>
    <col min="6931" max="6931" width="7.33203125" customWidth="1"/>
    <col min="6932" max="6932" width="8.88671875" customWidth="1"/>
    <col min="6933" max="6933" width="9.5546875" bestFit="1" customWidth="1"/>
    <col min="6934" max="6934" width="9.109375" customWidth="1"/>
    <col min="7169" max="7169" width="3.6640625" customWidth="1"/>
    <col min="7170" max="7170" width="11" customWidth="1"/>
    <col min="7171" max="7171" width="21" customWidth="1"/>
    <col min="7172" max="7172" width="8.33203125" customWidth="1"/>
    <col min="7173" max="7173" width="10.109375" customWidth="1"/>
    <col min="7174" max="7174" width="9" customWidth="1"/>
    <col min="7175" max="7175" width="5.109375" customWidth="1"/>
    <col min="7176" max="7176" width="4.109375" customWidth="1"/>
    <col min="7177" max="7177" width="4.5546875" customWidth="1"/>
    <col min="7178" max="7179" width="4.33203125" customWidth="1"/>
    <col min="7180" max="7180" width="4.6640625" customWidth="1"/>
    <col min="7181" max="7181" width="4.33203125" customWidth="1"/>
    <col min="7182" max="7182" width="4.44140625" customWidth="1"/>
    <col min="7183" max="7184" width="4.6640625" customWidth="1"/>
    <col min="7185" max="7185" width="5.88671875" customWidth="1"/>
    <col min="7186" max="7186" width="6.109375" customWidth="1"/>
    <col min="7187" max="7187" width="7.33203125" customWidth="1"/>
    <col min="7188" max="7188" width="8.88671875" customWidth="1"/>
    <col min="7189" max="7189" width="9.5546875" bestFit="1" customWidth="1"/>
    <col min="7190" max="7190" width="9.109375" customWidth="1"/>
    <col min="7425" max="7425" width="3.6640625" customWidth="1"/>
    <col min="7426" max="7426" width="11" customWidth="1"/>
    <col min="7427" max="7427" width="21" customWidth="1"/>
    <col min="7428" max="7428" width="8.33203125" customWidth="1"/>
    <col min="7429" max="7429" width="10.109375" customWidth="1"/>
    <col min="7430" max="7430" width="9" customWidth="1"/>
    <col min="7431" max="7431" width="5.109375" customWidth="1"/>
    <col min="7432" max="7432" width="4.109375" customWidth="1"/>
    <col min="7433" max="7433" width="4.5546875" customWidth="1"/>
    <col min="7434" max="7435" width="4.33203125" customWidth="1"/>
    <col min="7436" max="7436" width="4.6640625" customWidth="1"/>
    <col min="7437" max="7437" width="4.33203125" customWidth="1"/>
    <col min="7438" max="7438" width="4.44140625" customWidth="1"/>
    <col min="7439" max="7440" width="4.6640625" customWidth="1"/>
    <col min="7441" max="7441" width="5.88671875" customWidth="1"/>
    <col min="7442" max="7442" width="6.109375" customWidth="1"/>
    <col min="7443" max="7443" width="7.33203125" customWidth="1"/>
    <col min="7444" max="7444" width="8.88671875" customWidth="1"/>
    <col min="7445" max="7445" width="9.5546875" bestFit="1" customWidth="1"/>
    <col min="7446" max="7446" width="9.109375" customWidth="1"/>
    <col min="7681" max="7681" width="3.6640625" customWidth="1"/>
    <col min="7682" max="7682" width="11" customWidth="1"/>
    <col min="7683" max="7683" width="21" customWidth="1"/>
    <col min="7684" max="7684" width="8.33203125" customWidth="1"/>
    <col min="7685" max="7685" width="10.109375" customWidth="1"/>
    <col min="7686" max="7686" width="9" customWidth="1"/>
    <col min="7687" max="7687" width="5.109375" customWidth="1"/>
    <col min="7688" max="7688" width="4.109375" customWidth="1"/>
    <col min="7689" max="7689" width="4.5546875" customWidth="1"/>
    <col min="7690" max="7691" width="4.33203125" customWidth="1"/>
    <col min="7692" max="7692" width="4.6640625" customWidth="1"/>
    <col min="7693" max="7693" width="4.33203125" customWidth="1"/>
    <col min="7694" max="7694" width="4.44140625" customWidth="1"/>
    <col min="7695" max="7696" width="4.6640625" customWidth="1"/>
    <col min="7697" max="7697" width="5.88671875" customWidth="1"/>
    <col min="7698" max="7698" width="6.109375" customWidth="1"/>
    <col min="7699" max="7699" width="7.33203125" customWidth="1"/>
    <col min="7700" max="7700" width="8.88671875" customWidth="1"/>
    <col min="7701" max="7701" width="9.5546875" bestFit="1" customWidth="1"/>
    <col min="7702" max="7702" width="9.109375" customWidth="1"/>
    <col min="7937" max="7937" width="3.6640625" customWidth="1"/>
    <col min="7938" max="7938" width="11" customWidth="1"/>
    <col min="7939" max="7939" width="21" customWidth="1"/>
    <col min="7940" max="7940" width="8.33203125" customWidth="1"/>
    <col min="7941" max="7941" width="10.109375" customWidth="1"/>
    <col min="7942" max="7942" width="9" customWidth="1"/>
    <col min="7943" max="7943" width="5.109375" customWidth="1"/>
    <col min="7944" max="7944" width="4.109375" customWidth="1"/>
    <col min="7945" max="7945" width="4.5546875" customWidth="1"/>
    <col min="7946" max="7947" width="4.33203125" customWidth="1"/>
    <col min="7948" max="7948" width="4.6640625" customWidth="1"/>
    <col min="7949" max="7949" width="4.33203125" customWidth="1"/>
    <col min="7950" max="7950" width="4.44140625" customWidth="1"/>
    <col min="7951" max="7952" width="4.6640625" customWidth="1"/>
    <col min="7953" max="7953" width="5.88671875" customWidth="1"/>
    <col min="7954" max="7954" width="6.109375" customWidth="1"/>
    <col min="7955" max="7955" width="7.33203125" customWidth="1"/>
    <col min="7956" max="7956" width="8.88671875" customWidth="1"/>
    <col min="7957" max="7957" width="9.5546875" bestFit="1" customWidth="1"/>
    <col min="7958" max="7958" width="9.109375" customWidth="1"/>
    <col min="8193" max="8193" width="3.6640625" customWidth="1"/>
    <col min="8194" max="8194" width="11" customWidth="1"/>
    <col min="8195" max="8195" width="21" customWidth="1"/>
    <col min="8196" max="8196" width="8.33203125" customWidth="1"/>
    <col min="8197" max="8197" width="10.109375" customWidth="1"/>
    <col min="8198" max="8198" width="9" customWidth="1"/>
    <col min="8199" max="8199" width="5.109375" customWidth="1"/>
    <col min="8200" max="8200" width="4.109375" customWidth="1"/>
    <col min="8201" max="8201" width="4.5546875" customWidth="1"/>
    <col min="8202" max="8203" width="4.33203125" customWidth="1"/>
    <col min="8204" max="8204" width="4.6640625" customWidth="1"/>
    <col min="8205" max="8205" width="4.33203125" customWidth="1"/>
    <col min="8206" max="8206" width="4.44140625" customWidth="1"/>
    <col min="8207" max="8208" width="4.6640625" customWidth="1"/>
    <col min="8209" max="8209" width="5.88671875" customWidth="1"/>
    <col min="8210" max="8210" width="6.109375" customWidth="1"/>
    <col min="8211" max="8211" width="7.33203125" customWidth="1"/>
    <col min="8212" max="8212" width="8.88671875" customWidth="1"/>
    <col min="8213" max="8213" width="9.5546875" bestFit="1" customWidth="1"/>
    <col min="8214" max="8214" width="9.109375" customWidth="1"/>
    <col min="8449" max="8449" width="3.6640625" customWidth="1"/>
    <col min="8450" max="8450" width="11" customWidth="1"/>
    <col min="8451" max="8451" width="21" customWidth="1"/>
    <col min="8452" max="8452" width="8.33203125" customWidth="1"/>
    <col min="8453" max="8453" width="10.109375" customWidth="1"/>
    <col min="8454" max="8454" width="9" customWidth="1"/>
    <col min="8455" max="8455" width="5.109375" customWidth="1"/>
    <col min="8456" max="8456" width="4.109375" customWidth="1"/>
    <col min="8457" max="8457" width="4.5546875" customWidth="1"/>
    <col min="8458" max="8459" width="4.33203125" customWidth="1"/>
    <col min="8460" max="8460" width="4.6640625" customWidth="1"/>
    <col min="8461" max="8461" width="4.33203125" customWidth="1"/>
    <col min="8462" max="8462" width="4.44140625" customWidth="1"/>
    <col min="8463" max="8464" width="4.6640625" customWidth="1"/>
    <col min="8465" max="8465" width="5.88671875" customWidth="1"/>
    <col min="8466" max="8466" width="6.109375" customWidth="1"/>
    <col min="8467" max="8467" width="7.33203125" customWidth="1"/>
    <col min="8468" max="8468" width="8.88671875" customWidth="1"/>
    <col min="8469" max="8469" width="9.5546875" bestFit="1" customWidth="1"/>
    <col min="8470" max="8470" width="9.109375" customWidth="1"/>
    <col min="8705" max="8705" width="3.6640625" customWidth="1"/>
    <col min="8706" max="8706" width="11" customWidth="1"/>
    <col min="8707" max="8707" width="21" customWidth="1"/>
    <col min="8708" max="8708" width="8.33203125" customWidth="1"/>
    <col min="8709" max="8709" width="10.109375" customWidth="1"/>
    <col min="8710" max="8710" width="9" customWidth="1"/>
    <col min="8711" max="8711" width="5.109375" customWidth="1"/>
    <col min="8712" max="8712" width="4.109375" customWidth="1"/>
    <col min="8713" max="8713" width="4.5546875" customWidth="1"/>
    <col min="8714" max="8715" width="4.33203125" customWidth="1"/>
    <col min="8716" max="8716" width="4.6640625" customWidth="1"/>
    <col min="8717" max="8717" width="4.33203125" customWidth="1"/>
    <col min="8718" max="8718" width="4.44140625" customWidth="1"/>
    <col min="8719" max="8720" width="4.6640625" customWidth="1"/>
    <col min="8721" max="8721" width="5.88671875" customWidth="1"/>
    <col min="8722" max="8722" width="6.109375" customWidth="1"/>
    <col min="8723" max="8723" width="7.33203125" customWidth="1"/>
    <col min="8724" max="8724" width="8.88671875" customWidth="1"/>
    <col min="8725" max="8725" width="9.5546875" bestFit="1" customWidth="1"/>
    <col min="8726" max="8726" width="9.109375" customWidth="1"/>
    <col min="8961" max="8961" width="3.6640625" customWidth="1"/>
    <col min="8962" max="8962" width="11" customWidth="1"/>
    <col min="8963" max="8963" width="21" customWidth="1"/>
    <col min="8964" max="8964" width="8.33203125" customWidth="1"/>
    <col min="8965" max="8965" width="10.109375" customWidth="1"/>
    <col min="8966" max="8966" width="9" customWidth="1"/>
    <col min="8967" max="8967" width="5.109375" customWidth="1"/>
    <col min="8968" max="8968" width="4.109375" customWidth="1"/>
    <col min="8969" max="8969" width="4.5546875" customWidth="1"/>
    <col min="8970" max="8971" width="4.33203125" customWidth="1"/>
    <col min="8972" max="8972" width="4.6640625" customWidth="1"/>
    <col min="8973" max="8973" width="4.33203125" customWidth="1"/>
    <col min="8974" max="8974" width="4.44140625" customWidth="1"/>
    <col min="8975" max="8976" width="4.6640625" customWidth="1"/>
    <col min="8977" max="8977" width="5.88671875" customWidth="1"/>
    <col min="8978" max="8978" width="6.109375" customWidth="1"/>
    <col min="8979" max="8979" width="7.33203125" customWidth="1"/>
    <col min="8980" max="8980" width="8.88671875" customWidth="1"/>
    <col min="8981" max="8981" width="9.5546875" bestFit="1" customWidth="1"/>
    <col min="8982" max="8982" width="9.109375" customWidth="1"/>
    <col min="9217" max="9217" width="3.6640625" customWidth="1"/>
    <col min="9218" max="9218" width="11" customWidth="1"/>
    <col min="9219" max="9219" width="21" customWidth="1"/>
    <col min="9220" max="9220" width="8.33203125" customWidth="1"/>
    <col min="9221" max="9221" width="10.109375" customWidth="1"/>
    <col min="9222" max="9222" width="9" customWidth="1"/>
    <col min="9223" max="9223" width="5.109375" customWidth="1"/>
    <col min="9224" max="9224" width="4.109375" customWidth="1"/>
    <col min="9225" max="9225" width="4.5546875" customWidth="1"/>
    <col min="9226" max="9227" width="4.33203125" customWidth="1"/>
    <col min="9228" max="9228" width="4.6640625" customWidth="1"/>
    <col min="9229" max="9229" width="4.33203125" customWidth="1"/>
    <col min="9230" max="9230" width="4.44140625" customWidth="1"/>
    <col min="9231" max="9232" width="4.6640625" customWidth="1"/>
    <col min="9233" max="9233" width="5.88671875" customWidth="1"/>
    <col min="9234" max="9234" width="6.109375" customWidth="1"/>
    <col min="9235" max="9235" width="7.33203125" customWidth="1"/>
    <col min="9236" max="9236" width="8.88671875" customWidth="1"/>
    <col min="9237" max="9237" width="9.5546875" bestFit="1" customWidth="1"/>
    <col min="9238" max="9238" width="9.109375" customWidth="1"/>
    <col min="9473" max="9473" width="3.6640625" customWidth="1"/>
    <col min="9474" max="9474" width="11" customWidth="1"/>
    <col min="9475" max="9475" width="21" customWidth="1"/>
    <col min="9476" max="9476" width="8.33203125" customWidth="1"/>
    <col min="9477" max="9477" width="10.109375" customWidth="1"/>
    <col min="9478" max="9478" width="9" customWidth="1"/>
    <col min="9479" max="9479" width="5.109375" customWidth="1"/>
    <col min="9480" max="9480" width="4.109375" customWidth="1"/>
    <col min="9481" max="9481" width="4.5546875" customWidth="1"/>
    <col min="9482" max="9483" width="4.33203125" customWidth="1"/>
    <col min="9484" max="9484" width="4.6640625" customWidth="1"/>
    <col min="9485" max="9485" width="4.33203125" customWidth="1"/>
    <col min="9486" max="9486" width="4.44140625" customWidth="1"/>
    <col min="9487" max="9488" width="4.6640625" customWidth="1"/>
    <col min="9489" max="9489" width="5.88671875" customWidth="1"/>
    <col min="9490" max="9490" width="6.109375" customWidth="1"/>
    <col min="9491" max="9491" width="7.33203125" customWidth="1"/>
    <col min="9492" max="9492" width="8.88671875" customWidth="1"/>
    <col min="9493" max="9493" width="9.5546875" bestFit="1" customWidth="1"/>
    <col min="9494" max="9494" width="9.109375" customWidth="1"/>
    <col min="9729" max="9729" width="3.6640625" customWidth="1"/>
    <col min="9730" max="9730" width="11" customWidth="1"/>
    <col min="9731" max="9731" width="21" customWidth="1"/>
    <col min="9732" max="9732" width="8.33203125" customWidth="1"/>
    <col min="9733" max="9733" width="10.109375" customWidth="1"/>
    <col min="9734" max="9734" width="9" customWidth="1"/>
    <col min="9735" max="9735" width="5.109375" customWidth="1"/>
    <col min="9736" max="9736" width="4.109375" customWidth="1"/>
    <col min="9737" max="9737" width="4.5546875" customWidth="1"/>
    <col min="9738" max="9739" width="4.33203125" customWidth="1"/>
    <col min="9740" max="9740" width="4.6640625" customWidth="1"/>
    <col min="9741" max="9741" width="4.33203125" customWidth="1"/>
    <col min="9742" max="9742" width="4.44140625" customWidth="1"/>
    <col min="9743" max="9744" width="4.6640625" customWidth="1"/>
    <col min="9745" max="9745" width="5.88671875" customWidth="1"/>
    <col min="9746" max="9746" width="6.109375" customWidth="1"/>
    <col min="9747" max="9747" width="7.33203125" customWidth="1"/>
    <col min="9748" max="9748" width="8.88671875" customWidth="1"/>
    <col min="9749" max="9749" width="9.5546875" bestFit="1" customWidth="1"/>
    <col min="9750" max="9750" width="9.109375" customWidth="1"/>
    <col min="9985" max="9985" width="3.6640625" customWidth="1"/>
    <col min="9986" max="9986" width="11" customWidth="1"/>
    <col min="9987" max="9987" width="21" customWidth="1"/>
    <col min="9988" max="9988" width="8.33203125" customWidth="1"/>
    <col min="9989" max="9989" width="10.109375" customWidth="1"/>
    <col min="9990" max="9990" width="9" customWidth="1"/>
    <col min="9991" max="9991" width="5.109375" customWidth="1"/>
    <col min="9992" max="9992" width="4.109375" customWidth="1"/>
    <col min="9993" max="9993" width="4.5546875" customWidth="1"/>
    <col min="9994" max="9995" width="4.33203125" customWidth="1"/>
    <col min="9996" max="9996" width="4.6640625" customWidth="1"/>
    <col min="9997" max="9997" width="4.33203125" customWidth="1"/>
    <col min="9998" max="9998" width="4.44140625" customWidth="1"/>
    <col min="9999" max="10000" width="4.6640625" customWidth="1"/>
    <col min="10001" max="10001" width="5.88671875" customWidth="1"/>
    <col min="10002" max="10002" width="6.109375" customWidth="1"/>
    <col min="10003" max="10003" width="7.33203125" customWidth="1"/>
    <col min="10004" max="10004" width="8.88671875" customWidth="1"/>
    <col min="10005" max="10005" width="9.5546875" bestFit="1" customWidth="1"/>
    <col min="10006" max="10006" width="9.109375" customWidth="1"/>
    <col min="10241" max="10241" width="3.6640625" customWidth="1"/>
    <col min="10242" max="10242" width="11" customWidth="1"/>
    <col min="10243" max="10243" width="21" customWidth="1"/>
    <col min="10244" max="10244" width="8.33203125" customWidth="1"/>
    <col min="10245" max="10245" width="10.109375" customWidth="1"/>
    <col min="10246" max="10246" width="9" customWidth="1"/>
    <col min="10247" max="10247" width="5.109375" customWidth="1"/>
    <col min="10248" max="10248" width="4.109375" customWidth="1"/>
    <col min="10249" max="10249" width="4.5546875" customWidth="1"/>
    <col min="10250" max="10251" width="4.33203125" customWidth="1"/>
    <col min="10252" max="10252" width="4.6640625" customWidth="1"/>
    <col min="10253" max="10253" width="4.33203125" customWidth="1"/>
    <col min="10254" max="10254" width="4.44140625" customWidth="1"/>
    <col min="10255" max="10256" width="4.6640625" customWidth="1"/>
    <col min="10257" max="10257" width="5.88671875" customWidth="1"/>
    <col min="10258" max="10258" width="6.109375" customWidth="1"/>
    <col min="10259" max="10259" width="7.33203125" customWidth="1"/>
    <col min="10260" max="10260" width="8.88671875" customWidth="1"/>
    <col min="10261" max="10261" width="9.5546875" bestFit="1" customWidth="1"/>
    <col min="10262" max="10262" width="9.109375" customWidth="1"/>
    <col min="10497" max="10497" width="3.6640625" customWidth="1"/>
    <col min="10498" max="10498" width="11" customWidth="1"/>
    <col min="10499" max="10499" width="21" customWidth="1"/>
    <col min="10500" max="10500" width="8.33203125" customWidth="1"/>
    <col min="10501" max="10501" width="10.109375" customWidth="1"/>
    <col min="10502" max="10502" width="9" customWidth="1"/>
    <col min="10503" max="10503" width="5.109375" customWidth="1"/>
    <col min="10504" max="10504" width="4.109375" customWidth="1"/>
    <col min="10505" max="10505" width="4.5546875" customWidth="1"/>
    <col min="10506" max="10507" width="4.33203125" customWidth="1"/>
    <col min="10508" max="10508" width="4.6640625" customWidth="1"/>
    <col min="10509" max="10509" width="4.33203125" customWidth="1"/>
    <col min="10510" max="10510" width="4.44140625" customWidth="1"/>
    <col min="10511" max="10512" width="4.6640625" customWidth="1"/>
    <col min="10513" max="10513" width="5.88671875" customWidth="1"/>
    <col min="10514" max="10514" width="6.109375" customWidth="1"/>
    <col min="10515" max="10515" width="7.33203125" customWidth="1"/>
    <col min="10516" max="10516" width="8.88671875" customWidth="1"/>
    <col min="10517" max="10517" width="9.5546875" bestFit="1" customWidth="1"/>
    <col min="10518" max="10518" width="9.109375" customWidth="1"/>
    <col min="10753" max="10753" width="3.6640625" customWidth="1"/>
    <col min="10754" max="10754" width="11" customWidth="1"/>
    <col min="10755" max="10755" width="21" customWidth="1"/>
    <col min="10756" max="10756" width="8.33203125" customWidth="1"/>
    <col min="10757" max="10757" width="10.109375" customWidth="1"/>
    <col min="10758" max="10758" width="9" customWidth="1"/>
    <col min="10759" max="10759" width="5.109375" customWidth="1"/>
    <col min="10760" max="10760" width="4.109375" customWidth="1"/>
    <col min="10761" max="10761" width="4.5546875" customWidth="1"/>
    <col min="10762" max="10763" width="4.33203125" customWidth="1"/>
    <col min="10764" max="10764" width="4.6640625" customWidth="1"/>
    <col min="10765" max="10765" width="4.33203125" customWidth="1"/>
    <col min="10766" max="10766" width="4.44140625" customWidth="1"/>
    <col min="10767" max="10768" width="4.6640625" customWidth="1"/>
    <col min="10769" max="10769" width="5.88671875" customWidth="1"/>
    <col min="10770" max="10770" width="6.109375" customWidth="1"/>
    <col min="10771" max="10771" width="7.33203125" customWidth="1"/>
    <col min="10772" max="10772" width="8.88671875" customWidth="1"/>
    <col min="10773" max="10773" width="9.5546875" bestFit="1" customWidth="1"/>
    <col min="10774" max="10774" width="9.109375" customWidth="1"/>
    <col min="11009" max="11009" width="3.6640625" customWidth="1"/>
    <col min="11010" max="11010" width="11" customWidth="1"/>
    <col min="11011" max="11011" width="21" customWidth="1"/>
    <col min="11012" max="11012" width="8.33203125" customWidth="1"/>
    <col min="11013" max="11013" width="10.109375" customWidth="1"/>
    <col min="11014" max="11014" width="9" customWidth="1"/>
    <col min="11015" max="11015" width="5.109375" customWidth="1"/>
    <col min="11016" max="11016" width="4.109375" customWidth="1"/>
    <col min="11017" max="11017" width="4.5546875" customWidth="1"/>
    <col min="11018" max="11019" width="4.33203125" customWidth="1"/>
    <col min="11020" max="11020" width="4.6640625" customWidth="1"/>
    <col min="11021" max="11021" width="4.33203125" customWidth="1"/>
    <col min="11022" max="11022" width="4.44140625" customWidth="1"/>
    <col min="11023" max="11024" width="4.6640625" customWidth="1"/>
    <col min="11025" max="11025" width="5.88671875" customWidth="1"/>
    <col min="11026" max="11026" width="6.109375" customWidth="1"/>
    <col min="11027" max="11027" width="7.33203125" customWidth="1"/>
    <col min="11028" max="11028" width="8.88671875" customWidth="1"/>
    <col min="11029" max="11029" width="9.5546875" bestFit="1" customWidth="1"/>
    <col min="11030" max="11030" width="9.109375" customWidth="1"/>
    <col min="11265" max="11265" width="3.6640625" customWidth="1"/>
    <col min="11266" max="11266" width="11" customWidth="1"/>
    <col min="11267" max="11267" width="21" customWidth="1"/>
    <col min="11268" max="11268" width="8.33203125" customWidth="1"/>
    <col min="11269" max="11269" width="10.109375" customWidth="1"/>
    <col min="11270" max="11270" width="9" customWidth="1"/>
    <col min="11271" max="11271" width="5.109375" customWidth="1"/>
    <col min="11272" max="11272" width="4.109375" customWidth="1"/>
    <col min="11273" max="11273" width="4.5546875" customWidth="1"/>
    <col min="11274" max="11275" width="4.33203125" customWidth="1"/>
    <col min="11276" max="11276" width="4.6640625" customWidth="1"/>
    <col min="11277" max="11277" width="4.33203125" customWidth="1"/>
    <col min="11278" max="11278" width="4.44140625" customWidth="1"/>
    <col min="11279" max="11280" width="4.6640625" customWidth="1"/>
    <col min="11281" max="11281" width="5.88671875" customWidth="1"/>
    <col min="11282" max="11282" width="6.109375" customWidth="1"/>
    <col min="11283" max="11283" width="7.33203125" customWidth="1"/>
    <col min="11284" max="11284" width="8.88671875" customWidth="1"/>
    <col min="11285" max="11285" width="9.5546875" bestFit="1" customWidth="1"/>
    <col min="11286" max="11286" width="9.109375" customWidth="1"/>
    <col min="11521" max="11521" width="3.6640625" customWidth="1"/>
    <col min="11522" max="11522" width="11" customWidth="1"/>
    <col min="11523" max="11523" width="21" customWidth="1"/>
    <col min="11524" max="11524" width="8.33203125" customWidth="1"/>
    <col min="11525" max="11525" width="10.109375" customWidth="1"/>
    <col min="11526" max="11526" width="9" customWidth="1"/>
    <col min="11527" max="11527" width="5.109375" customWidth="1"/>
    <col min="11528" max="11528" width="4.109375" customWidth="1"/>
    <col min="11529" max="11529" width="4.5546875" customWidth="1"/>
    <col min="11530" max="11531" width="4.33203125" customWidth="1"/>
    <col min="11532" max="11532" width="4.6640625" customWidth="1"/>
    <col min="11533" max="11533" width="4.33203125" customWidth="1"/>
    <col min="11534" max="11534" width="4.44140625" customWidth="1"/>
    <col min="11535" max="11536" width="4.6640625" customWidth="1"/>
    <col min="11537" max="11537" width="5.88671875" customWidth="1"/>
    <col min="11538" max="11538" width="6.109375" customWidth="1"/>
    <col min="11539" max="11539" width="7.33203125" customWidth="1"/>
    <col min="11540" max="11540" width="8.88671875" customWidth="1"/>
    <col min="11541" max="11541" width="9.5546875" bestFit="1" customWidth="1"/>
    <col min="11542" max="11542" width="9.109375" customWidth="1"/>
    <col min="11777" max="11777" width="3.6640625" customWidth="1"/>
    <col min="11778" max="11778" width="11" customWidth="1"/>
    <col min="11779" max="11779" width="21" customWidth="1"/>
    <col min="11780" max="11780" width="8.33203125" customWidth="1"/>
    <col min="11781" max="11781" width="10.109375" customWidth="1"/>
    <col min="11782" max="11782" width="9" customWidth="1"/>
    <col min="11783" max="11783" width="5.109375" customWidth="1"/>
    <col min="11784" max="11784" width="4.109375" customWidth="1"/>
    <col min="11785" max="11785" width="4.5546875" customWidth="1"/>
    <col min="11786" max="11787" width="4.33203125" customWidth="1"/>
    <col min="11788" max="11788" width="4.6640625" customWidth="1"/>
    <col min="11789" max="11789" width="4.33203125" customWidth="1"/>
    <col min="11790" max="11790" width="4.44140625" customWidth="1"/>
    <col min="11791" max="11792" width="4.6640625" customWidth="1"/>
    <col min="11793" max="11793" width="5.88671875" customWidth="1"/>
    <col min="11794" max="11794" width="6.109375" customWidth="1"/>
    <col min="11795" max="11795" width="7.33203125" customWidth="1"/>
    <col min="11796" max="11796" width="8.88671875" customWidth="1"/>
    <col min="11797" max="11797" width="9.5546875" bestFit="1" customWidth="1"/>
    <col min="11798" max="11798" width="9.109375" customWidth="1"/>
    <col min="12033" max="12033" width="3.6640625" customWidth="1"/>
    <col min="12034" max="12034" width="11" customWidth="1"/>
    <col min="12035" max="12035" width="21" customWidth="1"/>
    <col min="12036" max="12036" width="8.33203125" customWidth="1"/>
    <col min="12037" max="12037" width="10.109375" customWidth="1"/>
    <col min="12038" max="12038" width="9" customWidth="1"/>
    <col min="12039" max="12039" width="5.109375" customWidth="1"/>
    <col min="12040" max="12040" width="4.109375" customWidth="1"/>
    <col min="12041" max="12041" width="4.5546875" customWidth="1"/>
    <col min="12042" max="12043" width="4.33203125" customWidth="1"/>
    <col min="12044" max="12044" width="4.6640625" customWidth="1"/>
    <col min="12045" max="12045" width="4.33203125" customWidth="1"/>
    <col min="12046" max="12046" width="4.44140625" customWidth="1"/>
    <col min="12047" max="12048" width="4.6640625" customWidth="1"/>
    <col min="12049" max="12049" width="5.88671875" customWidth="1"/>
    <col min="12050" max="12050" width="6.109375" customWidth="1"/>
    <col min="12051" max="12051" width="7.33203125" customWidth="1"/>
    <col min="12052" max="12052" width="8.88671875" customWidth="1"/>
    <col min="12053" max="12053" width="9.5546875" bestFit="1" customWidth="1"/>
    <col min="12054" max="12054" width="9.109375" customWidth="1"/>
    <col min="12289" max="12289" width="3.6640625" customWidth="1"/>
    <col min="12290" max="12290" width="11" customWidth="1"/>
    <col min="12291" max="12291" width="21" customWidth="1"/>
    <col min="12292" max="12292" width="8.33203125" customWidth="1"/>
    <col min="12293" max="12293" width="10.109375" customWidth="1"/>
    <col min="12294" max="12294" width="9" customWidth="1"/>
    <col min="12295" max="12295" width="5.109375" customWidth="1"/>
    <col min="12296" max="12296" width="4.109375" customWidth="1"/>
    <col min="12297" max="12297" width="4.5546875" customWidth="1"/>
    <col min="12298" max="12299" width="4.33203125" customWidth="1"/>
    <col min="12300" max="12300" width="4.6640625" customWidth="1"/>
    <col min="12301" max="12301" width="4.33203125" customWidth="1"/>
    <col min="12302" max="12302" width="4.44140625" customWidth="1"/>
    <col min="12303" max="12304" width="4.6640625" customWidth="1"/>
    <col min="12305" max="12305" width="5.88671875" customWidth="1"/>
    <col min="12306" max="12306" width="6.109375" customWidth="1"/>
    <col min="12307" max="12307" width="7.33203125" customWidth="1"/>
    <col min="12308" max="12308" width="8.88671875" customWidth="1"/>
    <col min="12309" max="12309" width="9.5546875" bestFit="1" customWidth="1"/>
    <col min="12310" max="12310" width="9.109375" customWidth="1"/>
    <col min="12545" max="12545" width="3.6640625" customWidth="1"/>
    <col min="12546" max="12546" width="11" customWidth="1"/>
    <col min="12547" max="12547" width="21" customWidth="1"/>
    <col min="12548" max="12548" width="8.33203125" customWidth="1"/>
    <col min="12549" max="12549" width="10.109375" customWidth="1"/>
    <col min="12550" max="12550" width="9" customWidth="1"/>
    <col min="12551" max="12551" width="5.109375" customWidth="1"/>
    <col min="12552" max="12552" width="4.109375" customWidth="1"/>
    <col min="12553" max="12553" width="4.5546875" customWidth="1"/>
    <col min="12554" max="12555" width="4.33203125" customWidth="1"/>
    <col min="12556" max="12556" width="4.6640625" customWidth="1"/>
    <col min="12557" max="12557" width="4.33203125" customWidth="1"/>
    <col min="12558" max="12558" width="4.44140625" customWidth="1"/>
    <col min="12559" max="12560" width="4.6640625" customWidth="1"/>
    <col min="12561" max="12561" width="5.88671875" customWidth="1"/>
    <col min="12562" max="12562" width="6.109375" customWidth="1"/>
    <col min="12563" max="12563" width="7.33203125" customWidth="1"/>
    <col min="12564" max="12564" width="8.88671875" customWidth="1"/>
    <col min="12565" max="12565" width="9.5546875" bestFit="1" customWidth="1"/>
    <col min="12566" max="12566" width="9.109375" customWidth="1"/>
    <col min="12801" max="12801" width="3.6640625" customWidth="1"/>
    <col min="12802" max="12802" width="11" customWidth="1"/>
    <col min="12803" max="12803" width="21" customWidth="1"/>
    <col min="12804" max="12804" width="8.33203125" customWidth="1"/>
    <col min="12805" max="12805" width="10.109375" customWidth="1"/>
    <col min="12806" max="12806" width="9" customWidth="1"/>
    <col min="12807" max="12807" width="5.109375" customWidth="1"/>
    <col min="12808" max="12808" width="4.109375" customWidth="1"/>
    <col min="12809" max="12809" width="4.5546875" customWidth="1"/>
    <col min="12810" max="12811" width="4.33203125" customWidth="1"/>
    <col min="12812" max="12812" width="4.6640625" customWidth="1"/>
    <col min="12813" max="12813" width="4.33203125" customWidth="1"/>
    <col min="12814" max="12814" width="4.44140625" customWidth="1"/>
    <col min="12815" max="12816" width="4.6640625" customWidth="1"/>
    <col min="12817" max="12817" width="5.88671875" customWidth="1"/>
    <col min="12818" max="12818" width="6.109375" customWidth="1"/>
    <col min="12819" max="12819" width="7.33203125" customWidth="1"/>
    <col min="12820" max="12820" width="8.88671875" customWidth="1"/>
    <col min="12821" max="12821" width="9.5546875" bestFit="1" customWidth="1"/>
    <col min="12822" max="12822" width="9.109375" customWidth="1"/>
    <col min="13057" max="13057" width="3.6640625" customWidth="1"/>
    <col min="13058" max="13058" width="11" customWidth="1"/>
    <col min="13059" max="13059" width="21" customWidth="1"/>
    <col min="13060" max="13060" width="8.33203125" customWidth="1"/>
    <col min="13061" max="13061" width="10.109375" customWidth="1"/>
    <col min="13062" max="13062" width="9" customWidth="1"/>
    <col min="13063" max="13063" width="5.109375" customWidth="1"/>
    <col min="13064" max="13064" width="4.109375" customWidth="1"/>
    <col min="13065" max="13065" width="4.5546875" customWidth="1"/>
    <col min="13066" max="13067" width="4.33203125" customWidth="1"/>
    <col min="13068" max="13068" width="4.6640625" customWidth="1"/>
    <col min="13069" max="13069" width="4.33203125" customWidth="1"/>
    <col min="13070" max="13070" width="4.44140625" customWidth="1"/>
    <col min="13071" max="13072" width="4.6640625" customWidth="1"/>
    <col min="13073" max="13073" width="5.88671875" customWidth="1"/>
    <col min="13074" max="13074" width="6.109375" customWidth="1"/>
    <col min="13075" max="13075" width="7.33203125" customWidth="1"/>
    <col min="13076" max="13076" width="8.88671875" customWidth="1"/>
    <col min="13077" max="13077" width="9.5546875" bestFit="1" customWidth="1"/>
    <col min="13078" max="13078" width="9.109375" customWidth="1"/>
    <col min="13313" max="13313" width="3.6640625" customWidth="1"/>
    <col min="13314" max="13314" width="11" customWidth="1"/>
    <col min="13315" max="13315" width="21" customWidth="1"/>
    <col min="13316" max="13316" width="8.33203125" customWidth="1"/>
    <col min="13317" max="13317" width="10.109375" customWidth="1"/>
    <col min="13318" max="13318" width="9" customWidth="1"/>
    <col min="13319" max="13319" width="5.109375" customWidth="1"/>
    <col min="13320" max="13320" width="4.109375" customWidth="1"/>
    <col min="13321" max="13321" width="4.5546875" customWidth="1"/>
    <col min="13322" max="13323" width="4.33203125" customWidth="1"/>
    <col min="13324" max="13324" width="4.6640625" customWidth="1"/>
    <col min="13325" max="13325" width="4.33203125" customWidth="1"/>
    <col min="13326" max="13326" width="4.44140625" customWidth="1"/>
    <col min="13327" max="13328" width="4.6640625" customWidth="1"/>
    <col min="13329" max="13329" width="5.88671875" customWidth="1"/>
    <col min="13330" max="13330" width="6.109375" customWidth="1"/>
    <col min="13331" max="13331" width="7.33203125" customWidth="1"/>
    <col min="13332" max="13332" width="8.88671875" customWidth="1"/>
    <col min="13333" max="13333" width="9.5546875" bestFit="1" customWidth="1"/>
    <col min="13334" max="13334" width="9.109375" customWidth="1"/>
    <col min="13569" max="13569" width="3.6640625" customWidth="1"/>
    <col min="13570" max="13570" width="11" customWidth="1"/>
    <col min="13571" max="13571" width="21" customWidth="1"/>
    <col min="13572" max="13572" width="8.33203125" customWidth="1"/>
    <col min="13573" max="13573" width="10.109375" customWidth="1"/>
    <col min="13574" max="13574" width="9" customWidth="1"/>
    <col min="13575" max="13575" width="5.109375" customWidth="1"/>
    <col min="13576" max="13576" width="4.109375" customWidth="1"/>
    <col min="13577" max="13577" width="4.5546875" customWidth="1"/>
    <col min="13578" max="13579" width="4.33203125" customWidth="1"/>
    <col min="13580" max="13580" width="4.6640625" customWidth="1"/>
    <col min="13581" max="13581" width="4.33203125" customWidth="1"/>
    <col min="13582" max="13582" width="4.44140625" customWidth="1"/>
    <col min="13583" max="13584" width="4.6640625" customWidth="1"/>
    <col min="13585" max="13585" width="5.88671875" customWidth="1"/>
    <col min="13586" max="13586" width="6.109375" customWidth="1"/>
    <col min="13587" max="13587" width="7.33203125" customWidth="1"/>
    <col min="13588" max="13588" width="8.88671875" customWidth="1"/>
    <col min="13589" max="13589" width="9.5546875" bestFit="1" customWidth="1"/>
    <col min="13590" max="13590" width="9.109375" customWidth="1"/>
    <col min="13825" max="13825" width="3.6640625" customWidth="1"/>
    <col min="13826" max="13826" width="11" customWidth="1"/>
    <col min="13827" max="13827" width="21" customWidth="1"/>
    <col min="13828" max="13828" width="8.33203125" customWidth="1"/>
    <col min="13829" max="13829" width="10.109375" customWidth="1"/>
    <col min="13830" max="13830" width="9" customWidth="1"/>
    <col min="13831" max="13831" width="5.109375" customWidth="1"/>
    <col min="13832" max="13832" width="4.109375" customWidth="1"/>
    <col min="13833" max="13833" width="4.5546875" customWidth="1"/>
    <col min="13834" max="13835" width="4.33203125" customWidth="1"/>
    <col min="13836" max="13836" width="4.6640625" customWidth="1"/>
    <col min="13837" max="13837" width="4.33203125" customWidth="1"/>
    <col min="13838" max="13838" width="4.44140625" customWidth="1"/>
    <col min="13839" max="13840" width="4.6640625" customWidth="1"/>
    <col min="13841" max="13841" width="5.88671875" customWidth="1"/>
    <col min="13842" max="13842" width="6.109375" customWidth="1"/>
    <col min="13843" max="13843" width="7.33203125" customWidth="1"/>
    <col min="13844" max="13844" width="8.88671875" customWidth="1"/>
    <col min="13845" max="13845" width="9.5546875" bestFit="1" customWidth="1"/>
    <col min="13846" max="13846" width="9.109375" customWidth="1"/>
    <col min="14081" max="14081" width="3.6640625" customWidth="1"/>
    <col min="14082" max="14082" width="11" customWidth="1"/>
    <col min="14083" max="14083" width="21" customWidth="1"/>
    <col min="14084" max="14084" width="8.33203125" customWidth="1"/>
    <col min="14085" max="14085" width="10.109375" customWidth="1"/>
    <col min="14086" max="14086" width="9" customWidth="1"/>
    <col min="14087" max="14087" width="5.109375" customWidth="1"/>
    <col min="14088" max="14088" width="4.109375" customWidth="1"/>
    <col min="14089" max="14089" width="4.5546875" customWidth="1"/>
    <col min="14090" max="14091" width="4.33203125" customWidth="1"/>
    <col min="14092" max="14092" width="4.6640625" customWidth="1"/>
    <col min="14093" max="14093" width="4.33203125" customWidth="1"/>
    <col min="14094" max="14094" width="4.44140625" customWidth="1"/>
    <col min="14095" max="14096" width="4.6640625" customWidth="1"/>
    <col min="14097" max="14097" width="5.88671875" customWidth="1"/>
    <col min="14098" max="14098" width="6.109375" customWidth="1"/>
    <col min="14099" max="14099" width="7.33203125" customWidth="1"/>
    <col min="14100" max="14100" width="8.88671875" customWidth="1"/>
    <col min="14101" max="14101" width="9.5546875" bestFit="1" customWidth="1"/>
    <col min="14102" max="14102" width="9.109375" customWidth="1"/>
    <col min="14337" max="14337" width="3.6640625" customWidth="1"/>
    <col min="14338" max="14338" width="11" customWidth="1"/>
    <col min="14339" max="14339" width="21" customWidth="1"/>
    <col min="14340" max="14340" width="8.33203125" customWidth="1"/>
    <col min="14341" max="14341" width="10.109375" customWidth="1"/>
    <col min="14342" max="14342" width="9" customWidth="1"/>
    <col min="14343" max="14343" width="5.109375" customWidth="1"/>
    <col min="14344" max="14344" width="4.109375" customWidth="1"/>
    <col min="14345" max="14345" width="4.5546875" customWidth="1"/>
    <col min="14346" max="14347" width="4.33203125" customWidth="1"/>
    <col min="14348" max="14348" width="4.6640625" customWidth="1"/>
    <col min="14349" max="14349" width="4.33203125" customWidth="1"/>
    <col min="14350" max="14350" width="4.44140625" customWidth="1"/>
    <col min="14351" max="14352" width="4.6640625" customWidth="1"/>
    <col min="14353" max="14353" width="5.88671875" customWidth="1"/>
    <col min="14354" max="14354" width="6.109375" customWidth="1"/>
    <col min="14355" max="14355" width="7.33203125" customWidth="1"/>
    <col min="14356" max="14356" width="8.88671875" customWidth="1"/>
    <col min="14357" max="14357" width="9.5546875" bestFit="1" customWidth="1"/>
    <col min="14358" max="14358" width="9.109375" customWidth="1"/>
    <col min="14593" max="14593" width="3.6640625" customWidth="1"/>
    <col min="14594" max="14594" width="11" customWidth="1"/>
    <col min="14595" max="14595" width="21" customWidth="1"/>
    <col min="14596" max="14596" width="8.33203125" customWidth="1"/>
    <col min="14597" max="14597" width="10.109375" customWidth="1"/>
    <col min="14598" max="14598" width="9" customWidth="1"/>
    <col min="14599" max="14599" width="5.109375" customWidth="1"/>
    <col min="14600" max="14600" width="4.109375" customWidth="1"/>
    <col min="14601" max="14601" width="4.5546875" customWidth="1"/>
    <col min="14602" max="14603" width="4.33203125" customWidth="1"/>
    <col min="14604" max="14604" width="4.6640625" customWidth="1"/>
    <col min="14605" max="14605" width="4.33203125" customWidth="1"/>
    <col min="14606" max="14606" width="4.44140625" customWidth="1"/>
    <col min="14607" max="14608" width="4.6640625" customWidth="1"/>
    <col min="14609" max="14609" width="5.88671875" customWidth="1"/>
    <col min="14610" max="14610" width="6.109375" customWidth="1"/>
    <col min="14611" max="14611" width="7.33203125" customWidth="1"/>
    <col min="14612" max="14612" width="8.88671875" customWidth="1"/>
    <col min="14613" max="14613" width="9.5546875" bestFit="1" customWidth="1"/>
    <col min="14614" max="14614" width="9.109375" customWidth="1"/>
    <col min="14849" max="14849" width="3.6640625" customWidth="1"/>
    <col min="14850" max="14850" width="11" customWidth="1"/>
    <col min="14851" max="14851" width="21" customWidth="1"/>
    <col min="14852" max="14852" width="8.33203125" customWidth="1"/>
    <col min="14853" max="14853" width="10.109375" customWidth="1"/>
    <col min="14854" max="14854" width="9" customWidth="1"/>
    <col min="14855" max="14855" width="5.109375" customWidth="1"/>
    <col min="14856" max="14856" width="4.109375" customWidth="1"/>
    <col min="14857" max="14857" width="4.5546875" customWidth="1"/>
    <col min="14858" max="14859" width="4.33203125" customWidth="1"/>
    <col min="14860" max="14860" width="4.6640625" customWidth="1"/>
    <col min="14861" max="14861" width="4.33203125" customWidth="1"/>
    <col min="14862" max="14862" width="4.44140625" customWidth="1"/>
    <col min="14863" max="14864" width="4.6640625" customWidth="1"/>
    <col min="14865" max="14865" width="5.88671875" customWidth="1"/>
    <col min="14866" max="14866" width="6.109375" customWidth="1"/>
    <col min="14867" max="14867" width="7.33203125" customWidth="1"/>
    <col min="14868" max="14868" width="8.88671875" customWidth="1"/>
    <col min="14869" max="14869" width="9.5546875" bestFit="1" customWidth="1"/>
    <col min="14870" max="14870" width="9.109375" customWidth="1"/>
    <col min="15105" max="15105" width="3.6640625" customWidth="1"/>
    <col min="15106" max="15106" width="11" customWidth="1"/>
    <col min="15107" max="15107" width="21" customWidth="1"/>
    <col min="15108" max="15108" width="8.33203125" customWidth="1"/>
    <col min="15109" max="15109" width="10.109375" customWidth="1"/>
    <col min="15110" max="15110" width="9" customWidth="1"/>
    <col min="15111" max="15111" width="5.109375" customWidth="1"/>
    <col min="15112" max="15112" width="4.109375" customWidth="1"/>
    <col min="15113" max="15113" width="4.5546875" customWidth="1"/>
    <col min="15114" max="15115" width="4.33203125" customWidth="1"/>
    <col min="15116" max="15116" width="4.6640625" customWidth="1"/>
    <col min="15117" max="15117" width="4.33203125" customWidth="1"/>
    <col min="15118" max="15118" width="4.44140625" customWidth="1"/>
    <col min="15119" max="15120" width="4.6640625" customWidth="1"/>
    <col min="15121" max="15121" width="5.88671875" customWidth="1"/>
    <col min="15122" max="15122" width="6.109375" customWidth="1"/>
    <col min="15123" max="15123" width="7.33203125" customWidth="1"/>
    <col min="15124" max="15124" width="8.88671875" customWidth="1"/>
    <col min="15125" max="15125" width="9.5546875" bestFit="1" customWidth="1"/>
    <col min="15126" max="15126" width="9.109375" customWidth="1"/>
    <col min="15361" max="15361" width="3.6640625" customWidth="1"/>
    <col min="15362" max="15362" width="11" customWidth="1"/>
    <col min="15363" max="15363" width="21" customWidth="1"/>
    <col min="15364" max="15364" width="8.33203125" customWidth="1"/>
    <col min="15365" max="15365" width="10.109375" customWidth="1"/>
    <col min="15366" max="15366" width="9" customWidth="1"/>
    <col min="15367" max="15367" width="5.109375" customWidth="1"/>
    <col min="15368" max="15368" width="4.109375" customWidth="1"/>
    <col min="15369" max="15369" width="4.5546875" customWidth="1"/>
    <col min="15370" max="15371" width="4.33203125" customWidth="1"/>
    <col min="15372" max="15372" width="4.6640625" customWidth="1"/>
    <col min="15373" max="15373" width="4.33203125" customWidth="1"/>
    <col min="15374" max="15374" width="4.44140625" customWidth="1"/>
    <col min="15375" max="15376" width="4.6640625" customWidth="1"/>
    <col min="15377" max="15377" width="5.88671875" customWidth="1"/>
    <col min="15378" max="15378" width="6.109375" customWidth="1"/>
    <col min="15379" max="15379" width="7.33203125" customWidth="1"/>
    <col min="15380" max="15380" width="8.88671875" customWidth="1"/>
    <col min="15381" max="15381" width="9.5546875" bestFit="1" customWidth="1"/>
    <col min="15382" max="15382" width="9.109375" customWidth="1"/>
    <col min="15617" max="15617" width="3.6640625" customWidth="1"/>
    <col min="15618" max="15618" width="11" customWidth="1"/>
    <col min="15619" max="15619" width="21" customWidth="1"/>
    <col min="15620" max="15620" width="8.33203125" customWidth="1"/>
    <col min="15621" max="15621" width="10.109375" customWidth="1"/>
    <col min="15622" max="15622" width="9" customWidth="1"/>
    <col min="15623" max="15623" width="5.109375" customWidth="1"/>
    <col min="15624" max="15624" width="4.109375" customWidth="1"/>
    <col min="15625" max="15625" width="4.5546875" customWidth="1"/>
    <col min="15626" max="15627" width="4.33203125" customWidth="1"/>
    <col min="15628" max="15628" width="4.6640625" customWidth="1"/>
    <col min="15629" max="15629" width="4.33203125" customWidth="1"/>
    <col min="15630" max="15630" width="4.44140625" customWidth="1"/>
    <col min="15631" max="15632" width="4.6640625" customWidth="1"/>
    <col min="15633" max="15633" width="5.88671875" customWidth="1"/>
    <col min="15634" max="15634" width="6.109375" customWidth="1"/>
    <col min="15635" max="15635" width="7.33203125" customWidth="1"/>
    <col min="15636" max="15636" width="8.88671875" customWidth="1"/>
    <col min="15637" max="15637" width="9.5546875" bestFit="1" customWidth="1"/>
    <col min="15638" max="15638" width="9.109375" customWidth="1"/>
    <col min="15873" max="15873" width="3.6640625" customWidth="1"/>
    <col min="15874" max="15874" width="11" customWidth="1"/>
    <col min="15875" max="15875" width="21" customWidth="1"/>
    <col min="15876" max="15876" width="8.33203125" customWidth="1"/>
    <col min="15877" max="15877" width="10.109375" customWidth="1"/>
    <col min="15878" max="15878" width="9" customWidth="1"/>
    <col min="15879" max="15879" width="5.109375" customWidth="1"/>
    <col min="15880" max="15880" width="4.109375" customWidth="1"/>
    <col min="15881" max="15881" width="4.5546875" customWidth="1"/>
    <col min="15882" max="15883" width="4.33203125" customWidth="1"/>
    <col min="15884" max="15884" width="4.6640625" customWidth="1"/>
    <col min="15885" max="15885" width="4.33203125" customWidth="1"/>
    <col min="15886" max="15886" width="4.44140625" customWidth="1"/>
    <col min="15887" max="15888" width="4.6640625" customWidth="1"/>
    <col min="15889" max="15889" width="5.88671875" customWidth="1"/>
    <col min="15890" max="15890" width="6.109375" customWidth="1"/>
    <col min="15891" max="15891" width="7.33203125" customWidth="1"/>
    <col min="15892" max="15892" width="8.88671875" customWidth="1"/>
    <col min="15893" max="15893" width="9.5546875" bestFit="1" customWidth="1"/>
    <col min="15894" max="15894" width="9.109375" customWidth="1"/>
    <col min="16129" max="16129" width="3.6640625" customWidth="1"/>
    <col min="16130" max="16130" width="11" customWidth="1"/>
    <col min="16131" max="16131" width="21" customWidth="1"/>
    <col min="16132" max="16132" width="8.33203125" customWidth="1"/>
    <col min="16133" max="16133" width="10.109375" customWidth="1"/>
    <col min="16134" max="16134" width="9" customWidth="1"/>
    <col min="16135" max="16135" width="5.109375" customWidth="1"/>
    <col min="16136" max="16136" width="4.109375" customWidth="1"/>
    <col min="16137" max="16137" width="4.5546875" customWidth="1"/>
    <col min="16138" max="16139" width="4.33203125" customWidth="1"/>
    <col min="16140" max="16140" width="4.6640625" customWidth="1"/>
    <col min="16141" max="16141" width="4.33203125" customWidth="1"/>
    <col min="16142" max="16142" width="4.44140625" customWidth="1"/>
    <col min="16143" max="16144" width="4.6640625" customWidth="1"/>
    <col min="16145" max="16145" width="5.88671875" customWidth="1"/>
    <col min="16146" max="16146" width="6.109375" customWidth="1"/>
    <col min="16147" max="16147" width="7.33203125" customWidth="1"/>
    <col min="16148" max="16148" width="8.88671875" customWidth="1"/>
    <col min="16149" max="16149" width="9.5546875" bestFit="1" customWidth="1"/>
    <col min="16150" max="16150" width="9.109375" customWidth="1"/>
  </cols>
  <sheetData>
    <row r="1" spans="1:22" s="316" customFormat="1" ht="15.6">
      <c r="A1" s="320" t="s">
        <v>0</v>
      </c>
      <c r="B1" s="320"/>
      <c r="C1" s="320"/>
      <c r="D1" s="320"/>
      <c r="E1" s="319" t="s">
        <v>1</v>
      </c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8"/>
      <c r="V1" s="317"/>
    </row>
    <row r="2" spans="1:22" s="316" customFormat="1" ht="16.8">
      <c r="A2" s="315" t="s">
        <v>2</v>
      </c>
      <c r="B2" s="315"/>
      <c r="C2" s="315"/>
      <c r="D2" s="315"/>
      <c r="E2" s="314" t="s">
        <v>3</v>
      </c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8"/>
      <c r="V2" s="317"/>
    </row>
    <row r="3" spans="1:22" s="310" customFormat="1" ht="9" customHeight="1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2"/>
      <c r="V3" s="311"/>
    </row>
    <row r="4" spans="1:22" s="304" customFormat="1" ht="16.8">
      <c r="A4" s="309" t="s">
        <v>112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7"/>
      <c r="S4" s="308"/>
      <c r="T4" s="308"/>
      <c r="U4" s="306"/>
      <c r="V4" s="305"/>
    </row>
    <row r="5" spans="1:22" ht="16.8">
      <c r="A5" s="303"/>
      <c r="B5" s="99" t="s">
        <v>49</v>
      </c>
      <c r="C5" s="469"/>
      <c r="D5" s="100" t="s">
        <v>50</v>
      </c>
      <c r="F5" s="470"/>
      <c r="G5" s="101"/>
      <c r="H5" s="101"/>
      <c r="I5" s="469"/>
      <c r="J5" s="101"/>
      <c r="K5" s="101"/>
      <c r="L5" s="101"/>
      <c r="M5" s="101"/>
      <c r="N5" s="102"/>
      <c r="O5" s="101"/>
      <c r="P5" s="101"/>
      <c r="R5" s="102" t="s">
        <v>99</v>
      </c>
      <c r="S5" s="303"/>
      <c r="T5" s="101"/>
    </row>
    <row r="6" spans="1:22" ht="16.5" customHeight="1">
      <c r="A6" s="101"/>
      <c r="B6" s="105"/>
      <c r="D6" s="488" t="s">
        <v>100</v>
      </c>
      <c r="E6" s="488"/>
      <c r="F6" s="488"/>
      <c r="G6" s="488"/>
      <c r="H6" s="488"/>
      <c r="I6" s="488"/>
      <c r="J6" s="488"/>
      <c r="K6" s="488"/>
      <c r="L6" s="488"/>
      <c r="M6" s="488"/>
      <c r="N6" s="106"/>
      <c r="O6" s="101"/>
      <c r="P6" s="101"/>
      <c r="Q6" s="101"/>
      <c r="R6" s="107"/>
      <c r="S6" s="108"/>
      <c r="T6" s="107"/>
    </row>
    <row r="7" spans="1:22" s="310" customFormat="1" ht="15" customHeight="1">
      <c r="A7" s="109" t="s">
        <v>9</v>
      </c>
      <c r="B7" s="110" t="s">
        <v>10</v>
      </c>
      <c r="C7" s="111" t="s">
        <v>11</v>
      </c>
      <c r="D7" s="112"/>
      <c r="E7" s="113" t="s">
        <v>12</v>
      </c>
      <c r="F7" s="109" t="s">
        <v>13</v>
      </c>
      <c r="G7" s="114" t="s">
        <v>14</v>
      </c>
      <c r="H7" s="114" t="s">
        <v>15</v>
      </c>
      <c r="I7" s="115" t="s">
        <v>16</v>
      </c>
      <c r="J7" s="114" t="s">
        <v>17</v>
      </c>
      <c r="K7" s="114" t="s">
        <v>18</v>
      </c>
      <c r="L7" s="115" t="s">
        <v>16</v>
      </c>
      <c r="M7" s="116" t="s">
        <v>19</v>
      </c>
      <c r="N7" s="116" t="s">
        <v>20</v>
      </c>
      <c r="O7" s="117" t="s">
        <v>16</v>
      </c>
      <c r="P7" s="118" t="s">
        <v>22</v>
      </c>
      <c r="Q7" s="118"/>
      <c r="R7" s="118"/>
      <c r="S7" s="119"/>
      <c r="T7" s="311"/>
    </row>
    <row r="8" spans="1:22" s="310" customFormat="1" ht="23.25" customHeight="1">
      <c r="A8" s="120"/>
      <c r="B8" s="121"/>
      <c r="C8" s="122"/>
      <c r="D8" s="123"/>
      <c r="E8" s="124"/>
      <c r="F8" s="120"/>
      <c r="G8" s="114"/>
      <c r="H8" s="114"/>
      <c r="I8" s="125"/>
      <c r="J8" s="114"/>
      <c r="K8" s="114"/>
      <c r="L8" s="125"/>
      <c r="M8" s="116"/>
      <c r="N8" s="116"/>
      <c r="O8" s="126"/>
      <c r="P8" s="127" t="s">
        <v>23</v>
      </c>
      <c r="Q8" s="128" t="s">
        <v>24</v>
      </c>
      <c r="R8" s="128" t="s">
        <v>25</v>
      </c>
      <c r="S8" s="119"/>
      <c r="T8" s="129"/>
    </row>
    <row r="9" spans="1:22" s="430" customFormat="1" ht="17.100000000000001" customHeight="1">
      <c r="A9" s="439">
        <v>1</v>
      </c>
      <c r="B9" s="131" t="s">
        <v>113</v>
      </c>
      <c r="C9" s="438" t="s">
        <v>114</v>
      </c>
      <c r="D9" s="437" t="s">
        <v>115</v>
      </c>
      <c r="E9" s="134" t="s">
        <v>116</v>
      </c>
      <c r="F9" s="135" t="s">
        <v>117</v>
      </c>
      <c r="G9" s="436">
        <v>82</v>
      </c>
      <c r="H9" s="435">
        <v>80</v>
      </c>
      <c r="I9" s="434">
        <f t="shared" ref="I9:I14" si="0">AVERAGE(G9:H9)</f>
        <v>81</v>
      </c>
      <c r="J9" s="436">
        <v>85</v>
      </c>
      <c r="K9" s="436">
        <v>87</v>
      </c>
      <c r="L9" s="434">
        <f t="shared" ref="L9:L14" si="1">AVERAGE(J9:K9)</f>
        <v>86</v>
      </c>
      <c r="M9" s="436">
        <v>90</v>
      </c>
      <c r="N9" s="433">
        <v>87</v>
      </c>
      <c r="O9" s="434">
        <f t="shared" ref="O9:O14" si="2">AVERAGE(M9:N9)</f>
        <v>88.5</v>
      </c>
      <c r="P9" s="435">
        <f t="shared" ref="P9:P14" si="3">ROUND((G9+H9+J9+K9+M9+N9)/6,0)</f>
        <v>85</v>
      </c>
      <c r="Q9" s="432" t="str">
        <f t="shared" ref="Q9:Q15" si="4">IF(P9&gt;=90,"Xuất Sắc",IF(P9&gt;=80,"Tốt",IF(P9&gt;=65,"Khá",IF(P9&gt;=50,"TB ",IF(P9&gt;=35,"Yếu","Kém")))))</f>
        <v>Tốt</v>
      </c>
      <c r="R9" s="141" t="s">
        <v>106</v>
      </c>
      <c r="S9" s="134"/>
      <c r="T9" s="431"/>
    </row>
    <row r="10" spans="1:22" s="430" customFormat="1" ht="17.100000000000001" customHeight="1">
      <c r="A10" s="439">
        <f>A9+1</f>
        <v>2</v>
      </c>
      <c r="B10" s="131" t="s">
        <v>118</v>
      </c>
      <c r="C10" s="438" t="s">
        <v>119</v>
      </c>
      <c r="D10" s="437" t="s">
        <v>120</v>
      </c>
      <c r="E10" s="134">
        <v>35431</v>
      </c>
      <c r="F10" s="135" t="s">
        <v>117</v>
      </c>
      <c r="G10" s="436">
        <v>90</v>
      </c>
      <c r="H10" s="435">
        <v>87</v>
      </c>
      <c r="I10" s="434">
        <f t="shared" si="0"/>
        <v>88.5</v>
      </c>
      <c r="J10" s="436">
        <v>87</v>
      </c>
      <c r="K10" s="436">
        <v>90</v>
      </c>
      <c r="L10" s="434">
        <f t="shared" si="1"/>
        <v>88.5</v>
      </c>
      <c r="M10" s="436">
        <v>90</v>
      </c>
      <c r="N10" s="433">
        <v>90</v>
      </c>
      <c r="O10" s="434">
        <f t="shared" si="2"/>
        <v>90</v>
      </c>
      <c r="P10" s="435">
        <f t="shared" si="3"/>
        <v>89</v>
      </c>
      <c r="Q10" s="432" t="str">
        <f t="shared" si="4"/>
        <v>Tốt</v>
      </c>
      <c r="R10" s="141" t="s">
        <v>106</v>
      </c>
      <c r="S10" s="134"/>
      <c r="T10" s="431"/>
    </row>
    <row r="11" spans="1:22" s="430" customFormat="1" ht="17.100000000000001" customHeight="1">
      <c r="A11" s="439">
        <f>A10+1</f>
        <v>3</v>
      </c>
      <c r="B11" s="131" t="s">
        <v>121</v>
      </c>
      <c r="C11" s="438" t="s">
        <v>122</v>
      </c>
      <c r="D11" s="437" t="s">
        <v>123</v>
      </c>
      <c r="E11" s="134" t="s">
        <v>124</v>
      </c>
      <c r="F11" s="135" t="s">
        <v>117</v>
      </c>
      <c r="G11" s="436">
        <v>87</v>
      </c>
      <c r="H11" s="435">
        <v>85</v>
      </c>
      <c r="I11" s="434">
        <f t="shared" si="0"/>
        <v>86</v>
      </c>
      <c r="J11" s="436">
        <v>85</v>
      </c>
      <c r="K11" s="436">
        <v>80</v>
      </c>
      <c r="L11" s="434">
        <f t="shared" si="1"/>
        <v>82.5</v>
      </c>
      <c r="M11" s="436">
        <v>80</v>
      </c>
      <c r="N11" s="433">
        <v>75</v>
      </c>
      <c r="O11" s="434">
        <f t="shared" si="2"/>
        <v>77.5</v>
      </c>
      <c r="P11" s="435">
        <f t="shared" si="3"/>
        <v>82</v>
      </c>
      <c r="Q11" s="432" t="str">
        <f t="shared" si="4"/>
        <v>Tốt</v>
      </c>
      <c r="R11" s="141" t="s">
        <v>106</v>
      </c>
      <c r="S11" s="134"/>
      <c r="T11" s="431"/>
    </row>
    <row r="12" spans="1:22" s="430" customFormat="1" ht="17.100000000000001" customHeight="1">
      <c r="A12" s="439">
        <f>A11+1</f>
        <v>4</v>
      </c>
      <c r="B12" s="131" t="s">
        <v>125</v>
      </c>
      <c r="C12" s="438" t="s">
        <v>126</v>
      </c>
      <c r="D12" s="437" t="s">
        <v>127</v>
      </c>
      <c r="E12" s="134">
        <v>36382</v>
      </c>
      <c r="F12" s="135" t="s">
        <v>117</v>
      </c>
      <c r="G12" s="436">
        <v>60</v>
      </c>
      <c r="H12" s="435">
        <v>66</v>
      </c>
      <c r="I12" s="434">
        <f t="shared" si="0"/>
        <v>63</v>
      </c>
      <c r="J12" s="436">
        <v>70</v>
      </c>
      <c r="K12" s="436">
        <v>80</v>
      </c>
      <c r="L12" s="434">
        <f t="shared" si="1"/>
        <v>75</v>
      </c>
      <c r="M12" s="436">
        <v>67</v>
      </c>
      <c r="N12" s="433">
        <v>76</v>
      </c>
      <c r="O12" s="434">
        <f t="shared" si="2"/>
        <v>71.5</v>
      </c>
      <c r="P12" s="435">
        <f t="shared" si="3"/>
        <v>70</v>
      </c>
      <c r="Q12" s="432" t="str">
        <f t="shared" si="4"/>
        <v>Khá</v>
      </c>
      <c r="R12" s="141" t="s">
        <v>106</v>
      </c>
      <c r="S12" s="134"/>
      <c r="T12" s="431"/>
    </row>
    <row r="13" spans="1:22" s="430" customFormat="1" ht="17.100000000000001" customHeight="1">
      <c r="A13" s="439">
        <f>A12+1</f>
        <v>5</v>
      </c>
      <c r="B13" s="131" t="s">
        <v>128</v>
      </c>
      <c r="C13" s="438" t="s">
        <v>129</v>
      </c>
      <c r="D13" s="437" t="s">
        <v>130</v>
      </c>
      <c r="E13" s="134" t="s">
        <v>131</v>
      </c>
      <c r="F13" s="135" t="s">
        <v>117</v>
      </c>
      <c r="G13" s="436">
        <v>87</v>
      </c>
      <c r="H13" s="435">
        <v>81</v>
      </c>
      <c r="I13" s="434">
        <f t="shared" si="0"/>
        <v>84</v>
      </c>
      <c r="J13" s="436">
        <v>87</v>
      </c>
      <c r="K13" s="436">
        <v>0</v>
      </c>
      <c r="L13" s="434">
        <f t="shared" si="1"/>
        <v>43.5</v>
      </c>
      <c r="M13" s="436">
        <v>90</v>
      </c>
      <c r="N13" s="433">
        <v>77</v>
      </c>
      <c r="O13" s="434">
        <f t="shared" si="2"/>
        <v>83.5</v>
      </c>
      <c r="P13" s="435">
        <f t="shared" si="3"/>
        <v>70</v>
      </c>
      <c r="Q13" s="432" t="str">
        <f t="shared" si="4"/>
        <v>Khá</v>
      </c>
      <c r="R13" s="141" t="s">
        <v>106</v>
      </c>
      <c r="S13" s="134"/>
      <c r="T13" s="431"/>
    </row>
    <row r="14" spans="1:22" s="430" customFormat="1" ht="17.100000000000001" customHeight="1">
      <c r="A14" s="439">
        <f>A13+1</f>
        <v>6</v>
      </c>
      <c r="B14" s="131" t="s">
        <v>132</v>
      </c>
      <c r="C14" s="438" t="s">
        <v>133</v>
      </c>
      <c r="D14" s="437" t="s">
        <v>134</v>
      </c>
      <c r="E14" s="134">
        <v>36500</v>
      </c>
      <c r="F14" s="135" t="s">
        <v>117</v>
      </c>
      <c r="G14" s="436">
        <v>98</v>
      </c>
      <c r="H14" s="435">
        <v>81</v>
      </c>
      <c r="I14" s="434">
        <f t="shared" si="0"/>
        <v>89.5</v>
      </c>
      <c r="J14" s="436">
        <v>87</v>
      </c>
      <c r="K14" s="436">
        <v>86</v>
      </c>
      <c r="L14" s="434">
        <f t="shared" si="1"/>
        <v>86.5</v>
      </c>
      <c r="M14" s="436">
        <v>80</v>
      </c>
      <c r="N14" s="433">
        <v>76</v>
      </c>
      <c r="O14" s="434">
        <f t="shared" si="2"/>
        <v>78</v>
      </c>
      <c r="P14" s="435">
        <f t="shared" si="3"/>
        <v>85</v>
      </c>
      <c r="Q14" s="432" t="str">
        <f t="shared" si="4"/>
        <v>Tốt</v>
      </c>
      <c r="R14" s="141" t="s">
        <v>106</v>
      </c>
      <c r="S14" s="134"/>
      <c r="T14" s="431"/>
    </row>
    <row r="15" spans="1:22" s="430" customFormat="1" ht="17.100000000000001" customHeight="1">
      <c r="A15" s="439">
        <v>7</v>
      </c>
      <c r="B15" s="131" t="s">
        <v>135</v>
      </c>
      <c r="C15" s="438" t="s">
        <v>136</v>
      </c>
      <c r="D15" s="438" t="s">
        <v>137</v>
      </c>
      <c r="E15" s="134" t="s">
        <v>138</v>
      </c>
      <c r="F15" s="135" t="s">
        <v>117</v>
      </c>
      <c r="G15" s="436">
        <v>0</v>
      </c>
      <c r="H15" s="435">
        <v>85</v>
      </c>
      <c r="I15" s="434">
        <f>AVERAGE(G15:H15)</f>
        <v>42.5</v>
      </c>
      <c r="J15" s="436">
        <v>80</v>
      </c>
      <c r="K15" s="436">
        <v>80</v>
      </c>
      <c r="L15" s="434">
        <f>AVERAGE(J15:K15)</f>
        <v>80</v>
      </c>
      <c r="M15" s="436">
        <v>85</v>
      </c>
      <c r="N15" s="433">
        <v>79</v>
      </c>
      <c r="O15" s="434">
        <f>AVERAGE(M15:N15)</f>
        <v>82</v>
      </c>
      <c r="P15" s="435">
        <f>ROUND((G15+H15+J15+K15+M15+N15)/6,0)</f>
        <v>68</v>
      </c>
      <c r="Q15" s="432" t="str">
        <f t="shared" si="4"/>
        <v>Khá</v>
      </c>
      <c r="R15" s="141" t="s">
        <v>106</v>
      </c>
      <c r="S15" s="429"/>
      <c r="T15" s="431"/>
    </row>
    <row r="16" spans="1:22" ht="8.25" customHeight="1" thickBot="1"/>
    <row r="17" spans="2:22" ht="12" customHeight="1" thickTop="1">
      <c r="Q17" s="147" t="s">
        <v>32</v>
      </c>
      <c r="R17" s="148"/>
      <c r="S17" s="148"/>
      <c r="T17" s="149"/>
    </row>
    <row r="18" spans="2:22" ht="12" customHeight="1">
      <c r="Q18" s="150" t="s">
        <v>33</v>
      </c>
      <c r="R18" s="151" t="s">
        <v>34</v>
      </c>
      <c r="S18" s="152" t="s">
        <v>35</v>
      </c>
      <c r="T18" s="153" t="s">
        <v>36</v>
      </c>
    </row>
    <row r="19" spans="2:22" ht="12" customHeight="1">
      <c r="Q19" s="154">
        <v>1</v>
      </c>
      <c r="R19" s="155" t="s">
        <v>37</v>
      </c>
      <c r="S19" s="156">
        <f t="shared" ref="S19:S24" si="5">COUNTIF($Q$9:$Q$15,R19)</f>
        <v>0</v>
      </c>
      <c r="T19" s="157">
        <f t="shared" ref="T19:T24" si="6">IF($S$25&lt;&gt;0,S19/$S$25,"")</f>
        <v>0</v>
      </c>
    </row>
    <row r="20" spans="2:22" ht="12" customHeight="1">
      <c r="Q20" s="158">
        <v>2</v>
      </c>
      <c r="R20" s="159" t="s">
        <v>38</v>
      </c>
      <c r="S20" s="156">
        <f t="shared" si="5"/>
        <v>4</v>
      </c>
      <c r="T20" s="157">
        <f t="shared" si="6"/>
        <v>0.5714285714285714</v>
      </c>
    </row>
    <row r="21" spans="2:22" ht="12" customHeight="1">
      <c r="Q21" s="158">
        <v>3</v>
      </c>
      <c r="R21" s="159" t="s">
        <v>30</v>
      </c>
      <c r="S21" s="156">
        <f t="shared" si="5"/>
        <v>3</v>
      </c>
      <c r="T21" s="157">
        <f t="shared" si="6"/>
        <v>0.42857142857142855</v>
      </c>
    </row>
    <row r="22" spans="2:22" ht="12" customHeight="1">
      <c r="Q22" s="158">
        <v>4</v>
      </c>
      <c r="R22" s="160" t="s">
        <v>39</v>
      </c>
      <c r="S22" s="156">
        <f t="shared" si="5"/>
        <v>0</v>
      </c>
      <c r="T22" s="157">
        <f t="shared" si="6"/>
        <v>0</v>
      </c>
    </row>
    <row r="23" spans="2:22" ht="12" customHeight="1">
      <c r="Q23" s="158">
        <v>5</v>
      </c>
      <c r="R23" s="159" t="s">
        <v>40</v>
      </c>
      <c r="S23" s="156">
        <f t="shared" si="5"/>
        <v>0</v>
      </c>
      <c r="T23" s="157">
        <f t="shared" si="6"/>
        <v>0</v>
      </c>
    </row>
    <row r="24" spans="2:22" ht="12" customHeight="1">
      <c r="Q24" s="161">
        <v>6</v>
      </c>
      <c r="R24" s="162" t="s">
        <v>41</v>
      </c>
      <c r="S24" s="156">
        <f t="shared" si="5"/>
        <v>0</v>
      </c>
      <c r="T24" s="157">
        <f t="shared" si="6"/>
        <v>0</v>
      </c>
    </row>
    <row r="25" spans="2:22" ht="12" customHeight="1" thickBot="1">
      <c r="Q25" s="163" t="s">
        <v>42</v>
      </c>
      <c r="R25" s="164"/>
      <c r="S25" s="165">
        <f>SUM(S18:S24)</f>
        <v>7</v>
      </c>
      <c r="T25" s="166">
        <f>SUM(T19:T24)</f>
        <v>1</v>
      </c>
    </row>
    <row r="26" spans="2:22" ht="1.5" customHeight="1" thickTop="1"/>
    <row r="27" spans="2:22" s="167" customFormat="1" ht="17.25" customHeight="1">
      <c r="B27" s="168"/>
      <c r="O27" s="169"/>
      <c r="P27" s="169"/>
      <c r="Q27" s="170" t="str">
        <f ca="1">"Đà Nẵng, ngày 21  tháng 12" &amp;" năm "&amp; YEAR(NOW())</f>
        <v>Đà Nẵng, ngày 21  tháng 12 năm 2021</v>
      </c>
      <c r="R27" s="169"/>
      <c r="S27" s="169"/>
      <c r="T27" s="169"/>
      <c r="U27" s="171"/>
      <c r="V27" s="172"/>
    </row>
    <row r="28" spans="2:22" s="167" customFormat="1" ht="5.25" customHeight="1">
      <c r="B28" s="168"/>
      <c r="M28" s="169"/>
      <c r="S28" s="173"/>
      <c r="U28" s="171"/>
      <c r="V28" s="172"/>
    </row>
    <row r="29" spans="2:22" s="174" customFormat="1" ht="15.6">
      <c r="B29" s="175"/>
      <c r="C29" s="176" t="s">
        <v>83</v>
      </c>
      <c r="D29" s="177"/>
      <c r="F29" s="177" t="s">
        <v>45</v>
      </c>
      <c r="H29" s="178"/>
      <c r="I29" s="179"/>
      <c r="J29" s="177"/>
      <c r="K29" s="177"/>
      <c r="L29" s="180"/>
      <c r="M29" s="181"/>
      <c r="O29" s="182"/>
      <c r="P29" s="182"/>
      <c r="Q29" s="183" t="s">
        <v>46</v>
      </c>
      <c r="R29" s="182"/>
      <c r="S29" s="182"/>
      <c r="T29" s="182"/>
      <c r="U29" s="184"/>
      <c r="V29" s="185"/>
    </row>
    <row r="30" spans="2:22" s="174" customFormat="1" ht="15.6">
      <c r="B30" s="175"/>
      <c r="S30" s="186"/>
      <c r="U30" s="184"/>
      <c r="V30" s="185"/>
    </row>
    <row r="31" spans="2:22" s="174" customFormat="1" ht="15.6">
      <c r="B31" s="175"/>
      <c r="S31" s="186"/>
      <c r="U31" s="184"/>
      <c r="V31" s="185"/>
    </row>
    <row r="32" spans="2:22" s="174" customFormat="1" ht="15.6">
      <c r="B32" s="175"/>
      <c r="S32" s="186"/>
      <c r="U32" s="184"/>
      <c r="V32" s="185"/>
    </row>
    <row r="33" spans="2:22" s="174" customFormat="1" ht="15.6">
      <c r="B33" s="175"/>
      <c r="S33" s="186"/>
      <c r="U33" s="184"/>
      <c r="V33" s="185"/>
    </row>
    <row r="34" spans="2:22" s="174" customFormat="1" ht="15.6">
      <c r="B34" s="175"/>
      <c r="F34" s="177" t="s">
        <v>47</v>
      </c>
      <c r="G34" s="177"/>
      <c r="H34" s="177"/>
      <c r="I34" s="177"/>
      <c r="J34" s="177"/>
      <c r="K34" s="177"/>
      <c r="L34" s="177"/>
      <c r="Q34" s="183"/>
      <c r="S34" s="186"/>
      <c r="U34" s="184"/>
      <c r="V34" s="185"/>
    </row>
    <row r="35" spans="2:22" s="174" customFormat="1" ht="15.6">
      <c r="B35" s="175"/>
      <c r="F35" s="177"/>
      <c r="G35" s="177"/>
      <c r="H35" s="177"/>
      <c r="I35" s="177"/>
      <c r="J35" s="177"/>
      <c r="K35" s="177"/>
      <c r="L35" s="177"/>
      <c r="Q35" s="183"/>
      <c r="S35" s="186"/>
      <c r="U35" s="184"/>
      <c r="V35" s="185"/>
    </row>
    <row r="36" spans="2:22" s="174" customFormat="1" ht="15.6">
      <c r="B36" s="175"/>
      <c r="F36" s="177"/>
      <c r="G36" s="177"/>
      <c r="H36" s="177"/>
      <c r="I36" s="177"/>
      <c r="J36" s="177"/>
      <c r="K36" s="177"/>
      <c r="L36" s="177"/>
      <c r="Q36" s="183"/>
      <c r="S36" s="186"/>
      <c r="U36" s="184"/>
      <c r="V36" s="185"/>
    </row>
    <row r="37" spans="2:22" s="174" customFormat="1" ht="15.6">
      <c r="B37" s="175"/>
      <c r="F37" s="177"/>
      <c r="G37" s="177"/>
      <c r="H37" s="177"/>
      <c r="I37" s="177"/>
      <c r="J37" s="177"/>
      <c r="K37" s="177"/>
      <c r="L37" s="177"/>
      <c r="Q37" s="183"/>
      <c r="S37" s="186"/>
      <c r="U37" s="184"/>
      <c r="V37" s="185"/>
    </row>
    <row r="38" spans="2:22" s="174" customFormat="1" ht="15.6">
      <c r="B38" s="175"/>
      <c r="F38" s="177"/>
      <c r="G38" s="177"/>
      <c r="H38" s="177"/>
      <c r="I38" s="177"/>
      <c r="J38" s="177"/>
      <c r="K38" s="177"/>
      <c r="L38" s="177"/>
      <c r="Q38" s="183"/>
      <c r="S38" s="186"/>
      <c r="U38" s="184"/>
      <c r="V38" s="185"/>
    </row>
    <row r="39" spans="2:22" s="174" customFormat="1" ht="15.6">
      <c r="B39" s="175"/>
      <c r="F39" s="177"/>
      <c r="G39" s="177"/>
      <c r="H39" s="177"/>
      <c r="I39" s="177"/>
      <c r="J39" s="177"/>
      <c r="K39" s="177"/>
      <c r="L39" s="177"/>
      <c r="Q39" s="183"/>
      <c r="S39" s="186"/>
      <c r="U39" s="184"/>
      <c r="V39" s="185"/>
    </row>
    <row r="40" spans="2:22" s="174" customFormat="1" ht="15.6">
      <c r="B40" s="175"/>
      <c r="F40" s="177"/>
      <c r="G40" s="177"/>
      <c r="H40" s="177"/>
      <c r="I40" s="177"/>
      <c r="J40" s="177"/>
      <c r="K40" s="177"/>
      <c r="L40" s="177"/>
      <c r="Q40" s="183"/>
      <c r="S40" s="186"/>
      <c r="U40" s="184"/>
      <c r="V40" s="185"/>
    </row>
    <row r="41" spans="2:22" s="174" customFormat="1" ht="15.6">
      <c r="B41" s="175"/>
      <c r="F41" s="177"/>
      <c r="G41" s="177"/>
      <c r="H41" s="177"/>
      <c r="I41" s="177"/>
      <c r="J41" s="177"/>
      <c r="K41" s="177"/>
      <c r="L41" s="177"/>
      <c r="Q41" s="183"/>
      <c r="S41" s="186"/>
      <c r="U41" s="184"/>
      <c r="V41" s="185"/>
    </row>
    <row r="42" spans="2:22" s="174" customFormat="1" ht="15.6">
      <c r="B42" s="175"/>
      <c r="F42" s="177"/>
      <c r="G42" s="177"/>
      <c r="H42" s="177"/>
      <c r="I42" s="177"/>
      <c r="J42" s="177"/>
      <c r="K42" s="177"/>
      <c r="L42" s="177"/>
      <c r="Q42" s="183"/>
      <c r="S42" s="186"/>
      <c r="U42" s="184"/>
      <c r="V42" s="185"/>
    </row>
    <row r="43" spans="2:22" s="174" customFormat="1" ht="15.6">
      <c r="B43" s="175"/>
      <c r="F43" s="177"/>
      <c r="G43" s="177"/>
      <c r="H43" s="177"/>
      <c r="I43" s="177"/>
      <c r="J43" s="177"/>
      <c r="K43" s="177"/>
      <c r="L43" s="177"/>
      <c r="Q43" s="183"/>
      <c r="S43" s="186"/>
      <c r="U43" s="184"/>
      <c r="V43" s="185"/>
    </row>
    <row r="44" spans="2:22" s="174" customFormat="1" ht="15.6">
      <c r="B44" s="175"/>
      <c r="F44" s="177"/>
      <c r="G44" s="177"/>
      <c r="H44" s="177"/>
      <c r="I44" s="177"/>
      <c r="J44" s="177"/>
      <c r="K44" s="177"/>
      <c r="L44" s="177"/>
      <c r="Q44" s="183"/>
      <c r="S44" s="186"/>
      <c r="U44" s="184"/>
      <c r="V44" s="185"/>
    </row>
    <row r="45" spans="2:22" s="174" customFormat="1" ht="15.6">
      <c r="B45" s="175"/>
      <c r="F45" s="177"/>
      <c r="G45" s="177"/>
      <c r="H45" s="177"/>
      <c r="I45" s="177"/>
      <c r="J45" s="177"/>
      <c r="K45" s="177"/>
      <c r="L45" s="177"/>
      <c r="Q45" s="183"/>
      <c r="S45" s="186"/>
      <c r="U45" s="184"/>
      <c r="V45" s="185"/>
    </row>
    <row r="46" spans="2:22" s="174" customFormat="1" ht="15.6">
      <c r="B46" s="175"/>
      <c r="F46" s="177"/>
      <c r="G46" s="177"/>
      <c r="H46" s="177"/>
      <c r="I46" s="177"/>
      <c r="J46" s="177"/>
      <c r="K46" s="177"/>
      <c r="L46" s="177"/>
      <c r="Q46" s="183"/>
      <c r="S46" s="186"/>
      <c r="U46" s="184"/>
      <c r="V46" s="185"/>
    </row>
    <row r="47" spans="2:22" s="174" customFormat="1" ht="15.6">
      <c r="B47" s="175"/>
      <c r="F47" s="177"/>
      <c r="G47" s="177"/>
      <c r="H47" s="177"/>
      <c r="I47" s="177"/>
      <c r="J47" s="177"/>
      <c r="K47" s="177"/>
      <c r="L47" s="177"/>
      <c r="Q47" s="183"/>
      <c r="S47" s="186"/>
      <c r="U47" s="184"/>
      <c r="V47" s="185"/>
    </row>
    <row r="48" spans="2:22" s="174" customFormat="1" ht="15.6">
      <c r="B48" s="175"/>
      <c r="F48" s="177"/>
      <c r="G48" s="177"/>
      <c r="H48" s="177"/>
      <c r="I48" s="177"/>
      <c r="J48" s="177"/>
      <c r="K48" s="177"/>
      <c r="L48" s="177"/>
      <c r="Q48" s="183"/>
      <c r="S48" s="186"/>
      <c r="U48" s="184"/>
      <c r="V48" s="185"/>
    </row>
    <row r="49" spans="2:22" s="174" customFormat="1" ht="15.6">
      <c r="B49" s="175"/>
      <c r="F49" s="177"/>
      <c r="G49" s="177"/>
      <c r="H49" s="177"/>
      <c r="I49" s="177"/>
      <c r="J49" s="177"/>
      <c r="K49" s="177"/>
      <c r="L49" s="177"/>
      <c r="Q49" s="183"/>
      <c r="S49" s="186"/>
      <c r="U49" s="184"/>
      <c r="V49" s="185"/>
    </row>
  </sheetData>
  <mergeCells count="23">
    <mergeCell ref="Q17:T17"/>
    <mergeCell ref="K7:K8"/>
    <mergeCell ref="L7:L8"/>
    <mergeCell ref="M7:M8"/>
    <mergeCell ref="N7:N8"/>
    <mergeCell ref="O7:O8"/>
    <mergeCell ref="P7:R7"/>
    <mergeCell ref="A4:T4"/>
    <mergeCell ref="A7:A8"/>
    <mergeCell ref="B7:B8"/>
    <mergeCell ref="C7:D8"/>
    <mergeCell ref="E7:E8"/>
    <mergeCell ref="F7:F8"/>
    <mergeCell ref="G7:G8"/>
    <mergeCell ref="H7:H8"/>
    <mergeCell ref="I7:I8"/>
    <mergeCell ref="J7:J8"/>
    <mergeCell ref="A1:D1"/>
    <mergeCell ref="E1:T1"/>
    <mergeCell ref="A2:D2"/>
    <mergeCell ref="E2:T2"/>
    <mergeCell ref="A3:D3"/>
    <mergeCell ref="E3:T3"/>
  </mergeCells>
  <conditionalFormatting sqref="G9:P15">
    <cfRule type="cellIs" dxfId="1" priority="1" stopIfTrue="1" operator="lessThanOrEqual">
      <formula>50</formula>
    </cfRule>
    <cfRule type="cellIs" dxfId="0" priority="2" stopIfTrue="1" operator="greaterThan">
      <formula>100</formula>
    </cfRule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K21 PSUDLK</vt:lpstr>
      <vt:lpstr>K22 DLK</vt:lpstr>
      <vt:lpstr>K23 DCD</vt:lpstr>
      <vt:lpstr>K23 DLK</vt:lpstr>
      <vt:lpstr>K24 PSUDLK</vt:lpstr>
      <vt:lpstr>K24 DLK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2021-12-21T15:00:17Z</dcterms:modified>
</cp:coreProperties>
</file>