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công việc -DIỆU LINH\TỐT NGHIỆP\2023\Tháng 6.2023\Khoa Lữ hành\gửi a trí\"/>
    </mc:Choice>
  </mc:AlternateContent>
  <xr:revisionPtr revIDLastSave="0" documentId="13_ncr:1_{544E5BAC-04A1-4A11-ACAB-60FE8902E6EE}" xr6:coauthVersionLast="47" xr6:coauthVersionMax="47" xr10:uidLastSave="{00000000-0000-0000-0000-000000000000}"/>
  <bookViews>
    <workbookView xWindow="-120" yWindow="-120" windowWidth="29040" windowHeight="15840" activeTab="1" xr2:uid="{00000000-000D-0000-FFFF-FFFF00000000}"/>
  </bookViews>
  <sheets>
    <sheet name="thống kê" sheetId="3" r:id="rId1"/>
    <sheet name="ĐỢT 1" sheetId="2" r:id="rId2"/>
    <sheet name="THÔNG TIN GVHD" sheetId="4" r:id="rId3"/>
  </sheets>
  <externalReferences>
    <externalReference r:id="rId4"/>
  </externalReferences>
  <definedNames>
    <definedName name="_xlnm._FilterDatabase" localSheetId="1" hidden="1">'ĐỢT 1'!$A$3:$O$255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5" i="2" l="1"/>
  <c r="N255" i="2"/>
  <c r="M255" i="2"/>
  <c r="K255" i="2"/>
  <c r="J255" i="2"/>
  <c r="I255" i="2"/>
  <c r="H255" i="2"/>
  <c r="G255" i="2"/>
  <c r="F255" i="2"/>
  <c r="E255" i="2"/>
  <c r="D255" i="2"/>
  <c r="C255" i="2"/>
  <c r="O254" i="2"/>
  <c r="N254" i="2"/>
  <c r="M254" i="2"/>
  <c r="K254" i="2"/>
  <c r="J254" i="2"/>
  <c r="I254" i="2"/>
  <c r="H254" i="2"/>
  <c r="G254" i="2"/>
  <c r="F254" i="2"/>
  <c r="E254" i="2"/>
  <c r="D254" i="2"/>
  <c r="C254" i="2"/>
  <c r="O253" i="2"/>
  <c r="N253" i="2"/>
  <c r="M253" i="2"/>
  <c r="K253" i="2"/>
  <c r="J253" i="2"/>
  <c r="I253" i="2"/>
  <c r="H253" i="2"/>
  <c r="G253" i="2"/>
  <c r="F253" i="2"/>
  <c r="E253" i="2"/>
  <c r="D253" i="2"/>
  <c r="C253" i="2"/>
  <c r="O252" i="2"/>
  <c r="N252" i="2"/>
  <c r="M252" i="2"/>
  <c r="K252" i="2"/>
  <c r="J252" i="2"/>
  <c r="I252" i="2"/>
  <c r="H252" i="2"/>
  <c r="G252" i="2"/>
  <c r="F252" i="2"/>
  <c r="E252" i="2"/>
  <c r="D252" i="2"/>
  <c r="C252" i="2"/>
  <c r="O251" i="2"/>
  <c r="N251" i="2"/>
  <c r="M251" i="2"/>
  <c r="K251" i="2"/>
  <c r="J251" i="2"/>
  <c r="I251" i="2"/>
  <c r="H251" i="2"/>
  <c r="G251" i="2"/>
  <c r="F251" i="2"/>
  <c r="E251" i="2"/>
  <c r="D251" i="2"/>
  <c r="C251" i="2"/>
  <c r="O250" i="2"/>
  <c r="N250" i="2"/>
  <c r="M250" i="2"/>
  <c r="K250" i="2"/>
  <c r="J250" i="2"/>
  <c r="I250" i="2"/>
  <c r="H250" i="2"/>
  <c r="G250" i="2"/>
  <c r="F250" i="2"/>
  <c r="E250" i="2"/>
  <c r="D250" i="2"/>
  <c r="C250" i="2"/>
  <c r="O249" i="2"/>
  <c r="N249" i="2"/>
  <c r="M249" i="2"/>
  <c r="K249" i="2"/>
  <c r="J249" i="2"/>
  <c r="I249" i="2"/>
  <c r="H249" i="2"/>
  <c r="G249" i="2"/>
  <c r="F249" i="2"/>
  <c r="E249" i="2"/>
  <c r="D249" i="2"/>
  <c r="C249" i="2"/>
  <c r="O248" i="2"/>
  <c r="N248" i="2"/>
  <c r="M248" i="2"/>
  <c r="K248" i="2"/>
  <c r="J248" i="2"/>
  <c r="I248" i="2"/>
  <c r="H248" i="2"/>
  <c r="G248" i="2"/>
  <c r="F248" i="2"/>
  <c r="E248" i="2"/>
  <c r="D248" i="2"/>
  <c r="C248" i="2"/>
  <c r="O247" i="2"/>
  <c r="N247" i="2"/>
  <c r="M247" i="2"/>
  <c r="K247" i="2"/>
  <c r="J247" i="2"/>
  <c r="I247" i="2"/>
  <c r="H247" i="2"/>
  <c r="G247" i="2"/>
  <c r="F247" i="2"/>
  <c r="E247" i="2"/>
  <c r="D247" i="2"/>
  <c r="C247" i="2"/>
  <c r="O246" i="2"/>
  <c r="N246" i="2"/>
  <c r="M246" i="2"/>
  <c r="K246" i="2"/>
  <c r="J246" i="2"/>
  <c r="I246" i="2"/>
  <c r="H246" i="2"/>
  <c r="G246" i="2"/>
  <c r="F246" i="2"/>
  <c r="E246" i="2"/>
  <c r="D246" i="2"/>
  <c r="C246" i="2"/>
  <c r="O245" i="2"/>
  <c r="N245" i="2"/>
  <c r="M245" i="2"/>
  <c r="K245" i="2"/>
  <c r="J245" i="2"/>
  <c r="I245" i="2"/>
  <c r="H245" i="2"/>
  <c r="G245" i="2"/>
  <c r="F245" i="2"/>
  <c r="E245" i="2"/>
  <c r="D245" i="2"/>
  <c r="C245" i="2"/>
  <c r="O244" i="2"/>
  <c r="N244" i="2"/>
  <c r="M244" i="2"/>
  <c r="K244" i="2"/>
  <c r="J244" i="2"/>
  <c r="I244" i="2"/>
  <c r="H244" i="2"/>
  <c r="G244" i="2"/>
  <c r="F244" i="2"/>
  <c r="E244" i="2"/>
  <c r="D244" i="2"/>
  <c r="C244" i="2"/>
  <c r="O243" i="2"/>
  <c r="N243" i="2"/>
  <c r="M243" i="2"/>
  <c r="K243" i="2"/>
  <c r="J243" i="2"/>
  <c r="I243" i="2"/>
  <c r="H243" i="2"/>
  <c r="G243" i="2"/>
  <c r="F243" i="2"/>
  <c r="E243" i="2"/>
  <c r="D243" i="2"/>
  <c r="C243" i="2"/>
  <c r="O242" i="2"/>
  <c r="N242" i="2"/>
  <c r="M242" i="2"/>
  <c r="K242" i="2"/>
  <c r="J242" i="2"/>
  <c r="I242" i="2"/>
  <c r="H242" i="2"/>
  <c r="G242" i="2"/>
  <c r="F242" i="2"/>
  <c r="E242" i="2"/>
  <c r="D242" i="2"/>
  <c r="C242" i="2"/>
  <c r="O241" i="2"/>
  <c r="N241" i="2"/>
  <c r="M241" i="2"/>
  <c r="K241" i="2"/>
  <c r="J241" i="2"/>
  <c r="I241" i="2"/>
  <c r="H241" i="2"/>
  <c r="G241" i="2"/>
  <c r="F241" i="2"/>
  <c r="E241" i="2"/>
  <c r="D241" i="2"/>
  <c r="C241" i="2"/>
  <c r="O240" i="2"/>
  <c r="N240" i="2"/>
  <c r="M240" i="2"/>
  <c r="K240" i="2"/>
  <c r="J240" i="2"/>
  <c r="I240" i="2"/>
  <c r="H240" i="2"/>
  <c r="G240" i="2"/>
  <c r="F240" i="2"/>
  <c r="E240" i="2"/>
  <c r="D240" i="2"/>
  <c r="C240" i="2"/>
  <c r="O239" i="2"/>
  <c r="N239" i="2"/>
  <c r="M239" i="2"/>
  <c r="K239" i="2"/>
  <c r="J239" i="2"/>
  <c r="I239" i="2"/>
  <c r="H239" i="2"/>
  <c r="G239" i="2"/>
  <c r="F239" i="2"/>
  <c r="E239" i="2"/>
  <c r="D239" i="2"/>
  <c r="C239" i="2"/>
  <c r="O238" i="2"/>
  <c r="N238" i="2"/>
  <c r="M238" i="2"/>
  <c r="K238" i="2"/>
  <c r="J238" i="2"/>
  <c r="I238" i="2"/>
  <c r="H238" i="2"/>
  <c r="G238" i="2"/>
  <c r="F238" i="2"/>
  <c r="E238" i="2"/>
  <c r="D238" i="2"/>
  <c r="C238" i="2"/>
  <c r="O237" i="2"/>
  <c r="N237" i="2"/>
  <c r="M237" i="2"/>
  <c r="K237" i="2"/>
  <c r="J237" i="2"/>
  <c r="I237" i="2"/>
  <c r="H237" i="2"/>
  <c r="G237" i="2"/>
  <c r="F237" i="2"/>
  <c r="E237" i="2"/>
  <c r="D237" i="2"/>
  <c r="C237" i="2"/>
  <c r="O236" i="2"/>
  <c r="N236" i="2"/>
  <c r="M236" i="2"/>
  <c r="K236" i="2"/>
  <c r="J236" i="2"/>
  <c r="I236" i="2"/>
  <c r="H236" i="2"/>
  <c r="G236" i="2"/>
  <c r="F236" i="2"/>
  <c r="E236" i="2"/>
  <c r="D236" i="2"/>
  <c r="C236" i="2"/>
  <c r="O235" i="2"/>
  <c r="N235" i="2"/>
  <c r="M235" i="2"/>
  <c r="K235" i="2"/>
  <c r="J235" i="2"/>
  <c r="I235" i="2"/>
  <c r="H235" i="2"/>
  <c r="G235" i="2"/>
  <c r="F235" i="2"/>
  <c r="E235" i="2"/>
  <c r="D235" i="2"/>
  <c r="C235" i="2"/>
  <c r="O234" i="2"/>
  <c r="N234" i="2"/>
  <c r="M234" i="2"/>
  <c r="K234" i="2"/>
  <c r="J234" i="2"/>
  <c r="I234" i="2"/>
  <c r="H234" i="2"/>
  <c r="G234" i="2"/>
  <c r="F234" i="2"/>
  <c r="E234" i="2"/>
  <c r="D234" i="2"/>
  <c r="C234" i="2"/>
  <c r="O233" i="2"/>
  <c r="N233" i="2"/>
  <c r="M233" i="2"/>
  <c r="K233" i="2"/>
  <c r="J233" i="2"/>
  <c r="I233" i="2"/>
  <c r="H233" i="2"/>
  <c r="G233" i="2"/>
  <c r="F233" i="2"/>
  <c r="E233" i="2"/>
  <c r="D233" i="2"/>
  <c r="C233" i="2"/>
  <c r="O232" i="2"/>
  <c r="N232" i="2"/>
  <c r="M232" i="2"/>
  <c r="K232" i="2"/>
  <c r="J232" i="2"/>
  <c r="I232" i="2"/>
  <c r="H232" i="2"/>
  <c r="G232" i="2"/>
  <c r="F232" i="2"/>
  <c r="E232" i="2"/>
  <c r="D232" i="2"/>
  <c r="C232" i="2"/>
  <c r="O231" i="2"/>
  <c r="N231" i="2"/>
  <c r="M231" i="2"/>
  <c r="K231" i="2"/>
  <c r="J231" i="2"/>
  <c r="I231" i="2"/>
  <c r="H231" i="2"/>
  <c r="G231" i="2"/>
  <c r="F231" i="2"/>
  <c r="E231" i="2"/>
  <c r="D231" i="2"/>
  <c r="C231" i="2"/>
  <c r="O230" i="2"/>
  <c r="N230" i="2"/>
  <c r="M230" i="2"/>
  <c r="K230" i="2"/>
  <c r="J230" i="2"/>
  <c r="I230" i="2"/>
  <c r="H230" i="2"/>
  <c r="G230" i="2"/>
  <c r="F230" i="2"/>
  <c r="E230" i="2"/>
  <c r="D230" i="2"/>
  <c r="C230" i="2"/>
  <c r="O229" i="2"/>
  <c r="N229" i="2"/>
  <c r="M229" i="2"/>
  <c r="K229" i="2"/>
  <c r="J229" i="2"/>
  <c r="I229" i="2"/>
  <c r="H229" i="2"/>
  <c r="G229" i="2"/>
  <c r="F229" i="2"/>
  <c r="E229" i="2"/>
  <c r="D229" i="2"/>
  <c r="C229" i="2"/>
  <c r="O228" i="2"/>
  <c r="N228" i="2"/>
  <c r="M228" i="2"/>
  <c r="K228" i="2"/>
  <c r="J228" i="2"/>
  <c r="I228" i="2"/>
  <c r="H228" i="2"/>
  <c r="G228" i="2"/>
  <c r="F228" i="2"/>
  <c r="E228" i="2"/>
  <c r="D228" i="2"/>
  <c r="C228" i="2"/>
  <c r="O227" i="2"/>
  <c r="N227" i="2"/>
  <c r="M227" i="2"/>
  <c r="K227" i="2"/>
  <c r="J227" i="2"/>
  <c r="I227" i="2"/>
  <c r="H227" i="2"/>
  <c r="G227" i="2"/>
  <c r="F227" i="2"/>
  <c r="E227" i="2"/>
  <c r="D227" i="2"/>
  <c r="C227" i="2"/>
  <c r="O226" i="2"/>
  <c r="N226" i="2"/>
  <c r="M226" i="2"/>
  <c r="K226" i="2"/>
  <c r="J226" i="2"/>
  <c r="I226" i="2"/>
  <c r="H226" i="2"/>
  <c r="G226" i="2"/>
  <c r="F226" i="2"/>
  <c r="E226" i="2"/>
  <c r="D226" i="2"/>
  <c r="C226" i="2"/>
  <c r="O225" i="2"/>
  <c r="N225" i="2"/>
  <c r="M225" i="2"/>
  <c r="K225" i="2"/>
  <c r="J225" i="2"/>
  <c r="I225" i="2"/>
  <c r="H225" i="2"/>
  <c r="G225" i="2"/>
  <c r="F225" i="2"/>
  <c r="E225" i="2"/>
  <c r="D225" i="2"/>
  <c r="C225" i="2"/>
  <c r="O224" i="2"/>
  <c r="N224" i="2"/>
  <c r="M224" i="2"/>
  <c r="K224" i="2"/>
  <c r="J224" i="2"/>
  <c r="I224" i="2"/>
  <c r="H224" i="2"/>
  <c r="G224" i="2"/>
  <c r="F224" i="2"/>
  <c r="E224" i="2"/>
  <c r="D224" i="2"/>
  <c r="C224" i="2"/>
  <c r="O223" i="2"/>
  <c r="N223" i="2"/>
  <c r="M223" i="2"/>
  <c r="K223" i="2"/>
  <c r="J223" i="2"/>
  <c r="I223" i="2"/>
  <c r="H223" i="2"/>
  <c r="G223" i="2"/>
  <c r="F223" i="2"/>
  <c r="E223" i="2"/>
  <c r="D223" i="2"/>
  <c r="C223" i="2"/>
  <c r="O222" i="2"/>
  <c r="N222" i="2"/>
  <c r="M222" i="2"/>
  <c r="K222" i="2"/>
  <c r="J222" i="2"/>
  <c r="I222" i="2"/>
  <c r="H222" i="2"/>
  <c r="G222" i="2"/>
  <c r="F222" i="2"/>
  <c r="E222" i="2"/>
  <c r="D222" i="2"/>
  <c r="C222" i="2"/>
  <c r="O221" i="2"/>
  <c r="N221" i="2"/>
  <c r="M221" i="2"/>
  <c r="K221" i="2"/>
  <c r="J221" i="2"/>
  <c r="I221" i="2"/>
  <c r="H221" i="2"/>
  <c r="G221" i="2"/>
  <c r="F221" i="2"/>
  <c r="E221" i="2"/>
  <c r="D221" i="2"/>
  <c r="C221" i="2"/>
  <c r="O220" i="2"/>
  <c r="N220" i="2"/>
  <c r="M220" i="2"/>
  <c r="K220" i="2"/>
  <c r="J220" i="2"/>
  <c r="I220" i="2"/>
  <c r="H220" i="2"/>
  <c r="G220" i="2"/>
  <c r="F220" i="2"/>
  <c r="E220" i="2"/>
  <c r="D220" i="2"/>
  <c r="C220" i="2"/>
  <c r="O219" i="2"/>
  <c r="N219" i="2"/>
  <c r="M219" i="2"/>
  <c r="K219" i="2"/>
  <c r="J219" i="2"/>
  <c r="I219" i="2"/>
  <c r="H219" i="2"/>
  <c r="G219" i="2"/>
  <c r="F219" i="2"/>
  <c r="E219" i="2"/>
  <c r="D219" i="2"/>
  <c r="C219" i="2"/>
  <c r="O218" i="2"/>
  <c r="N218" i="2"/>
  <c r="M218" i="2"/>
  <c r="K218" i="2"/>
  <c r="J218" i="2"/>
  <c r="I218" i="2"/>
  <c r="H218" i="2"/>
  <c r="G218" i="2"/>
  <c r="F218" i="2"/>
  <c r="E218" i="2"/>
  <c r="D218" i="2"/>
  <c r="C218" i="2"/>
  <c r="O217" i="2"/>
  <c r="N217" i="2"/>
  <c r="M217" i="2"/>
  <c r="K217" i="2"/>
  <c r="J217" i="2"/>
  <c r="I217" i="2"/>
  <c r="H217" i="2"/>
  <c r="G217" i="2"/>
  <c r="F217" i="2"/>
  <c r="E217" i="2"/>
  <c r="D217" i="2"/>
  <c r="C217" i="2"/>
  <c r="O216" i="2"/>
  <c r="N216" i="2"/>
  <c r="M216" i="2"/>
  <c r="K216" i="2"/>
  <c r="J216" i="2"/>
  <c r="I216" i="2"/>
  <c r="H216" i="2"/>
  <c r="G216" i="2"/>
  <c r="F216" i="2"/>
  <c r="E216" i="2"/>
  <c r="D216" i="2"/>
  <c r="C216" i="2"/>
  <c r="O215" i="2"/>
  <c r="N215" i="2"/>
  <c r="M215" i="2"/>
  <c r="K215" i="2"/>
  <c r="J215" i="2"/>
  <c r="I215" i="2"/>
  <c r="H215" i="2"/>
  <c r="G215" i="2"/>
  <c r="F215" i="2"/>
  <c r="E215" i="2"/>
  <c r="D215" i="2"/>
  <c r="C215" i="2"/>
  <c r="O214" i="2"/>
  <c r="N214" i="2"/>
  <c r="M214" i="2"/>
  <c r="K214" i="2"/>
  <c r="J214" i="2"/>
  <c r="I214" i="2"/>
  <c r="H214" i="2"/>
  <c r="G214" i="2"/>
  <c r="F214" i="2"/>
  <c r="E214" i="2"/>
  <c r="D214" i="2"/>
  <c r="C214" i="2"/>
  <c r="O213" i="2"/>
  <c r="N213" i="2"/>
  <c r="M213" i="2"/>
  <c r="K213" i="2"/>
  <c r="J213" i="2"/>
  <c r="I213" i="2"/>
  <c r="H213" i="2"/>
  <c r="G213" i="2"/>
  <c r="F213" i="2"/>
  <c r="E213" i="2"/>
  <c r="D213" i="2"/>
  <c r="C213" i="2"/>
  <c r="O212" i="2"/>
  <c r="N212" i="2"/>
  <c r="M212" i="2"/>
  <c r="K212" i="2"/>
  <c r="J212" i="2"/>
  <c r="I212" i="2"/>
  <c r="H212" i="2"/>
  <c r="G212" i="2"/>
  <c r="F212" i="2"/>
  <c r="E212" i="2"/>
  <c r="D212" i="2"/>
  <c r="C212" i="2"/>
  <c r="O211" i="2"/>
  <c r="N211" i="2"/>
  <c r="K211" i="2"/>
  <c r="J211" i="2"/>
  <c r="I211" i="2"/>
  <c r="H211" i="2"/>
  <c r="G211" i="2"/>
  <c r="F211" i="2"/>
  <c r="E211" i="2"/>
  <c r="D211" i="2"/>
  <c r="C211" i="2"/>
  <c r="O210" i="2"/>
  <c r="N210" i="2"/>
  <c r="M210" i="2"/>
  <c r="K210" i="2"/>
  <c r="J210" i="2"/>
  <c r="I210" i="2"/>
  <c r="H210" i="2"/>
  <c r="G210" i="2"/>
  <c r="F210" i="2"/>
  <c r="E210" i="2"/>
  <c r="D210" i="2"/>
  <c r="C210" i="2"/>
  <c r="O209" i="2"/>
  <c r="N209" i="2"/>
  <c r="K209" i="2"/>
  <c r="J209" i="2"/>
  <c r="I209" i="2"/>
  <c r="H209" i="2"/>
  <c r="G209" i="2"/>
  <c r="F209" i="2"/>
  <c r="E209" i="2"/>
  <c r="D209" i="2"/>
  <c r="C209" i="2"/>
  <c r="O208" i="2"/>
  <c r="N208" i="2"/>
  <c r="M208" i="2"/>
  <c r="K208" i="2"/>
  <c r="J208" i="2"/>
  <c r="I208" i="2"/>
  <c r="H208" i="2"/>
  <c r="G208" i="2"/>
  <c r="F208" i="2"/>
  <c r="E208" i="2"/>
  <c r="D208" i="2"/>
  <c r="C208" i="2"/>
  <c r="O207" i="2"/>
  <c r="N207" i="2"/>
  <c r="M207" i="2"/>
  <c r="K207" i="2"/>
  <c r="J207" i="2"/>
  <c r="I207" i="2"/>
  <c r="H207" i="2"/>
  <c r="G207" i="2"/>
  <c r="F207" i="2"/>
  <c r="E207" i="2"/>
  <c r="D207" i="2"/>
  <c r="C207" i="2"/>
  <c r="O206" i="2"/>
  <c r="N206" i="2"/>
  <c r="M206" i="2"/>
  <c r="K206" i="2"/>
  <c r="J206" i="2"/>
  <c r="I206" i="2"/>
  <c r="H206" i="2"/>
  <c r="G206" i="2"/>
  <c r="F206" i="2"/>
  <c r="E206" i="2"/>
  <c r="D206" i="2"/>
  <c r="C206" i="2"/>
  <c r="O205" i="2"/>
  <c r="N205" i="2"/>
  <c r="M205" i="2"/>
  <c r="K205" i="2"/>
  <c r="J205" i="2"/>
  <c r="I205" i="2"/>
  <c r="H205" i="2"/>
  <c r="G205" i="2"/>
  <c r="F205" i="2"/>
  <c r="E205" i="2"/>
  <c r="D205" i="2"/>
  <c r="C205" i="2"/>
  <c r="O204" i="2"/>
  <c r="N204" i="2"/>
  <c r="M204" i="2"/>
  <c r="K204" i="2"/>
  <c r="J204" i="2"/>
  <c r="I204" i="2"/>
  <c r="H204" i="2"/>
  <c r="G204" i="2"/>
  <c r="F204" i="2"/>
  <c r="E204" i="2"/>
  <c r="D204" i="2"/>
  <c r="C204" i="2"/>
  <c r="O203" i="2"/>
  <c r="N203" i="2"/>
  <c r="K203" i="2"/>
  <c r="J203" i="2"/>
  <c r="I203" i="2"/>
  <c r="H203" i="2"/>
  <c r="G203" i="2"/>
  <c r="F203" i="2"/>
  <c r="E203" i="2"/>
  <c r="D203" i="2"/>
  <c r="C203" i="2"/>
  <c r="O202" i="2"/>
  <c r="N202" i="2"/>
  <c r="K202" i="2"/>
  <c r="J202" i="2"/>
  <c r="I202" i="2"/>
  <c r="H202" i="2"/>
  <c r="G202" i="2"/>
  <c r="F202" i="2"/>
  <c r="E202" i="2"/>
  <c r="D202" i="2"/>
  <c r="C202" i="2"/>
  <c r="O201" i="2"/>
  <c r="N201" i="2"/>
  <c r="M201" i="2"/>
  <c r="K201" i="2"/>
  <c r="J201" i="2"/>
  <c r="I201" i="2"/>
  <c r="H201" i="2"/>
  <c r="G201" i="2"/>
  <c r="F201" i="2"/>
  <c r="E201" i="2"/>
  <c r="D201" i="2"/>
  <c r="C201" i="2"/>
  <c r="O200" i="2"/>
  <c r="N200" i="2"/>
  <c r="M200" i="2"/>
  <c r="K200" i="2"/>
  <c r="J200" i="2"/>
  <c r="I200" i="2"/>
  <c r="H200" i="2"/>
  <c r="G200" i="2"/>
  <c r="F200" i="2"/>
  <c r="E200" i="2"/>
  <c r="D200" i="2"/>
  <c r="C200" i="2"/>
  <c r="O199" i="2"/>
  <c r="N199" i="2"/>
  <c r="M199" i="2"/>
  <c r="K199" i="2"/>
  <c r="J199" i="2"/>
  <c r="I199" i="2"/>
  <c r="H199" i="2"/>
  <c r="G199" i="2"/>
  <c r="F199" i="2"/>
  <c r="E199" i="2"/>
  <c r="D199" i="2"/>
  <c r="C199" i="2"/>
  <c r="O198" i="2"/>
  <c r="N198" i="2"/>
  <c r="M198" i="2"/>
  <c r="K198" i="2"/>
  <c r="J198" i="2"/>
  <c r="I198" i="2"/>
  <c r="H198" i="2"/>
  <c r="G198" i="2"/>
  <c r="F198" i="2"/>
  <c r="E198" i="2"/>
  <c r="D198" i="2"/>
  <c r="C198" i="2"/>
  <c r="O197" i="2"/>
  <c r="N197" i="2"/>
  <c r="M197" i="2"/>
  <c r="K197" i="2"/>
  <c r="J197" i="2"/>
  <c r="I197" i="2"/>
  <c r="H197" i="2"/>
  <c r="G197" i="2"/>
  <c r="F197" i="2"/>
  <c r="E197" i="2"/>
  <c r="D197" i="2"/>
  <c r="C197" i="2"/>
  <c r="O196" i="2"/>
  <c r="N196" i="2"/>
  <c r="M196" i="2"/>
  <c r="K196" i="2"/>
  <c r="J196" i="2"/>
  <c r="I196" i="2"/>
  <c r="H196" i="2"/>
  <c r="G196" i="2"/>
  <c r="F196" i="2"/>
  <c r="E196" i="2"/>
  <c r="D196" i="2"/>
  <c r="C196" i="2"/>
  <c r="O195" i="2"/>
  <c r="N195" i="2"/>
  <c r="M195" i="2"/>
  <c r="K195" i="2"/>
  <c r="J195" i="2"/>
  <c r="I195" i="2"/>
  <c r="H195" i="2"/>
  <c r="G195" i="2"/>
  <c r="F195" i="2"/>
  <c r="E195" i="2"/>
  <c r="D195" i="2"/>
  <c r="C195" i="2"/>
  <c r="O194" i="2"/>
  <c r="N194" i="2"/>
  <c r="M194" i="2"/>
  <c r="K194" i="2"/>
  <c r="J194" i="2"/>
  <c r="I194" i="2"/>
  <c r="H194" i="2"/>
  <c r="G194" i="2"/>
  <c r="F194" i="2"/>
  <c r="E194" i="2"/>
  <c r="D194" i="2"/>
  <c r="C194" i="2"/>
  <c r="O193" i="2"/>
  <c r="N193" i="2"/>
  <c r="M193" i="2"/>
  <c r="K193" i="2"/>
  <c r="J193" i="2"/>
  <c r="I193" i="2"/>
  <c r="H193" i="2"/>
  <c r="G193" i="2"/>
  <c r="F193" i="2"/>
  <c r="E193" i="2"/>
  <c r="D193" i="2"/>
  <c r="C193" i="2"/>
  <c r="O192" i="2"/>
  <c r="N192" i="2"/>
  <c r="M192" i="2"/>
  <c r="K192" i="2"/>
  <c r="J192" i="2"/>
  <c r="I192" i="2"/>
  <c r="H192" i="2"/>
  <c r="G192" i="2"/>
  <c r="F192" i="2"/>
  <c r="E192" i="2"/>
  <c r="D192" i="2"/>
  <c r="C192" i="2"/>
  <c r="O191" i="2"/>
  <c r="N191" i="2"/>
  <c r="M191" i="2"/>
  <c r="K191" i="2"/>
  <c r="J191" i="2"/>
  <c r="I191" i="2"/>
  <c r="H191" i="2"/>
  <c r="G191" i="2"/>
  <c r="F191" i="2"/>
  <c r="E191" i="2"/>
  <c r="D191" i="2"/>
  <c r="C191" i="2"/>
  <c r="O190" i="2"/>
  <c r="N190" i="2"/>
  <c r="M190" i="2"/>
  <c r="K190" i="2"/>
  <c r="J190" i="2"/>
  <c r="I190" i="2"/>
  <c r="H190" i="2"/>
  <c r="G190" i="2"/>
  <c r="F190" i="2"/>
  <c r="E190" i="2"/>
  <c r="D190" i="2"/>
  <c r="C190" i="2"/>
  <c r="O189" i="2"/>
  <c r="N189" i="2"/>
  <c r="K189" i="2"/>
  <c r="J189" i="2"/>
  <c r="I189" i="2"/>
  <c r="H189" i="2"/>
  <c r="G189" i="2"/>
  <c r="F189" i="2"/>
  <c r="E189" i="2"/>
  <c r="D189" i="2"/>
  <c r="C189" i="2"/>
  <c r="O188" i="2"/>
  <c r="N188" i="2"/>
  <c r="K188" i="2"/>
  <c r="J188" i="2"/>
  <c r="I188" i="2"/>
  <c r="H188" i="2"/>
  <c r="G188" i="2"/>
  <c r="F188" i="2"/>
  <c r="E188" i="2"/>
  <c r="D188" i="2"/>
  <c r="C188" i="2"/>
  <c r="O187" i="2"/>
  <c r="N187" i="2"/>
  <c r="K187" i="2"/>
  <c r="J187" i="2"/>
  <c r="I187" i="2"/>
  <c r="H187" i="2"/>
  <c r="G187" i="2"/>
  <c r="F187" i="2"/>
  <c r="E187" i="2"/>
  <c r="D187" i="2"/>
  <c r="C187" i="2"/>
  <c r="O186" i="2"/>
  <c r="N186" i="2"/>
  <c r="M186" i="2"/>
  <c r="K186" i="2"/>
  <c r="J186" i="2"/>
  <c r="I186" i="2"/>
  <c r="H186" i="2"/>
  <c r="G186" i="2"/>
  <c r="F186" i="2"/>
  <c r="E186" i="2"/>
  <c r="D186" i="2"/>
  <c r="C186" i="2"/>
  <c r="O185" i="2"/>
  <c r="N185" i="2"/>
  <c r="K185" i="2"/>
  <c r="J185" i="2"/>
  <c r="I185" i="2"/>
  <c r="H185" i="2"/>
  <c r="G185" i="2"/>
  <c r="F185" i="2"/>
  <c r="E185" i="2"/>
  <c r="D185" i="2"/>
  <c r="C185" i="2"/>
  <c r="O184" i="2"/>
  <c r="N184" i="2"/>
  <c r="K184" i="2"/>
  <c r="J184" i="2"/>
  <c r="I184" i="2"/>
  <c r="H184" i="2"/>
  <c r="G184" i="2"/>
  <c r="F184" i="2"/>
  <c r="E184" i="2"/>
  <c r="D184" i="2"/>
  <c r="C184" i="2"/>
  <c r="O183" i="2"/>
  <c r="N183" i="2"/>
  <c r="M183" i="2"/>
  <c r="K183" i="2"/>
  <c r="J183" i="2"/>
  <c r="I183" i="2"/>
  <c r="H183" i="2"/>
  <c r="G183" i="2"/>
  <c r="F183" i="2"/>
  <c r="E183" i="2"/>
  <c r="D183" i="2"/>
  <c r="C183" i="2"/>
  <c r="O182" i="2"/>
  <c r="N182" i="2"/>
  <c r="K182" i="2"/>
  <c r="J182" i="2"/>
  <c r="I182" i="2"/>
  <c r="H182" i="2"/>
  <c r="G182" i="2"/>
  <c r="F182" i="2"/>
  <c r="E182" i="2"/>
  <c r="D182" i="2"/>
  <c r="C182" i="2"/>
  <c r="O181" i="2"/>
  <c r="N181" i="2"/>
  <c r="M181" i="2"/>
  <c r="K181" i="2"/>
  <c r="J181" i="2"/>
  <c r="I181" i="2"/>
  <c r="H181" i="2"/>
  <c r="G181" i="2"/>
  <c r="F181" i="2"/>
  <c r="E181" i="2"/>
  <c r="D181" i="2"/>
  <c r="C181" i="2"/>
  <c r="O180" i="2"/>
  <c r="N180" i="2"/>
  <c r="M180" i="2"/>
  <c r="K180" i="2"/>
  <c r="J180" i="2"/>
  <c r="I180" i="2"/>
  <c r="H180" i="2"/>
  <c r="G180" i="2"/>
  <c r="F180" i="2"/>
  <c r="E180" i="2"/>
  <c r="D180" i="2"/>
  <c r="C180" i="2"/>
  <c r="O179" i="2"/>
  <c r="N179" i="2"/>
  <c r="M179" i="2"/>
  <c r="K179" i="2"/>
  <c r="J179" i="2"/>
  <c r="I179" i="2"/>
  <c r="H179" i="2"/>
  <c r="G179" i="2"/>
  <c r="F179" i="2"/>
  <c r="E179" i="2"/>
  <c r="D179" i="2"/>
  <c r="C179" i="2"/>
  <c r="O178" i="2"/>
  <c r="N178" i="2"/>
  <c r="K178" i="2"/>
  <c r="J178" i="2"/>
  <c r="I178" i="2"/>
  <c r="H178" i="2"/>
  <c r="G178" i="2"/>
  <c r="F178" i="2"/>
  <c r="E178" i="2"/>
  <c r="D178" i="2"/>
  <c r="C178" i="2"/>
  <c r="O177" i="2"/>
  <c r="N177" i="2"/>
  <c r="K177" i="2"/>
  <c r="J177" i="2"/>
  <c r="I177" i="2"/>
  <c r="H177" i="2"/>
  <c r="G177" i="2"/>
  <c r="F177" i="2"/>
  <c r="E177" i="2"/>
  <c r="D177" i="2"/>
  <c r="C177" i="2"/>
  <c r="O176" i="2"/>
  <c r="N176" i="2"/>
  <c r="M176" i="2"/>
  <c r="K176" i="2"/>
  <c r="J176" i="2"/>
  <c r="I176" i="2"/>
  <c r="H176" i="2"/>
  <c r="G176" i="2"/>
  <c r="F176" i="2"/>
  <c r="E176" i="2"/>
  <c r="D176" i="2"/>
  <c r="C176" i="2"/>
  <c r="O175" i="2"/>
  <c r="N175" i="2"/>
  <c r="M175" i="2"/>
  <c r="K175" i="2"/>
  <c r="J175" i="2"/>
  <c r="I175" i="2"/>
  <c r="H175" i="2"/>
  <c r="G175" i="2"/>
  <c r="F175" i="2"/>
  <c r="E175" i="2"/>
  <c r="D175" i="2"/>
  <c r="C175" i="2"/>
  <c r="O174" i="2"/>
  <c r="N174" i="2"/>
  <c r="K174" i="2"/>
  <c r="J174" i="2"/>
  <c r="I174" i="2"/>
  <c r="H174" i="2"/>
  <c r="G174" i="2"/>
  <c r="F174" i="2"/>
  <c r="E174" i="2"/>
  <c r="D174" i="2"/>
  <c r="C174" i="2"/>
  <c r="O173" i="2"/>
  <c r="N173" i="2"/>
  <c r="K173" i="2"/>
  <c r="J173" i="2"/>
  <c r="I173" i="2"/>
  <c r="H173" i="2"/>
  <c r="G173" i="2"/>
  <c r="F173" i="2"/>
  <c r="E173" i="2"/>
  <c r="D173" i="2"/>
  <c r="C173" i="2"/>
  <c r="O172" i="2"/>
  <c r="N172" i="2"/>
  <c r="M172" i="2"/>
  <c r="K172" i="2"/>
  <c r="J172" i="2"/>
  <c r="I172" i="2"/>
  <c r="H172" i="2"/>
  <c r="G172" i="2"/>
  <c r="F172" i="2"/>
  <c r="E172" i="2"/>
  <c r="D172" i="2"/>
  <c r="C172" i="2"/>
  <c r="O171" i="2"/>
  <c r="N171" i="2"/>
  <c r="K171" i="2"/>
  <c r="J171" i="2"/>
  <c r="I171" i="2"/>
  <c r="H171" i="2"/>
  <c r="G171" i="2"/>
  <c r="F171" i="2"/>
  <c r="E171" i="2"/>
  <c r="D171" i="2"/>
  <c r="C171" i="2"/>
  <c r="O170" i="2"/>
  <c r="N170" i="2"/>
  <c r="K170" i="2"/>
  <c r="J170" i="2"/>
  <c r="I170" i="2"/>
  <c r="H170" i="2"/>
  <c r="G170" i="2"/>
  <c r="F170" i="2"/>
  <c r="E170" i="2"/>
  <c r="D170" i="2"/>
  <c r="C170" i="2"/>
  <c r="O169" i="2"/>
  <c r="N169" i="2"/>
  <c r="M169" i="2"/>
  <c r="K169" i="2"/>
  <c r="J169" i="2"/>
  <c r="I169" i="2"/>
  <c r="H169" i="2"/>
  <c r="G169" i="2"/>
  <c r="F169" i="2"/>
  <c r="E169" i="2"/>
  <c r="D169" i="2"/>
  <c r="C169" i="2"/>
  <c r="O168" i="2"/>
  <c r="N168" i="2"/>
  <c r="M168" i="2"/>
  <c r="K168" i="2"/>
  <c r="J168" i="2"/>
  <c r="I168" i="2"/>
  <c r="H168" i="2"/>
  <c r="G168" i="2"/>
  <c r="F168" i="2"/>
  <c r="E168" i="2"/>
  <c r="D168" i="2"/>
  <c r="C168" i="2"/>
  <c r="O167" i="2"/>
  <c r="N167" i="2"/>
  <c r="M167" i="2"/>
  <c r="K167" i="2"/>
  <c r="J167" i="2"/>
  <c r="I167" i="2"/>
  <c r="H167" i="2"/>
  <c r="G167" i="2"/>
  <c r="F167" i="2"/>
  <c r="E167" i="2"/>
  <c r="D167" i="2"/>
  <c r="C167" i="2"/>
  <c r="O166" i="2"/>
  <c r="N166" i="2"/>
  <c r="M166" i="2"/>
  <c r="K166" i="2"/>
  <c r="J166" i="2"/>
  <c r="I166" i="2"/>
  <c r="H166" i="2"/>
  <c r="G166" i="2"/>
  <c r="F166" i="2"/>
  <c r="E166" i="2"/>
  <c r="D166" i="2"/>
  <c r="C166" i="2"/>
  <c r="O165" i="2"/>
  <c r="N165" i="2"/>
  <c r="K165" i="2"/>
  <c r="J165" i="2"/>
  <c r="I165" i="2"/>
  <c r="H165" i="2"/>
  <c r="G165" i="2"/>
  <c r="F165" i="2"/>
  <c r="E165" i="2"/>
  <c r="D165" i="2"/>
  <c r="C165" i="2"/>
  <c r="O164" i="2"/>
  <c r="N164" i="2"/>
  <c r="M164" i="2"/>
  <c r="K164" i="2"/>
  <c r="J164" i="2"/>
  <c r="I164" i="2"/>
  <c r="H164" i="2"/>
  <c r="G164" i="2"/>
  <c r="F164" i="2"/>
  <c r="E164" i="2"/>
  <c r="D164" i="2"/>
  <c r="C164" i="2"/>
  <c r="O163" i="2"/>
  <c r="N163" i="2"/>
  <c r="K163" i="2"/>
  <c r="J163" i="2"/>
  <c r="I163" i="2"/>
  <c r="H163" i="2"/>
  <c r="G163" i="2"/>
  <c r="F163" i="2"/>
  <c r="E163" i="2"/>
  <c r="D163" i="2"/>
  <c r="C163" i="2"/>
  <c r="O162" i="2"/>
  <c r="N162" i="2"/>
  <c r="M162" i="2"/>
  <c r="K162" i="2"/>
  <c r="J162" i="2"/>
  <c r="I162" i="2"/>
  <c r="H162" i="2"/>
  <c r="G162" i="2"/>
  <c r="F162" i="2"/>
  <c r="E162" i="2"/>
  <c r="D162" i="2"/>
  <c r="C162" i="2"/>
  <c r="O161" i="2"/>
  <c r="N161" i="2"/>
  <c r="K161" i="2"/>
  <c r="J161" i="2"/>
  <c r="I161" i="2"/>
  <c r="H161" i="2"/>
  <c r="G161" i="2"/>
  <c r="F161" i="2"/>
  <c r="E161" i="2"/>
  <c r="D161" i="2"/>
  <c r="C161" i="2"/>
  <c r="O160" i="2"/>
  <c r="N160" i="2"/>
  <c r="M160" i="2"/>
  <c r="K160" i="2"/>
  <c r="J160" i="2"/>
  <c r="I160" i="2"/>
  <c r="H160" i="2"/>
  <c r="G160" i="2"/>
  <c r="F160" i="2"/>
  <c r="E160" i="2"/>
  <c r="D160" i="2"/>
  <c r="C160" i="2"/>
  <c r="O159" i="2"/>
  <c r="N159" i="2"/>
  <c r="M159" i="2"/>
  <c r="K159" i="2"/>
  <c r="J159" i="2"/>
  <c r="I159" i="2"/>
  <c r="H159" i="2"/>
  <c r="G159" i="2"/>
  <c r="F159" i="2"/>
  <c r="E159" i="2"/>
  <c r="D159" i="2"/>
  <c r="C159" i="2"/>
  <c r="O158" i="2"/>
  <c r="N158" i="2"/>
  <c r="M158" i="2"/>
  <c r="K158" i="2"/>
  <c r="J158" i="2"/>
  <c r="I158" i="2"/>
  <c r="H158" i="2"/>
  <c r="G158" i="2"/>
  <c r="F158" i="2"/>
  <c r="E158" i="2"/>
  <c r="D158" i="2"/>
  <c r="C158" i="2"/>
  <c r="O157" i="2"/>
  <c r="N157" i="2"/>
  <c r="M157" i="2"/>
  <c r="K157" i="2"/>
  <c r="J157" i="2"/>
  <c r="I157" i="2"/>
  <c r="H157" i="2"/>
  <c r="G157" i="2"/>
  <c r="F157" i="2"/>
  <c r="E157" i="2"/>
  <c r="D157" i="2"/>
  <c r="C157" i="2"/>
  <c r="O156" i="2"/>
  <c r="N156" i="2"/>
  <c r="K156" i="2"/>
  <c r="J156" i="2"/>
  <c r="I156" i="2"/>
  <c r="H156" i="2"/>
  <c r="G156" i="2"/>
  <c r="F156" i="2"/>
  <c r="E156" i="2"/>
  <c r="D156" i="2"/>
  <c r="C156" i="2"/>
  <c r="O155" i="2"/>
  <c r="N155" i="2"/>
  <c r="K155" i="2"/>
  <c r="J155" i="2"/>
  <c r="I155" i="2"/>
  <c r="H155" i="2"/>
  <c r="G155" i="2"/>
  <c r="F155" i="2"/>
  <c r="E155" i="2"/>
  <c r="D155" i="2"/>
  <c r="C155" i="2"/>
  <c r="O154" i="2"/>
  <c r="N154" i="2"/>
  <c r="M154" i="2"/>
  <c r="K154" i="2"/>
  <c r="J154" i="2"/>
  <c r="I154" i="2"/>
  <c r="H154" i="2"/>
  <c r="G154" i="2"/>
  <c r="F154" i="2"/>
  <c r="E154" i="2"/>
  <c r="D154" i="2"/>
  <c r="C154" i="2"/>
  <c r="O153" i="2"/>
  <c r="N153" i="2"/>
  <c r="M153" i="2"/>
  <c r="K153" i="2"/>
  <c r="J153" i="2"/>
  <c r="I153" i="2"/>
  <c r="H153" i="2"/>
  <c r="G153" i="2"/>
  <c r="F153" i="2"/>
  <c r="E153" i="2"/>
  <c r="D153" i="2"/>
  <c r="C153" i="2"/>
  <c r="O152" i="2"/>
  <c r="N152" i="2"/>
  <c r="K152" i="2"/>
  <c r="J152" i="2"/>
  <c r="I152" i="2"/>
  <c r="H152" i="2"/>
  <c r="G152" i="2"/>
  <c r="F152" i="2"/>
  <c r="E152" i="2"/>
  <c r="D152" i="2"/>
  <c r="C152" i="2"/>
  <c r="O151" i="2"/>
  <c r="N151" i="2"/>
  <c r="M151" i="2"/>
  <c r="K151" i="2"/>
  <c r="J151" i="2"/>
  <c r="I151" i="2"/>
  <c r="H151" i="2"/>
  <c r="G151" i="2"/>
  <c r="F151" i="2"/>
  <c r="E151" i="2"/>
  <c r="D151" i="2"/>
  <c r="C151" i="2"/>
  <c r="O150" i="2"/>
  <c r="N150" i="2"/>
  <c r="K150" i="2"/>
  <c r="J150" i="2"/>
  <c r="I150" i="2"/>
  <c r="H150" i="2"/>
  <c r="G150" i="2"/>
  <c r="F150" i="2"/>
  <c r="E150" i="2"/>
  <c r="D150" i="2"/>
  <c r="C150" i="2"/>
  <c r="O149" i="2"/>
  <c r="N149" i="2"/>
  <c r="M149" i="2"/>
  <c r="K149" i="2"/>
  <c r="J149" i="2"/>
  <c r="I149" i="2"/>
  <c r="H149" i="2"/>
  <c r="G149" i="2"/>
  <c r="F149" i="2"/>
  <c r="E149" i="2"/>
  <c r="D149" i="2"/>
  <c r="C149" i="2"/>
  <c r="O148" i="2"/>
  <c r="N148" i="2"/>
  <c r="M148" i="2"/>
  <c r="K148" i="2"/>
  <c r="J148" i="2"/>
  <c r="I148" i="2"/>
  <c r="H148" i="2"/>
  <c r="G148" i="2"/>
  <c r="F148" i="2"/>
  <c r="E148" i="2"/>
  <c r="D148" i="2"/>
  <c r="C148" i="2"/>
  <c r="O147" i="2"/>
  <c r="N147" i="2"/>
  <c r="M147" i="2"/>
  <c r="K147" i="2"/>
  <c r="J147" i="2"/>
  <c r="I147" i="2"/>
  <c r="H147" i="2"/>
  <c r="G147" i="2"/>
  <c r="F147" i="2"/>
  <c r="E147" i="2"/>
  <c r="D147" i="2"/>
  <c r="C147" i="2"/>
  <c r="O146" i="2"/>
  <c r="N146" i="2"/>
  <c r="M146" i="2"/>
  <c r="K146" i="2"/>
  <c r="J146" i="2"/>
  <c r="I146" i="2"/>
  <c r="H146" i="2"/>
  <c r="G146" i="2"/>
  <c r="F146" i="2"/>
  <c r="E146" i="2"/>
  <c r="D146" i="2"/>
  <c r="C146" i="2"/>
  <c r="O145" i="2"/>
  <c r="N145" i="2"/>
  <c r="M145" i="2"/>
  <c r="K145" i="2"/>
  <c r="J145" i="2"/>
  <c r="I145" i="2"/>
  <c r="H145" i="2"/>
  <c r="G145" i="2"/>
  <c r="F145" i="2"/>
  <c r="E145" i="2"/>
  <c r="D145" i="2"/>
  <c r="C145" i="2"/>
  <c r="O144" i="2"/>
  <c r="N144" i="2"/>
  <c r="K144" i="2"/>
  <c r="J144" i="2"/>
  <c r="I144" i="2"/>
  <c r="H144" i="2"/>
  <c r="G144" i="2"/>
  <c r="F144" i="2"/>
  <c r="E144" i="2"/>
  <c r="D144" i="2"/>
  <c r="C144" i="2"/>
  <c r="O143" i="2"/>
  <c r="N143" i="2"/>
  <c r="M143" i="2"/>
  <c r="K143" i="2"/>
  <c r="J143" i="2"/>
  <c r="I143" i="2"/>
  <c r="H143" i="2"/>
  <c r="G143" i="2"/>
  <c r="F143" i="2"/>
  <c r="E143" i="2"/>
  <c r="D143" i="2"/>
  <c r="C143" i="2"/>
  <c r="O142" i="2"/>
  <c r="N142" i="2"/>
  <c r="M142" i="2"/>
  <c r="K142" i="2"/>
  <c r="J142" i="2"/>
  <c r="I142" i="2"/>
  <c r="H142" i="2"/>
  <c r="G142" i="2"/>
  <c r="F142" i="2"/>
  <c r="E142" i="2"/>
  <c r="D142" i="2"/>
  <c r="C142" i="2"/>
  <c r="O141" i="2"/>
  <c r="N141" i="2"/>
  <c r="M141" i="2"/>
  <c r="K141" i="2"/>
  <c r="J141" i="2"/>
  <c r="I141" i="2"/>
  <c r="H141" i="2"/>
  <c r="G141" i="2"/>
  <c r="F141" i="2"/>
  <c r="E141" i="2"/>
  <c r="D141" i="2"/>
  <c r="C141" i="2"/>
  <c r="O140" i="2"/>
  <c r="N140" i="2"/>
  <c r="K140" i="2"/>
  <c r="J140" i="2"/>
  <c r="I140" i="2"/>
  <c r="H140" i="2"/>
  <c r="G140" i="2"/>
  <c r="F140" i="2"/>
  <c r="E140" i="2"/>
  <c r="D140" i="2"/>
  <c r="C140" i="2"/>
  <c r="O139" i="2"/>
  <c r="N139" i="2"/>
  <c r="M139" i="2"/>
  <c r="K139" i="2"/>
  <c r="J139" i="2"/>
  <c r="I139" i="2"/>
  <c r="H139" i="2"/>
  <c r="G139" i="2"/>
  <c r="F139" i="2"/>
  <c r="E139" i="2"/>
  <c r="D139" i="2"/>
  <c r="C139" i="2"/>
  <c r="O138" i="2"/>
  <c r="N138" i="2"/>
  <c r="K138" i="2"/>
  <c r="J138" i="2"/>
  <c r="I138" i="2"/>
  <c r="H138" i="2"/>
  <c r="G138" i="2"/>
  <c r="F138" i="2"/>
  <c r="E138" i="2"/>
  <c r="D138" i="2"/>
  <c r="C138" i="2"/>
  <c r="O137" i="2"/>
  <c r="N137" i="2"/>
  <c r="K137" i="2"/>
  <c r="J137" i="2"/>
  <c r="I137" i="2"/>
  <c r="H137" i="2"/>
  <c r="G137" i="2"/>
  <c r="F137" i="2"/>
  <c r="E137" i="2"/>
  <c r="D137" i="2"/>
  <c r="C137" i="2"/>
  <c r="O136" i="2"/>
  <c r="N136" i="2"/>
  <c r="M136" i="2"/>
  <c r="K136" i="2"/>
  <c r="J136" i="2"/>
  <c r="I136" i="2"/>
  <c r="H136" i="2"/>
  <c r="G136" i="2"/>
  <c r="F136" i="2"/>
  <c r="E136" i="2"/>
  <c r="D136" i="2"/>
  <c r="C136" i="2"/>
  <c r="O135" i="2"/>
  <c r="N135" i="2"/>
  <c r="M135" i="2"/>
  <c r="K135" i="2"/>
  <c r="J135" i="2"/>
  <c r="I135" i="2"/>
  <c r="H135" i="2"/>
  <c r="G135" i="2"/>
  <c r="F135" i="2"/>
  <c r="E135" i="2"/>
  <c r="D135" i="2"/>
  <c r="C135" i="2"/>
  <c r="O134" i="2"/>
  <c r="N134" i="2"/>
  <c r="M134" i="2"/>
  <c r="K134" i="2"/>
  <c r="J134" i="2"/>
  <c r="I134" i="2"/>
  <c r="H134" i="2"/>
  <c r="G134" i="2"/>
  <c r="F134" i="2"/>
  <c r="E134" i="2"/>
  <c r="D134" i="2"/>
  <c r="C134" i="2"/>
  <c r="O133" i="2"/>
  <c r="N133" i="2"/>
  <c r="M133" i="2"/>
  <c r="K133" i="2"/>
  <c r="J133" i="2"/>
  <c r="I133" i="2"/>
  <c r="H133" i="2"/>
  <c r="G133" i="2"/>
  <c r="F133" i="2"/>
  <c r="E133" i="2"/>
  <c r="D133" i="2"/>
  <c r="C133" i="2"/>
  <c r="O132" i="2"/>
  <c r="N132" i="2"/>
  <c r="M132" i="2"/>
  <c r="K132" i="2"/>
  <c r="J132" i="2"/>
  <c r="I132" i="2"/>
  <c r="H132" i="2"/>
  <c r="G132" i="2"/>
  <c r="F132" i="2"/>
  <c r="E132" i="2"/>
  <c r="D132" i="2"/>
  <c r="C132" i="2"/>
  <c r="O131" i="2"/>
  <c r="N131" i="2"/>
  <c r="M131" i="2"/>
  <c r="K131" i="2"/>
  <c r="J131" i="2"/>
  <c r="I131" i="2"/>
  <c r="H131" i="2"/>
  <c r="G131" i="2"/>
  <c r="F131" i="2"/>
  <c r="E131" i="2"/>
  <c r="D131" i="2"/>
  <c r="C131" i="2"/>
  <c r="O130" i="2"/>
  <c r="N130" i="2"/>
  <c r="M130" i="2"/>
  <c r="K130" i="2"/>
  <c r="J130" i="2"/>
  <c r="I130" i="2"/>
  <c r="H130" i="2"/>
  <c r="G130" i="2"/>
  <c r="F130" i="2"/>
  <c r="E130" i="2"/>
  <c r="D130" i="2"/>
  <c r="C130" i="2"/>
  <c r="O129" i="2"/>
  <c r="N129" i="2"/>
  <c r="M129" i="2"/>
  <c r="K129" i="2"/>
  <c r="J129" i="2"/>
  <c r="I129" i="2"/>
  <c r="H129" i="2"/>
  <c r="G129" i="2"/>
  <c r="F129" i="2"/>
  <c r="E129" i="2"/>
  <c r="D129" i="2"/>
  <c r="C129" i="2"/>
  <c r="O128" i="2"/>
  <c r="N128" i="2"/>
  <c r="M128" i="2"/>
  <c r="K128" i="2"/>
  <c r="J128" i="2"/>
  <c r="I128" i="2"/>
  <c r="H128" i="2"/>
  <c r="G128" i="2"/>
  <c r="F128" i="2"/>
  <c r="E128" i="2"/>
  <c r="D128" i="2"/>
  <c r="C128" i="2"/>
  <c r="O127" i="2"/>
  <c r="N127" i="2"/>
  <c r="M127" i="2"/>
  <c r="K127" i="2"/>
  <c r="J127" i="2"/>
  <c r="I127" i="2"/>
  <c r="H127" i="2"/>
  <c r="G127" i="2"/>
  <c r="F127" i="2"/>
  <c r="E127" i="2"/>
  <c r="D127" i="2"/>
  <c r="C127" i="2"/>
  <c r="O126" i="2"/>
  <c r="N126" i="2"/>
  <c r="M126" i="2"/>
  <c r="K126" i="2"/>
  <c r="J126" i="2"/>
  <c r="I126" i="2"/>
  <c r="H126" i="2"/>
  <c r="G126" i="2"/>
  <c r="F126" i="2"/>
  <c r="E126" i="2"/>
  <c r="D126" i="2"/>
  <c r="C126" i="2"/>
  <c r="O125" i="2"/>
  <c r="N125" i="2"/>
  <c r="M125" i="2"/>
  <c r="K125" i="2"/>
  <c r="J125" i="2"/>
  <c r="I125" i="2"/>
  <c r="H125" i="2"/>
  <c r="G125" i="2"/>
  <c r="F125" i="2"/>
  <c r="E125" i="2"/>
  <c r="D125" i="2"/>
  <c r="C125" i="2"/>
  <c r="O124" i="2"/>
  <c r="N124" i="2"/>
  <c r="K124" i="2"/>
  <c r="J124" i="2"/>
  <c r="I124" i="2"/>
  <c r="H124" i="2"/>
  <c r="G124" i="2"/>
  <c r="F124" i="2"/>
  <c r="E124" i="2"/>
  <c r="D124" i="2"/>
  <c r="C124" i="2"/>
  <c r="O123" i="2"/>
  <c r="N123" i="2"/>
  <c r="M123" i="2"/>
  <c r="K123" i="2"/>
  <c r="J123" i="2"/>
  <c r="I123" i="2"/>
  <c r="H123" i="2"/>
  <c r="G123" i="2"/>
  <c r="F123" i="2"/>
  <c r="E123" i="2"/>
  <c r="D123" i="2"/>
  <c r="C123" i="2"/>
  <c r="O122" i="2"/>
  <c r="N122" i="2"/>
  <c r="M122" i="2"/>
  <c r="K122" i="2"/>
  <c r="J122" i="2"/>
  <c r="I122" i="2"/>
  <c r="H122" i="2"/>
  <c r="G122" i="2"/>
  <c r="F122" i="2"/>
  <c r="E122" i="2"/>
  <c r="D122" i="2"/>
  <c r="C122" i="2"/>
  <c r="O121" i="2"/>
  <c r="N121" i="2"/>
  <c r="M121" i="2"/>
  <c r="K121" i="2"/>
  <c r="J121" i="2"/>
  <c r="I121" i="2"/>
  <c r="H121" i="2"/>
  <c r="G121" i="2"/>
  <c r="F121" i="2"/>
  <c r="E121" i="2"/>
  <c r="D121" i="2"/>
  <c r="C121" i="2"/>
  <c r="O120" i="2"/>
  <c r="N120" i="2"/>
  <c r="K120" i="2"/>
  <c r="J120" i="2"/>
  <c r="I120" i="2"/>
  <c r="H120" i="2"/>
  <c r="G120" i="2"/>
  <c r="F120" i="2"/>
  <c r="E120" i="2"/>
  <c r="D120" i="2"/>
  <c r="C120" i="2"/>
  <c r="O119" i="2"/>
  <c r="N119" i="2"/>
  <c r="K119" i="2"/>
  <c r="J119" i="2"/>
  <c r="I119" i="2"/>
  <c r="H119" i="2"/>
  <c r="G119" i="2"/>
  <c r="F119" i="2"/>
  <c r="E119" i="2"/>
  <c r="D119" i="2"/>
  <c r="C119" i="2"/>
  <c r="O118" i="2"/>
  <c r="N118" i="2"/>
  <c r="K118" i="2"/>
  <c r="J118" i="2"/>
  <c r="I118" i="2"/>
  <c r="H118" i="2"/>
  <c r="G118" i="2"/>
  <c r="F118" i="2"/>
  <c r="E118" i="2"/>
  <c r="D118" i="2"/>
  <c r="C118" i="2"/>
  <c r="O117" i="2"/>
  <c r="N117" i="2"/>
  <c r="M117" i="2"/>
  <c r="K117" i="2"/>
  <c r="J117" i="2"/>
  <c r="I117" i="2"/>
  <c r="H117" i="2"/>
  <c r="G117" i="2"/>
  <c r="F117" i="2"/>
  <c r="E117" i="2"/>
  <c r="D117" i="2"/>
  <c r="C117" i="2"/>
  <c r="O116" i="2"/>
  <c r="N116" i="2"/>
  <c r="M116" i="2"/>
  <c r="K116" i="2"/>
  <c r="J116" i="2"/>
  <c r="I116" i="2"/>
  <c r="H116" i="2"/>
  <c r="G116" i="2"/>
  <c r="F116" i="2"/>
  <c r="E116" i="2"/>
  <c r="D116" i="2"/>
  <c r="C116" i="2"/>
  <c r="O115" i="2"/>
  <c r="N115" i="2"/>
  <c r="M115" i="2"/>
  <c r="K115" i="2"/>
  <c r="J115" i="2"/>
  <c r="I115" i="2"/>
  <c r="H115" i="2"/>
  <c r="G115" i="2"/>
  <c r="F115" i="2"/>
  <c r="E115" i="2"/>
  <c r="D115" i="2"/>
  <c r="C115" i="2"/>
  <c r="O114" i="2"/>
  <c r="N114" i="2"/>
  <c r="M114" i="2"/>
  <c r="K114" i="2"/>
  <c r="J114" i="2"/>
  <c r="I114" i="2"/>
  <c r="H114" i="2"/>
  <c r="G114" i="2"/>
  <c r="F114" i="2"/>
  <c r="E114" i="2"/>
  <c r="D114" i="2"/>
  <c r="C114" i="2"/>
  <c r="O113" i="2"/>
  <c r="N113" i="2"/>
  <c r="M113" i="2"/>
  <c r="K113" i="2"/>
  <c r="J113" i="2"/>
  <c r="I113" i="2"/>
  <c r="H113" i="2"/>
  <c r="G113" i="2"/>
  <c r="F113" i="2"/>
  <c r="E113" i="2"/>
  <c r="D113" i="2"/>
  <c r="C113" i="2"/>
  <c r="O112" i="2"/>
  <c r="N112" i="2"/>
  <c r="M112" i="2"/>
  <c r="K112" i="2"/>
  <c r="J112" i="2"/>
  <c r="I112" i="2"/>
  <c r="H112" i="2"/>
  <c r="G112" i="2"/>
  <c r="F112" i="2"/>
  <c r="E112" i="2"/>
  <c r="D112" i="2"/>
  <c r="C112" i="2"/>
  <c r="O111" i="2"/>
  <c r="N111" i="2"/>
  <c r="M111" i="2"/>
  <c r="K111" i="2"/>
  <c r="J111" i="2"/>
  <c r="I111" i="2"/>
  <c r="H111" i="2"/>
  <c r="G111" i="2"/>
  <c r="F111" i="2"/>
  <c r="E111" i="2"/>
  <c r="D111" i="2"/>
  <c r="C111" i="2"/>
  <c r="O110" i="2"/>
  <c r="N110" i="2"/>
  <c r="M110" i="2"/>
  <c r="K110" i="2"/>
  <c r="J110" i="2"/>
  <c r="I110" i="2"/>
  <c r="H110" i="2"/>
  <c r="G110" i="2"/>
  <c r="F110" i="2"/>
  <c r="E110" i="2"/>
  <c r="D110" i="2"/>
  <c r="C110" i="2"/>
  <c r="O109" i="2"/>
  <c r="N109" i="2"/>
  <c r="M109" i="2"/>
  <c r="K109" i="2"/>
  <c r="J109" i="2"/>
  <c r="I109" i="2"/>
  <c r="H109" i="2"/>
  <c r="G109" i="2"/>
  <c r="F109" i="2"/>
  <c r="E109" i="2"/>
  <c r="D109" i="2"/>
  <c r="C109" i="2"/>
  <c r="O108" i="2"/>
  <c r="N108" i="2"/>
  <c r="M108" i="2"/>
  <c r="K108" i="2"/>
  <c r="J108" i="2"/>
  <c r="I108" i="2"/>
  <c r="H108" i="2"/>
  <c r="G108" i="2"/>
  <c r="F108" i="2"/>
  <c r="E108" i="2"/>
  <c r="D108" i="2"/>
  <c r="C108" i="2"/>
  <c r="O107" i="2"/>
  <c r="N107" i="2"/>
  <c r="M107" i="2"/>
  <c r="K107" i="2"/>
  <c r="J107" i="2"/>
  <c r="I107" i="2"/>
  <c r="H107" i="2"/>
  <c r="G107" i="2"/>
  <c r="F107" i="2"/>
  <c r="E107" i="2"/>
  <c r="D107" i="2"/>
  <c r="C107" i="2"/>
  <c r="O106" i="2"/>
  <c r="N106" i="2"/>
  <c r="M106" i="2"/>
  <c r="K106" i="2"/>
  <c r="J106" i="2"/>
  <c r="I106" i="2"/>
  <c r="H106" i="2"/>
  <c r="G106" i="2"/>
  <c r="F106" i="2"/>
  <c r="E106" i="2"/>
  <c r="D106" i="2"/>
  <c r="C106" i="2"/>
  <c r="O105" i="2"/>
  <c r="N105" i="2"/>
  <c r="M105" i="2"/>
  <c r="K105" i="2"/>
  <c r="J105" i="2"/>
  <c r="I105" i="2"/>
  <c r="H105" i="2"/>
  <c r="G105" i="2"/>
  <c r="F105" i="2"/>
  <c r="E105" i="2"/>
  <c r="D105" i="2"/>
  <c r="C105" i="2"/>
  <c r="O104" i="2"/>
  <c r="N104" i="2"/>
  <c r="K104" i="2"/>
  <c r="J104" i="2"/>
  <c r="I104" i="2"/>
  <c r="H104" i="2"/>
  <c r="G104" i="2"/>
  <c r="F104" i="2"/>
  <c r="E104" i="2"/>
  <c r="D104" i="2"/>
  <c r="C104" i="2"/>
  <c r="O103" i="2"/>
  <c r="N103" i="2"/>
  <c r="K103" i="2"/>
  <c r="J103" i="2"/>
  <c r="I103" i="2"/>
  <c r="H103" i="2"/>
  <c r="G103" i="2"/>
  <c r="F103" i="2"/>
  <c r="E103" i="2"/>
  <c r="D103" i="2"/>
  <c r="C103" i="2"/>
  <c r="O102" i="2"/>
  <c r="N102" i="2"/>
  <c r="M102" i="2"/>
  <c r="K102" i="2"/>
  <c r="J102" i="2"/>
  <c r="I102" i="2"/>
  <c r="H102" i="2"/>
  <c r="G102" i="2"/>
  <c r="F102" i="2"/>
  <c r="E102" i="2"/>
  <c r="D102" i="2"/>
  <c r="C102" i="2"/>
  <c r="O101" i="2"/>
  <c r="N101" i="2"/>
  <c r="M101" i="2"/>
  <c r="K101" i="2"/>
  <c r="J101" i="2"/>
  <c r="I101" i="2"/>
  <c r="H101" i="2"/>
  <c r="G101" i="2"/>
  <c r="F101" i="2"/>
  <c r="E101" i="2"/>
  <c r="D101" i="2"/>
  <c r="C101" i="2"/>
  <c r="O100" i="2"/>
  <c r="N100" i="2"/>
  <c r="M100" i="2"/>
  <c r="K100" i="2"/>
  <c r="J100" i="2"/>
  <c r="I100" i="2"/>
  <c r="H100" i="2"/>
  <c r="G100" i="2"/>
  <c r="F100" i="2"/>
  <c r="E100" i="2"/>
  <c r="D100" i="2"/>
  <c r="C100" i="2"/>
  <c r="O99" i="2"/>
  <c r="N99" i="2"/>
  <c r="M99" i="2"/>
  <c r="K99" i="2"/>
  <c r="J99" i="2"/>
  <c r="I99" i="2"/>
  <c r="H99" i="2"/>
  <c r="G99" i="2"/>
  <c r="F99" i="2"/>
  <c r="E99" i="2"/>
  <c r="D99" i="2"/>
  <c r="C99" i="2"/>
  <c r="O98" i="2"/>
  <c r="N98" i="2"/>
  <c r="M98" i="2"/>
  <c r="K98" i="2"/>
  <c r="J98" i="2"/>
  <c r="I98" i="2"/>
  <c r="H98" i="2"/>
  <c r="G98" i="2"/>
  <c r="F98" i="2"/>
  <c r="E98" i="2"/>
  <c r="D98" i="2"/>
  <c r="C98" i="2"/>
  <c r="O97" i="2"/>
  <c r="N97" i="2"/>
  <c r="K97" i="2"/>
  <c r="J97" i="2"/>
  <c r="I97" i="2"/>
  <c r="H97" i="2"/>
  <c r="G97" i="2"/>
  <c r="F97" i="2"/>
  <c r="E97" i="2"/>
  <c r="D97" i="2"/>
  <c r="C97" i="2"/>
  <c r="O96" i="2"/>
  <c r="N96" i="2"/>
  <c r="M96" i="2"/>
  <c r="K96" i="2"/>
  <c r="J96" i="2"/>
  <c r="I96" i="2"/>
  <c r="H96" i="2"/>
  <c r="G96" i="2"/>
  <c r="F96" i="2"/>
  <c r="E96" i="2"/>
  <c r="D96" i="2"/>
  <c r="C96" i="2"/>
  <c r="O95" i="2"/>
  <c r="N95" i="2"/>
  <c r="M95" i="2"/>
  <c r="K95" i="2"/>
  <c r="J95" i="2"/>
  <c r="I95" i="2"/>
  <c r="H95" i="2"/>
  <c r="G95" i="2"/>
  <c r="F95" i="2"/>
  <c r="E95" i="2"/>
  <c r="D95" i="2"/>
  <c r="C95" i="2"/>
  <c r="O94" i="2"/>
  <c r="N94" i="2"/>
  <c r="M94" i="2"/>
  <c r="K94" i="2"/>
  <c r="J94" i="2"/>
  <c r="I94" i="2"/>
  <c r="H94" i="2"/>
  <c r="G94" i="2"/>
  <c r="F94" i="2"/>
  <c r="E94" i="2"/>
  <c r="D94" i="2"/>
  <c r="C94" i="2"/>
  <c r="O93" i="2"/>
  <c r="N93" i="2"/>
  <c r="M93" i="2"/>
  <c r="K93" i="2"/>
  <c r="J93" i="2"/>
  <c r="I93" i="2"/>
  <c r="H93" i="2"/>
  <c r="G93" i="2"/>
  <c r="F93" i="2"/>
  <c r="E93" i="2"/>
  <c r="D93" i="2"/>
  <c r="C93" i="2"/>
  <c r="O92" i="2"/>
  <c r="N92" i="2"/>
  <c r="K92" i="2"/>
  <c r="J92" i="2"/>
  <c r="I92" i="2"/>
  <c r="H92" i="2"/>
  <c r="G92" i="2"/>
  <c r="F92" i="2"/>
  <c r="E92" i="2"/>
  <c r="D92" i="2"/>
  <c r="C92" i="2"/>
  <c r="O91" i="2"/>
  <c r="N91" i="2"/>
  <c r="K91" i="2"/>
  <c r="J91" i="2"/>
  <c r="I91" i="2"/>
  <c r="H91" i="2"/>
  <c r="G91" i="2"/>
  <c r="F91" i="2"/>
  <c r="E91" i="2"/>
  <c r="D91" i="2"/>
  <c r="C91" i="2"/>
  <c r="O90" i="2"/>
  <c r="N90" i="2"/>
  <c r="M90" i="2"/>
  <c r="K90" i="2"/>
  <c r="J90" i="2"/>
  <c r="I90" i="2"/>
  <c r="H90" i="2"/>
  <c r="G90" i="2"/>
  <c r="F90" i="2"/>
  <c r="E90" i="2"/>
  <c r="D90" i="2"/>
  <c r="C90" i="2"/>
  <c r="O89" i="2"/>
  <c r="N89" i="2"/>
  <c r="M89" i="2"/>
  <c r="K89" i="2"/>
  <c r="J89" i="2"/>
  <c r="I89" i="2"/>
  <c r="H89" i="2"/>
  <c r="G89" i="2"/>
  <c r="F89" i="2"/>
  <c r="E89" i="2"/>
  <c r="D89" i="2"/>
  <c r="C89" i="2"/>
  <c r="O88" i="2"/>
  <c r="N88" i="2"/>
  <c r="M88" i="2"/>
  <c r="K88" i="2"/>
  <c r="J88" i="2"/>
  <c r="I88" i="2"/>
  <c r="H88" i="2"/>
  <c r="G88" i="2"/>
  <c r="F88" i="2"/>
  <c r="E88" i="2"/>
  <c r="D88" i="2"/>
  <c r="C88" i="2"/>
  <c r="O87" i="2"/>
  <c r="N87" i="2"/>
  <c r="K87" i="2"/>
  <c r="J87" i="2"/>
  <c r="I87" i="2"/>
  <c r="H87" i="2"/>
  <c r="G87" i="2"/>
  <c r="F87" i="2"/>
  <c r="E87" i="2"/>
  <c r="D87" i="2"/>
  <c r="C87" i="2"/>
  <c r="O86" i="2"/>
  <c r="N86" i="2"/>
  <c r="M86" i="2"/>
  <c r="K86" i="2"/>
  <c r="J86" i="2"/>
  <c r="I86" i="2"/>
  <c r="H86" i="2"/>
  <c r="G86" i="2"/>
  <c r="F86" i="2"/>
  <c r="E86" i="2"/>
  <c r="D86" i="2"/>
  <c r="C86" i="2"/>
  <c r="O85" i="2"/>
  <c r="N85" i="2"/>
  <c r="M85" i="2"/>
  <c r="K85" i="2"/>
  <c r="J85" i="2"/>
  <c r="I85" i="2"/>
  <c r="H85" i="2"/>
  <c r="G85" i="2"/>
  <c r="F85" i="2"/>
  <c r="E85" i="2"/>
  <c r="D85" i="2"/>
  <c r="C85" i="2"/>
  <c r="O84" i="2"/>
  <c r="N84" i="2"/>
  <c r="M84" i="2"/>
  <c r="K84" i="2"/>
  <c r="J84" i="2"/>
  <c r="I84" i="2"/>
  <c r="H84" i="2"/>
  <c r="G84" i="2"/>
  <c r="F84" i="2"/>
  <c r="E84" i="2"/>
  <c r="D84" i="2"/>
  <c r="C84" i="2"/>
  <c r="O83" i="2"/>
  <c r="N83" i="2"/>
  <c r="K83" i="2"/>
  <c r="J83" i="2"/>
  <c r="I83" i="2"/>
  <c r="H83" i="2"/>
  <c r="G83" i="2"/>
  <c r="F83" i="2"/>
  <c r="E83" i="2"/>
  <c r="D83" i="2"/>
  <c r="C83" i="2"/>
  <c r="O82" i="2"/>
  <c r="N82" i="2"/>
  <c r="M82" i="2"/>
  <c r="K82" i="2"/>
  <c r="J82" i="2"/>
  <c r="I82" i="2"/>
  <c r="H82" i="2"/>
  <c r="G82" i="2"/>
  <c r="F82" i="2"/>
  <c r="E82" i="2"/>
  <c r="D82" i="2"/>
  <c r="C82" i="2"/>
  <c r="O81" i="2"/>
  <c r="N81" i="2"/>
  <c r="M81" i="2"/>
  <c r="K81" i="2"/>
  <c r="J81" i="2"/>
  <c r="I81" i="2"/>
  <c r="H81" i="2"/>
  <c r="G81" i="2"/>
  <c r="F81" i="2"/>
  <c r="E81" i="2"/>
  <c r="D81" i="2"/>
  <c r="C81" i="2"/>
  <c r="O80" i="2"/>
  <c r="N80" i="2"/>
  <c r="K80" i="2"/>
  <c r="J80" i="2"/>
  <c r="I80" i="2"/>
  <c r="H80" i="2"/>
  <c r="G80" i="2"/>
  <c r="F80" i="2"/>
  <c r="E80" i="2"/>
  <c r="D80" i="2"/>
  <c r="C80" i="2"/>
  <c r="O79" i="2"/>
  <c r="N79" i="2"/>
  <c r="K79" i="2"/>
  <c r="J79" i="2"/>
  <c r="I79" i="2"/>
  <c r="H79" i="2"/>
  <c r="G79" i="2"/>
  <c r="F79" i="2"/>
  <c r="E79" i="2"/>
  <c r="D79" i="2"/>
  <c r="C79" i="2"/>
  <c r="O78" i="2"/>
  <c r="N78" i="2"/>
  <c r="M78" i="2"/>
  <c r="K78" i="2"/>
  <c r="J78" i="2"/>
  <c r="I78" i="2"/>
  <c r="H78" i="2"/>
  <c r="G78" i="2"/>
  <c r="F78" i="2"/>
  <c r="E78" i="2"/>
  <c r="D78" i="2"/>
  <c r="C78" i="2"/>
  <c r="O77" i="2"/>
  <c r="N77" i="2"/>
  <c r="M77" i="2"/>
  <c r="K77" i="2"/>
  <c r="J77" i="2"/>
  <c r="I77" i="2"/>
  <c r="H77" i="2"/>
  <c r="G77" i="2"/>
  <c r="F77" i="2"/>
  <c r="E77" i="2"/>
  <c r="D77" i="2"/>
  <c r="C77" i="2"/>
  <c r="O76" i="2"/>
  <c r="N76" i="2"/>
  <c r="K76" i="2"/>
  <c r="J76" i="2"/>
  <c r="I76" i="2"/>
  <c r="H76" i="2"/>
  <c r="G76" i="2"/>
  <c r="F76" i="2"/>
  <c r="E76" i="2"/>
  <c r="D76" i="2"/>
  <c r="C76" i="2"/>
  <c r="O75" i="2"/>
  <c r="N75" i="2"/>
  <c r="M75" i="2"/>
  <c r="K75" i="2"/>
  <c r="J75" i="2"/>
  <c r="I75" i="2"/>
  <c r="H75" i="2"/>
  <c r="G75" i="2"/>
  <c r="F75" i="2"/>
  <c r="E75" i="2"/>
  <c r="D75" i="2"/>
  <c r="C75" i="2"/>
  <c r="O74" i="2"/>
  <c r="N74" i="2"/>
  <c r="M74" i="2"/>
  <c r="K74" i="2"/>
  <c r="J74" i="2"/>
  <c r="I74" i="2"/>
  <c r="H74" i="2"/>
  <c r="G74" i="2"/>
  <c r="F74" i="2"/>
  <c r="E74" i="2"/>
  <c r="D74" i="2"/>
  <c r="C74" i="2"/>
  <c r="O73" i="2"/>
  <c r="N73" i="2"/>
  <c r="M73" i="2"/>
  <c r="K73" i="2"/>
  <c r="J73" i="2"/>
  <c r="I73" i="2"/>
  <c r="H73" i="2"/>
  <c r="G73" i="2"/>
  <c r="F73" i="2"/>
  <c r="E73" i="2"/>
  <c r="D73" i="2"/>
  <c r="C73" i="2"/>
  <c r="O72" i="2"/>
  <c r="N72" i="2"/>
  <c r="M72" i="2"/>
  <c r="K72" i="2"/>
  <c r="J72" i="2"/>
  <c r="I72" i="2"/>
  <c r="H72" i="2"/>
  <c r="G72" i="2"/>
  <c r="F72" i="2"/>
  <c r="E72" i="2"/>
  <c r="D72" i="2"/>
  <c r="C72" i="2"/>
  <c r="O71" i="2"/>
  <c r="N71" i="2"/>
  <c r="M71" i="2"/>
  <c r="K71" i="2"/>
  <c r="J71" i="2"/>
  <c r="I71" i="2"/>
  <c r="H71" i="2"/>
  <c r="G71" i="2"/>
  <c r="F71" i="2"/>
  <c r="E71" i="2"/>
  <c r="D71" i="2"/>
  <c r="C71" i="2"/>
  <c r="O70" i="2"/>
  <c r="N70" i="2"/>
  <c r="M70" i="2"/>
  <c r="K70" i="2"/>
  <c r="J70" i="2"/>
  <c r="I70" i="2"/>
  <c r="H70" i="2"/>
  <c r="G70" i="2"/>
  <c r="F70" i="2"/>
  <c r="E70" i="2"/>
  <c r="D70" i="2"/>
  <c r="C70" i="2"/>
  <c r="O69" i="2"/>
  <c r="N69" i="2"/>
  <c r="M69" i="2"/>
  <c r="K69" i="2"/>
  <c r="J69" i="2"/>
  <c r="I69" i="2"/>
  <c r="H69" i="2"/>
  <c r="G69" i="2"/>
  <c r="F69" i="2"/>
  <c r="E69" i="2"/>
  <c r="D69" i="2"/>
  <c r="C69" i="2"/>
  <c r="O68" i="2"/>
  <c r="N68" i="2"/>
  <c r="M68" i="2"/>
  <c r="K68" i="2"/>
  <c r="J68" i="2"/>
  <c r="I68" i="2"/>
  <c r="H68" i="2"/>
  <c r="G68" i="2"/>
  <c r="F68" i="2"/>
  <c r="E68" i="2"/>
  <c r="D68" i="2"/>
  <c r="C68" i="2"/>
  <c r="O67" i="2"/>
  <c r="N67" i="2"/>
  <c r="M67" i="2"/>
  <c r="K67" i="2"/>
  <c r="J67" i="2"/>
  <c r="I67" i="2"/>
  <c r="H67" i="2"/>
  <c r="G67" i="2"/>
  <c r="F67" i="2"/>
  <c r="E67" i="2"/>
  <c r="D67" i="2"/>
  <c r="C67" i="2"/>
  <c r="O66" i="2"/>
  <c r="N66" i="2"/>
  <c r="M66" i="2"/>
  <c r="K66" i="2"/>
  <c r="J66" i="2"/>
  <c r="I66" i="2"/>
  <c r="H66" i="2"/>
  <c r="G66" i="2"/>
  <c r="F66" i="2"/>
  <c r="E66" i="2"/>
  <c r="D66" i="2"/>
  <c r="C66" i="2"/>
  <c r="O65" i="2"/>
  <c r="N65" i="2"/>
  <c r="M65" i="2"/>
  <c r="K65" i="2"/>
  <c r="J65" i="2"/>
  <c r="I65" i="2"/>
  <c r="H65" i="2"/>
  <c r="G65" i="2"/>
  <c r="F65" i="2"/>
  <c r="E65" i="2"/>
  <c r="D65" i="2"/>
  <c r="C65" i="2"/>
  <c r="O64" i="2"/>
  <c r="N64" i="2"/>
  <c r="K64" i="2"/>
  <c r="J64" i="2"/>
  <c r="I64" i="2"/>
  <c r="H64" i="2"/>
  <c r="G64" i="2"/>
  <c r="F64" i="2"/>
  <c r="E64" i="2"/>
  <c r="D64" i="2"/>
  <c r="C64" i="2"/>
  <c r="O63" i="2"/>
  <c r="N63" i="2"/>
  <c r="K63" i="2"/>
  <c r="J63" i="2"/>
  <c r="I63" i="2"/>
  <c r="H63" i="2"/>
  <c r="G63" i="2"/>
  <c r="F63" i="2"/>
  <c r="E63" i="2"/>
  <c r="D63" i="2"/>
  <c r="C63" i="2"/>
  <c r="O62" i="2"/>
  <c r="N62" i="2"/>
  <c r="K62" i="2"/>
  <c r="J62" i="2"/>
  <c r="I62" i="2"/>
  <c r="H62" i="2"/>
  <c r="G62" i="2"/>
  <c r="F62" i="2"/>
  <c r="E62" i="2"/>
  <c r="D62" i="2"/>
  <c r="C62" i="2"/>
  <c r="O61" i="2"/>
  <c r="N61" i="2"/>
  <c r="K61" i="2"/>
  <c r="J61" i="2"/>
  <c r="I61" i="2"/>
  <c r="H61" i="2"/>
  <c r="G61" i="2"/>
  <c r="F61" i="2"/>
  <c r="E61" i="2"/>
  <c r="D61" i="2"/>
  <c r="C61" i="2"/>
  <c r="O60" i="2"/>
  <c r="N60" i="2"/>
  <c r="M60" i="2"/>
  <c r="K60" i="2"/>
  <c r="J60" i="2"/>
  <c r="I60" i="2"/>
  <c r="H60" i="2"/>
  <c r="G60" i="2"/>
  <c r="F60" i="2"/>
  <c r="E60" i="2"/>
  <c r="D60" i="2"/>
  <c r="C60" i="2"/>
  <c r="O59" i="2"/>
  <c r="N59" i="2"/>
  <c r="M59" i="2"/>
  <c r="K59" i="2"/>
  <c r="J59" i="2"/>
  <c r="I59" i="2"/>
  <c r="H59" i="2"/>
  <c r="G59" i="2"/>
  <c r="F59" i="2"/>
  <c r="E59" i="2"/>
  <c r="D59" i="2"/>
  <c r="C59" i="2"/>
  <c r="O58" i="2"/>
  <c r="N58" i="2"/>
  <c r="M58" i="2"/>
  <c r="K58" i="2"/>
  <c r="J58" i="2"/>
  <c r="I58" i="2"/>
  <c r="H58" i="2"/>
  <c r="G58" i="2"/>
  <c r="F58" i="2"/>
  <c r="E58" i="2"/>
  <c r="D58" i="2"/>
  <c r="C58" i="2"/>
  <c r="O57" i="2"/>
  <c r="N57" i="2"/>
  <c r="M57" i="2"/>
  <c r="K57" i="2"/>
  <c r="J57" i="2"/>
  <c r="I57" i="2"/>
  <c r="H57" i="2"/>
  <c r="G57" i="2"/>
  <c r="F57" i="2"/>
  <c r="E57" i="2"/>
  <c r="D57" i="2"/>
  <c r="C57" i="2"/>
  <c r="O56" i="2"/>
  <c r="N56" i="2"/>
  <c r="M56" i="2"/>
  <c r="K56" i="2"/>
  <c r="J56" i="2"/>
  <c r="I56" i="2"/>
  <c r="H56" i="2"/>
  <c r="G56" i="2"/>
  <c r="F56" i="2"/>
  <c r="E56" i="2"/>
  <c r="D56" i="2"/>
  <c r="C56" i="2"/>
  <c r="O55" i="2"/>
  <c r="N55" i="2"/>
  <c r="M55" i="2"/>
  <c r="K55" i="2"/>
  <c r="J55" i="2"/>
  <c r="I55" i="2"/>
  <c r="H55" i="2"/>
  <c r="G55" i="2"/>
  <c r="F55" i="2"/>
  <c r="E55" i="2"/>
  <c r="D55" i="2"/>
  <c r="C55" i="2"/>
  <c r="O54" i="2"/>
  <c r="N54" i="2"/>
  <c r="M54" i="2"/>
  <c r="K54" i="2"/>
  <c r="J54" i="2"/>
  <c r="I54" i="2"/>
  <c r="H54" i="2"/>
  <c r="G54" i="2"/>
  <c r="F54" i="2"/>
  <c r="E54" i="2"/>
  <c r="D54" i="2"/>
  <c r="C54" i="2"/>
  <c r="O53" i="2"/>
  <c r="N53" i="2"/>
  <c r="M53" i="2"/>
  <c r="K53" i="2"/>
  <c r="J53" i="2"/>
  <c r="I53" i="2"/>
  <c r="H53" i="2"/>
  <c r="G53" i="2"/>
  <c r="F53" i="2"/>
  <c r="E53" i="2"/>
  <c r="D53" i="2"/>
  <c r="C53" i="2"/>
  <c r="O52" i="2"/>
  <c r="N52" i="2"/>
  <c r="M52" i="2"/>
  <c r="K52" i="2"/>
  <c r="J52" i="2"/>
  <c r="I52" i="2"/>
  <c r="H52" i="2"/>
  <c r="G52" i="2"/>
  <c r="F52" i="2"/>
  <c r="E52" i="2"/>
  <c r="D52" i="2"/>
  <c r="C52" i="2"/>
  <c r="O51" i="2"/>
  <c r="N51" i="2"/>
  <c r="M51" i="2"/>
  <c r="K51" i="2"/>
  <c r="J51" i="2"/>
  <c r="I51" i="2"/>
  <c r="H51" i="2"/>
  <c r="G51" i="2"/>
  <c r="F51" i="2"/>
  <c r="E51" i="2"/>
  <c r="D51" i="2"/>
  <c r="C51" i="2"/>
  <c r="O50" i="2"/>
  <c r="N50" i="2"/>
  <c r="M50" i="2"/>
  <c r="K50" i="2"/>
  <c r="J50" i="2"/>
  <c r="I50" i="2"/>
  <c r="H50" i="2"/>
  <c r="G50" i="2"/>
  <c r="F50" i="2"/>
  <c r="E50" i="2"/>
  <c r="D50" i="2"/>
  <c r="C50" i="2"/>
  <c r="O49" i="2"/>
  <c r="N49" i="2"/>
  <c r="M49" i="2"/>
  <c r="K49" i="2"/>
  <c r="J49" i="2"/>
  <c r="I49" i="2"/>
  <c r="H49" i="2"/>
  <c r="G49" i="2"/>
  <c r="F49" i="2"/>
  <c r="E49" i="2"/>
  <c r="D49" i="2"/>
  <c r="C49" i="2"/>
  <c r="O48" i="2"/>
  <c r="N48" i="2"/>
  <c r="K48" i="2"/>
  <c r="J48" i="2"/>
  <c r="I48" i="2"/>
  <c r="H48" i="2"/>
  <c r="G48" i="2"/>
  <c r="F48" i="2"/>
  <c r="E48" i="2"/>
  <c r="D48" i="2"/>
  <c r="C48" i="2"/>
  <c r="O47" i="2"/>
  <c r="N47" i="2"/>
  <c r="K47" i="2"/>
  <c r="J47" i="2"/>
  <c r="I47" i="2"/>
  <c r="H47" i="2"/>
  <c r="G47" i="2"/>
  <c r="F47" i="2"/>
  <c r="E47" i="2"/>
  <c r="D47" i="2"/>
  <c r="C47" i="2"/>
  <c r="O46" i="2"/>
  <c r="N46" i="2"/>
  <c r="K46" i="2"/>
  <c r="J46" i="2"/>
  <c r="I46" i="2"/>
  <c r="H46" i="2"/>
  <c r="G46" i="2"/>
  <c r="F46" i="2"/>
  <c r="E46" i="2"/>
  <c r="D46" i="2"/>
  <c r="C46" i="2"/>
  <c r="O45" i="2"/>
  <c r="N45" i="2"/>
  <c r="M45" i="2"/>
  <c r="K45" i="2"/>
  <c r="J45" i="2"/>
  <c r="I45" i="2"/>
  <c r="H45" i="2"/>
  <c r="G45" i="2"/>
  <c r="F45" i="2"/>
  <c r="E45" i="2"/>
  <c r="D45" i="2"/>
  <c r="C45" i="2"/>
  <c r="O44" i="2"/>
  <c r="N44" i="2"/>
  <c r="M44" i="2"/>
  <c r="K44" i="2"/>
  <c r="J44" i="2"/>
  <c r="I44" i="2"/>
  <c r="H44" i="2"/>
  <c r="G44" i="2"/>
  <c r="F44" i="2"/>
  <c r="E44" i="2"/>
  <c r="D44" i="2"/>
  <c r="C44" i="2"/>
  <c r="O43" i="2"/>
  <c r="N43" i="2"/>
  <c r="M43" i="2"/>
  <c r="K43" i="2"/>
  <c r="J43" i="2"/>
  <c r="I43" i="2"/>
  <c r="H43" i="2"/>
  <c r="G43" i="2"/>
  <c r="F43" i="2"/>
  <c r="E43" i="2"/>
  <c r="D43" i="2"/>
  <c r="C43" i="2"/>
  <c r="O42" i="2"/>
  <c r="N42" i="2"/>
  <c r="M42" i="2"/>
  <c r="K42" i="2"/>
  <c r="J42" i="2"/>
  <c r="I42" i="2"/>
  <c r="H42" i="2"/>
  <c r="G42" i="2"/>
  <c r="F42" i="2"/>
  <c r="E42" i="2"/>
  <c r="D42" i="2"/>
  <c r="C42" i="2"/>
  <c r="O41" i="2"/>
  <c r="N41" i="2"/>
  <c r="M41" i="2"/>
  <c r="K41" i="2"/>
  <c r="J41" i="2"/>
  <c r="I41" i="2"/>
  <c r="H41" i="2"/>
  <c r="G41" i="2"/>
  <c r="F41" i="2"/>
  <c r="E41" i="2"/>
  <c r="D41" i="2"/>
  <c r="C41" i="2"/>
  <c r="O40" i="2"/>
  <c r="N40" i="2"/>
  <c r="M40" i="2"/>
  <c r="K40" i="2"/>
  <c r="J40" i="2"/>
  <c r="I40" i="2"/>
  <c r="H40" i="2"/>
  <c r="G40" i="2"/>
  <c r="F40" i="2"/>
  <c r="E40" i="2"/>
  <c r="D40" i="2"/>
  <c r="C40" i="2"/>
  <c r="O39" i="2"/>
  <c r="N39" i="2"/>
  <c r="M39" i="2"/>
  <c r="K39" i="2"/>
  <c r="J39" i="2"/>
  <c r="I39" i="2"/>
  <c r="H39" i="2"/>
  <c r="G39" i="2"/>
  <c r="F39" i="2"/>
  <c r="E39" i="2"/>
  <c r="D39" i="2"/>
  <c r="C39" i="2"/>
  <c r="O38" i="2"/>
  <c r="N38" i="2"/>
  <c r="M38" i="2"/>
  <c r="K38" i="2"/>
  <c r="J38" i="2"/>
  <c r="I38" i="2"/>
  <c r="H38" i="2"/>
  <c r="G38" i="2"/>
  <c r="F38" i="2"/>
  <c r="E38" i="2"/>
  <c r="D38" i="2"/>
  <c r="C38" i="2"/>
  <c r="O37" i="2"/>
  <c r="N37" i="2"/>
  <c r="M37" i="2"/>
  <c r="K37" i="2"/>
  <c r="J37" i="2"/>
  <c r="I37" i="2"/>
  <c r="H37" i="2"/>
  <c r="G37" i="2"/>
  <c r="F37" i="2"/>
  <c r="E37" i="2"/>
  <c r="D37" i="2"/>
  <c r="C37" i="2"/>
  <c r="O36" i="2"/>
  <c r="N36" i="2"/>
  <c r="M36" i="2"/>
  <c r="K36" i="2"/>
  <c r="J36" i="2"/>
  <c r="I36" i="2"/>
  <c r="H36" i="2"/>
  <c r="G36" i="2"/>
  <c r="F36" i="2"/>
  <c r="E36" i="2"/>
  <c r="D36" i="2"/>
  <c r="C36" i="2"/>
  <c r="O35" i="2"/>
  <c r="N35" i="2"/>
  <c r="M35" i="2"/>
  <c r="K35" i="2"/>
  <c r="J35" i="2"/>
  <c r="I35" i="2"/>
  <c r="H35" i="2"/>
  <c r="G35" i="2"/>
  <c r="F35" i="2"/>
  <c r="E35" i="2"/>
  <c r="D35" i="2"/>
  <c r="C35" i="2"/>
  <c r="O34" i="2"/>
  <c r="N34" i="2"/>
  <c r="M34" i="2"/>
  <c r="K34" i="2"/>
  <c r="J34" i="2"/>
  <c r="I34" i="2"/>
  <c r="H34" i="2"/>
  <c r="G34" i="2"/>
  <c r="F34" i="2"/>
  <c r="E34" i="2"/>
  <c r="D34" i="2"/>
  <c r="C34" i="2"/>
  <c r="O33" i="2"/>
  <c r="N33" i="2"/>
  <c r="M33" i="2"/>
  <c r="K33" i="2"/>
  <c r="J33" i="2"/>
  <c r="I33" i="2"/>
  <c r="H33" i="2"/>
  <c r="G33" i="2"/>
  <c r="F33" i="2"/>
  <c r="E33" i="2"/>
  <c r="D33" i="2"/>
  <c r="C33" i="2"/>
  <c r="O32" i="2"/>
  <c r="N32" i="2"/>
  <c r="M32" i="2"/>
  <c r="K32" i="2"/>
  <c r="J32" i="2"/>
  <c r="I32" i="2"/>
  <c r="H32" i="2"/>
  <c r="G32" i="2"/>
  <c r="F32" i="2"/>
  <c r="E32" i="2"/>
  <c r="D32" i="2"/>
  <c r="C32" i="2"/>
  <c r="O31" i="2"/>
  <c r="N31" i="2"/>
  <c r="M31" i="2"/>
  <c r="K31" i="2"/>
  <c r="J31" i="2"/>
  <c r="I31" i="2"/>
  <c r="H31" i="2"/>
  <c r="G31" i="2"/>
  <c r="F31" i="2"/>
  <c r="E31" i="2"/>
  <c r="D31" i="2"/>
  <c r="C31" i="2"/>
  <c r="O30" i="2"/>
  <c r="N30" i="2"/>
  <c r="M30" i="2"/>
  <c r="K30" i="2"/>
  <c r="J30" i="2"/>
  <c r="I30" i="2"/>
  <c r="H30" i="2"/>
  <c r="G30" i="2"/>
  <c r="F30" i="2"/>
  <c r="E30" i="2"/>
  <c r="D30" i="2"/>
  <c r="C30" i="2"/>
  <c r="O29" i="2"/>
  <c r="N29" i="2"/>
  <c r="M29" i="2"/>
  <c r="K29" i="2"/>
  <c r="J29" i="2"/>
  <c r="I29" i="2"/>
  <c r="H29" i="2"/>
  <c r="G29" i="2"/>
  <c r="F29" i="2"/>
  <c r="E29" i="2"/>
  <c r="D29" i="2"/>
  <c r="C29" i="2"/>
  <c r="O28" i="2"/>
  <c r="N28" i="2"/>
  <c r="M28" i="2"/>
  <c r="K28" i="2"/>
  <c r="J28" i="2"/>
  <c r="I28" i="2"/>
  <c r="H28" i="2"/>
  <c r="G28" i="2"/>
  <c r="F28" i="2"/>
  <c r="E28" i="2"/>
  <c r="D28" i="2"/>
  <c r="C28" i="2"/>
  <c r="O27" i="2"/>
  <c r="N27" i="2"/>
  <c r="K27" i="2"/>
  <c r="J27" i="2"/>
  <c r="I27" i="2"/>
  <c r="H27" i="2"/>
  <c r="G27" i="2"/>
  <c r="F27" i="2"/>
  <c r="E27" i="2"/>
  <c r="D27" i="2"/>
  <c r="C27" i="2"/>
  <c r="O26" i="2"/>
  <c r="N26" i="2"/>
  <c r="K26" i="2"/>
  <c r="J26" i="2"/>
  <c r="I26" i="2"/>
  <c r="H26" i="2"/>
  <c r="G26" i="2"/>
  <c r="F26" i="2"/>
  <c r="E26" i="2"/>
  <c r="D26" i="2"/>
  <c r="C26" i="2"/>
  <c r="O25" i="2"/>
  <c r="N25" i="2"/>
  <c r="M25" i="2"/>
  <c r="K25" i="2"/>
  <c r="J25" i="2"/>
  <c r="I25" i="2"/>
  <c r="H25" i="2"/>
  <c r="G25" i="2"/>
  <c r="F25" i="2"/>
  <c r="E25" i="2"/>
  <c r="D25" i="2"/>
  <c r="C25" i="2"/>
  <c r="O24" i="2"/>
  <c r="N24" i="2"/>
  <c r="M24" i="2"/>
  <c r="K24" i="2"/>
  <c r="J24" i="2"/>
  <c r="I24" i="2"/>
  <c r="H24" i="2"/>
  <c r="G24" i="2"/>
  <c r="F24" i="2"/>
  <c r="E24" i="2"/>
  <c r="D24" i="2"/>
  <c r="C24" i="2"/>
  <c r="O23" i="2"/>
  <c r="N23" i="2"/>
  <c r="M23" i="2"/>
  <c r="K23" i="2"/>
  <c r="J23" i="2"/>
  <c r="I23" i="2"/>
  <c r="H23" i="2"/>
  <c r="G23" i="2"/>
  <c r="F23" i="2"/>
  <c r="E23" i="2"/>
  <c r="D23" i="2"/>
  <c r="C23" i="2"/>
  <c r="O22" i="2"/>
  <c r="N22" i="2"/>
  <c r="M22" i="2"/>
  <c r="K22" i="2"/>
  <c r="J22" i="2"/>
  <c r="I22" i="2"/>
  <c r="H22" i="2"/>
  <c r="G22" i="2"/>
  <c r="F22" i="2"/>
  <c r="E22" i="2"/>
  <c r="D22" i="2"/>
  <c r="C22" i="2"/>
  <c r="O21" i="2"/>
  <c r="N21" i="2"/>
  <c r="M21" i="2"/>
  <c r="K21" i="2"/>
  <c r="J21" i="2"/>
  <c r="I21" i="2"/>
  <c r="H21" i="2"/>
  <c r="G21" i="2"/>
  <c r="F21" i="2"/>
  <c r="E21" i="2"/>
  <c r="D21" i="2"/>
  <c r="C21" i="2"/>
  <c r="O20" i="2"/>
  <c r="N20" i="2"/>
  <c r="M20" i="2"/>
  <c r="K20" i="2"/>
  <c r="J20" i="2"/>
  <c r="I20" i="2"/>
  <c r="H20" i="2"/>
  <c r="G20" i="2"/>
  <c r="F20" i="2"/>
  <c r="E20" i="2"/>
  <c r="D20" i="2"/>
  <c r="C20" i="2"/>
  <c r="O19" i="2"/>
  <c r="N19" i="2"/>
  <c r="M19" i="2"/>
  <c r="K19" i="2"/>
  <c r="J19" i="2"/>
  <c r="I19" i="2"/>
  <c r="H19" i="2"/>
  <c r="G19" i="2"/>
  <c r="F19" i="2"/>
  <c r="E19" i="2"/>
  <c r="D19" i="2"/>
  <c r="C19" i="2"/>
  <c r="O18" i="2"/>
  <c r="N18" i="2"/>
  <c r="K18" i="2"/>
  <c r="J18" i="2"/>
  <c r="I18" i="2"/>
  <c r="H18" i="2"/>
  <c r="G18" i="2"/>
  <c r="F18" i="2"/>
  <c r="E18" i="2"/>
  <c r="D18" i="2"/>
  <c r="C18" i="2"/>
  <c r="O17" i="2"/>
  <c r="N17" i="2"/>
  <c r="K17" i="2"/>
  <c r="J17" i="2"/>
  <c r="I17" i="2"/>
  <c r="H17" i="2"/>
  <c r="G17" i="2"/>
  <c r="F17" i="2"/>
  <c r="E17" i="2"/>
  <c r="D17" i="2"/>
  <c r="C17" i="2"/>
  <c r="O16" i="2"/>
  <c r="N16" i="2"/>
  <c r="K16" i="2"/>
  <c r="J16" i="2"/>
  <c r="I16" i="2"/>
  <c r="H16" i="2"/>
  <c r="G16" i="2"/>
  <c r="F16" i="2"/>
  <c r="E16" i="2"/>
  <c r="D16" i="2"/>
  <c r="C16" i="2"/>
  <c r="O15" i="2"/>
  <c r="N15" i="2"/>
  <c r="M15" i="2"/>
  <c r="K15" i="2"/>
  <c r="J15" i="2"/>
  <c r="I15" i="2"/>
  <c r="H15" i="2"/>
  <c r="G15" i="2"/>
  <c r="F15" i="2"/>
  <c r="E15" i="2"/>
  <c r="D15" i="2"/>
  <c r="C15" i="2"/>
  <c r="O14" i="2"/>
  <c r="N14" i="2"/>
  <c r="M14" i="2"/>
  <c r="K14" i="2"/>
  <c r="J14" i="2"/>
  <c r="I14" i="2"/>
  <c r="H14" i="2"/>
  <c r="G14" i="2"/>
  <c r="F14" i="2"/>
  <c r="E14" i="2"/>
  <c r="D14" i="2"/>
  <c r="C14" i="2"/>
  <c r="O13" i="2"/>
  <c r="N13" i="2"/>
  <c r="M13" i="2"/>
  <c r="K13" i="2"/>
  <c r="J13" i="2"/>
  <c r="I13" i="2"/>
  <c r="H13" i="2"/>
  <c r="G13" i="2"/>
  <c r="F13" i="2"/>
  <c r="E13" i="2"/>
  <c r="D13" i="2"/>
  <c r="C13" i="2"/>
  <c r="O12" i="2"/>
  <c r="N12" i="2"/>
  <c r="M12" i="2"/>
  <c r="K12" i="2"/>
  <c r="J12" i="2"/>
  <c r="I12" i="2"/>
  <c r="H12" i="2"/>
  <c r="G12" i="2"/>
  <c r="F12" i="2"/>
  <c r="E12" i="2"/>
  <c r="D12" i="2"/>
  <c r="C12" i="2"/>
  <c r="O11" i="2"/>
  <c r="N11" i="2"/>
  <c r="M11" i="2"/>
  <c r="K11" i="2"/>
  <c r="J11" i="2"/>
  <c r="I11" i="2"/>
  <c r="H11" i="2"/>
  <c r="G11" i="2"/>
  <c r="F11" i="2"/>
  <c r="E11" i="2"/>
  <c r="D11" i="2"/>
  <c r="C11" i="2"/>
  <c r="O10" i="2"/>
  <c r="N10" i="2"/>
  <c r="K10" i="2"/>
  <c r="J10" i="2"/>
  <c r="I10" i="2"/>
  <c r="H10" i="2"/>
  <c r="G10" i="2"/>
  <c r="F10" i="2"/>
  <c r="E10" i="2"/>
  <c r="D10" i="2"/>
  <c r="C10" i="2"/>
  <c r="O9" i="2"/>
  <c r="N9" i="2"/>
  <c r="M9" i="2"/>
  <c r="K9" i="2"/>
  <c r="J9" i="2"/>
  <c r="I9" i="2"/>
  <c r="H9" i="2"/>
  <c r="G9" i="2"/>
  <c r="F9" i="2"/>
  <c r="E9" i="2"/>
  <c r="D9" i="2"/>
  <c r="C9" i="2"/>
  <c r="O8" i="2"/>
  <c r="N8" i="2"/>
  <c r="M8" i="2"/>
  <c r="K8" i="2"/>
  <c r="J8" i="2"/>
  <c r="I8" i="2"/>
  <c r="H8" i="2"/>
  <c r="G8" i="2"/>
  <c r="F8" i="2"/>
  <c r="E8" i="2"/>
  <c r="D8" i="2"/>
  <c r="C8" i="2"/>
  <c r="O7" i="2"/>
  <c r="N7" i="2"/>
  <c r="M7" i="2"/>
  <c r="K7" i="2"/>
  <c r="J7" i="2"/>
  <c r="I7" i="2"/>
  <c r="H7" i="2"/>
  <c r="G7" i="2"/>
  <c r="F7" i="2"/>
  <c r="E7" i="2"/>
  <c r="D7" i="2"/>
  <c r="C7" i="2"/>
  <c r="O6" i="2"/>
  <c r="N6" i="2"/>
  <c r="M6" i="2"/>
  <c r="K6" i="2"/>
  <c r="J6" i="2"/>
  <c r="I6" i="2"/>
  <c r="H6" i="2"/>
  <c r="G6" i="2"/>
  <c r="F6" i="2"/>
  <c r="E6" i="2"/>
  <c r="D6" i="2"/>
  <c r="C6" i="2"/>
  <c r="O5" i="2"/>
  <c r="N5" i="2"/>
  <c r="K5" i="2"/>
  <c r="J5" i="2"/>
  <c r="I5" i="2"/>
  <c r="H5" i="2"/>
  <c r="G5" i="2"/>
  <c r="F5" i="2"/>
  <c r="E5" i="2"/>
  <c r="D5" i="2"/>
  <c r="C5" i="2"/>
  <c r="O4" i="2"/>
  <c r="N4" i="2"/>
  <c r="M4" i="2"/>
  <c r="K4" i="2"/>
  <c r="J4" i="2"/>
  <c r="I4" i="2"/>
  <c r="H4" i="2"/>
  <c r="G4" i="2"/>
  <c r="F4" i="2"/>
  <c r="E4" i="2"/>
  <c r="D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82" authorId="0" shapeId="0" xr:uid="{4991D889-D0C4-4D3B-8FF8-46C445DB28C2}">
      <text>
        <r>
          <rPr>
            <sz val="10"/>
            <color rgb="FF000000"/>
            <rFont val="Calibri"/>
            <family val="2"/>
            <scheme val="minor"/>
          </rPr>
          <t>Người trả lời đã cập nhật giá trị này.</t>
        </r>
      </text>
    </comment>
  </commentList>
</comments>
</file>

<file path=xl/sharedStrings.xml><?xml version="1.0" encoding="utf-8"?>
<sst xmlns="http://schemas.openxmlformats.org/spreadsheetml/2006/main" count="442" uniqueCount="389">
  <si>
    <t>Chuyên ngành</t>
  </si>
  <si>
    <t>CĐTN</t>
  </si>
  <si>
    <t>KLTN</t>
  </si>
  <si>
    <t>Đợt 1</t>
  </si>
  <si>
    <t>Quản trị du lịch &amp; lữ hành</t>
  </si>
  <si>
    <t>Quản trị du lịch &amp; lữ hành PSU</t>
  </si>
  <si>
    <t>STT</t>
  </si>
  <si>
    <t>GVHD</t>
  </si>
  <si>
    <t>CAO THỊ CẨM HƯƠNG</t>
  </si>
  <si>
    <t>ĐINH THỊ MỸ LỆ</t>
  </si>
  <si>
    <t>LÝ THỊ THƯƠNG</t>
  </si>
  <si>
    <t>LƯU KHÁNH PHƯƠNG</t>
  </si>
  <si>
    <t>NGUYỄN THỊ KIM NHUNG</t>
  </si>
  <si>
    <t>NGUYỄN THỊ TUYẾT</t>
  </si>
  <si>
    <t>TRẦN THỊ TÚ NHI</t>
  </si>
  <si>
    <t>VÕ HỮU HÒA</t>
  </si>
  <si>
    <t>Họ Và Tên</t>
  </si>
  <si>
    <t>Mã số sinh viên</t>
  </si>
  <si>
    <t>Ngày sinh</t>
  </si>
  <si>
    <t>Lớp</t>
  </si>
  <si>
    <t>Khoá</t>
  </si>
  <si>
    <t>Tên đơn vị thực tập</t>
  </si>
  <si>
    <t>Bộ phận thực tập</t>
  </si>
  <si>
    <t>GHI CHÚ</t>
  </si>
  <si>
    <t>K25</t>
  </si>
  <si>
    <t>K24</t>
  </si>
  <si>
    <t>K23</t>
  </si>
  <si>
    <t>K26</t>
  </si>
  <si>
    <t>K21</t>
  </si>
  <si>
    <t>Mail</t>
  </si>
  <si>
    <t>DANH SÁCH SINH VIÊN THỰC TẬP TỐT NGHIỆP THÁNG 6.2023 ĐỢT 1 
KHOA LỮ HÀNH SỰ KIỆN QUỐC TẾ CHÍNH THỨC</t>
  </si>
  <si>
    <t>ĐKTT</t>
  </si>
  <si>
    <t>SĐT</t>
  </si>
  <si>
    <t>BẢNG THEO DÕI TÌNH HÌNH SINH VIÊN THAM GIA THỰC TẬP TỐT NGHIỆP THÁNG 6/2023 LỮ HÀNH SỰ KIỆN QUỐC TẾ</t>
  </si>
  <si>
    <t>NGÀY CẬP NHẬT:</t>
  </si>
  <si>
    <t>Thực tập TN</t>
  </si>
  <si>
    <t>TỔNG</t>
  </si>
  <si>
    <t>Thi TN</t>
  </si>
  <si>
    <t>Đợt 2</t>
  </si>
  <si>
    <t>tổng chuyên đề</t>
  </si>
  <si>
    <t>THỐNG KÊ</t>
  </si>
  <si>
    <t>Dự kiến số lượng</t>
  </si>
  <si>
    <t>Tổng</t>
  </si>
  <si>
    <t>HD Khách sạn</t>
  </si>
  <si>
    <t>tổng đã phân</t>
  </si>
  <si>
    <t>Ghi chú</t>
  </si>
  <si>
    <t>Tổng HD</t>
  </si>
  <si>
    <t>tổng KL</t>
  </si>
  <si>
    <t>BÙI KIM LUẬN</t>
  </si>
  <si>
    <t>không HD</t>
  </si>
  <si>
    <t>PHẠM THỊ MỸ LINH</t>
  </si>
  <si>
    <t>nghỉ sinh</t>
  </si>
  <si>
    <t>TP thực tập</t>
  </si>
  <si>
    <t>số lượng</t>
  </si>
  <si>
    <t xml:space="preserve">Đà Nẵng </t>
  </si>
  <si>
    <t>Hội An</t>
  </si>
  <si>
    <t>Quảng Nam</t>
  </si>
  <si>
    <t>Đồng Hới</t>
  </si>
  <si>
    <t>TP Tam Kỳ - Quảng Nam</t>
  </si>
  <si>
    <t>Thành phố Hồ Chí Minh</t>
  </si>
  <si>
    <t>Thành Phố Huế</t>
  </si>
  <si>
    <t>THỐNG KÊ ĐỐI TƯỢNG THỰC TẬP</t>
  </si>
  <si>
    <t>KHOÁ</t>
  </si>
  <si>
    <t>K22</t>
  </si>
  <si>
    <t>11/03/2023</t>
  </si>
  <si>
    <t>GIẢNG VIÊN HƯỚNG DẪN</t>
  </si>
  <si>
    <t>EMAIL</t>
  </si>
  <si>
    <t>0908177195</t>
  </si>
  <si>
    <t>luanbui@duytan.edu.vn</t>
  </si>
  <si>
    <t>0985114649</t>
  </si>
  <si>
    <t>caotcamhuong@dtu-hti.edu.vn</t>
  </si>
  <si>
    <t>ĐẶNG THỊ THÙY TRANG</t>
  </si>
  <si>
    <t>0327892117</t>
  </si>
  <si>
    <t>dangtthuytrang3@dtu-hti.edu.vn</t>
  </si>
  <si>
    <t>0932478969</t>
  </si>
  <si>
    <t>dinhtmyle@dtu-hti.edu.vn</t>
  </si>
  <si>
    <t>DƯƠNG THỊ XUÂN DIỆU</t>
  </si>
  <si>
    <t>0905938748</t>
  </si>
  <si>
    <t>duongtxuandieu@dtu-hti.edu.vn</t>
  </si>
  <si>
    <t>HỒ MINH PHÚC</t>
  </si>
  <si>
    <t>0935336716</t>
  </si>
  <si>
    <t>hominhphuc@dtu-hti.edu.vn</t>
  </si>
  <si>
    <t>0935900994</t>
  </si>
  <si>
    <t>luukhanhphuong@dtu-hti.edu.vn</t>
  </si>
  <si>
    <t>HỒ SỬ MINH TÀI</t>
  </si>
  <si>
    <t>0905 874 626</t>
  </si>
  <si>
    <t>hosminhtai@dtu-hti.edu.vn</t>
  </si>
  <si>
    <t>HUỲNH LÝ THÙY LINH</t>
  </si>
  <si>
    <t>0702605664</t>
  </si>
  <si>
    <t>huynhlthuylinh@dtu-hti.edu.vn</t>
  </si>
  <si>
    <t>0988 073 696</t>
  </si>
  <si>
    <t>lythithuong@dtu-hti.edu.vn</t>
  </si>
  <si>
    <t>MAI THỊ THƯƠNG</t>
  </si>
  <si>
    <t>0905767050</t>
  </si>
  <si>
    <t>maithithuong@dtu-hti.edu.vn</t>
  </si>
  <si>
    <t>NGÔ THỊ THANH NGA</t>
  </si>
  <si>
    <t>0355072844</t>
  </si>
  <si>
    <t>Ngotthanhnga@dtu-hti.edu.vn</t>
  </si>
  <si>
    <t>0987 128 678</t>
  </si>
  <si>
    <t>phamtmylinh@dtu-hti.edu.vn</t>
  </si>
  <si>
    <t>PHẠM THỊ THU THỦY</t>
  </si>
  <si>
    <t>0938290678</t>
  </si>
  <si>
    <t>phamtthuthuy2@dtu-hti.edu.vn</t>
  </si>
  <si>
    <t>TRẦN HOÀNG ANH</t>
  </si>
  <si>
    <t>0906 029 602</t>
  </si>
  <si>
    <t>tranhoanganh@dtu-hti.edu.vn</t>
  </si>
  <si>
    <t>0935304112</t>
  </si>
  <si>
    <t>tranttunhi1@dtu-hti.edu.vn</t>
  </si>
  <si>
    <t>TRẦN THỊ VÂN ANH</t>
  </si>
  <si>
    <t>0366540005</t>
  </si>
  <si>
    <t>trantvananh1@dtu-hti.edu.vn</t>
  </si>
  <si>
    <t>VÕ ĐỨC HIẾU</t>
  </si>
  <si>
    <t>0905767997</t>
  </si>
  <si>
    <t>voduchieu@dtu-hti.edu.vn</t>
  </si>
  <si>
    <t>0905 198 106</t>
  </si>
  <si>
    <t>vohuuhoa@dtu-hti.edu.vn</t>
  </si>
  <si>
    <t>TRỊNH THỊ KIM CHUNG</t>
  </si>
  <si>
    <t>0375658728</t>
  </si>
  <si>
    <t>trinhtkimchung@dtu-hti.edu.vn</t>
  </si>
  <si>
    <t>0918773003</t>
  </si>
  <si>
    <t xml:space="preserve">nguyentkimnhung@dtu-hti.edu.vn </t>
  </si>
  <si>
    <t>0935335189</t>
  </si>
  <si>
    <t>nguyenthituyet@dtu-hti.edu.vn</t>
  </si>
  <si>
    <t>TÊN ĐỀ TÀI</t>
  </si>
  <si>
    <t xml:space="preserve">  Báo cáo kết quả thực tập và hoàn thiện chính sách truyền thông cổ động nhằm thu hút khách du lịch quốc tế tại Công ty Cổ phần Việt Đà </t>
  </si>
  <si>
    <t>Báo cáo kết quả thực tập và thực trạng công tác bán chương trình du lịch outbound tại Công ty cổ phần Việt Đà</t>
  </si>
  <si>
    <t>Báo cáo kết quả thực tập và thực trạng hoạt động chăm sóc khách hàng của bộ phận Marketing tại công ty cổ phần Việt Đà</t>
  </si>
  <si>
    <t>Báo cáo kết quả thực tập và thực trạng chất lượng thực hiện chương trình du lịch nội địa tại công ty cổ phần Việt Đà</t>
  </si>
  <si>
    <t>Báo cáo kết quả thực tập và thực trạng công tác Marketing Online tại Công ty Cổ phần Việt Đà - Việt Đà Travel.</t>
  </si>
  <si>
    <t>Báo cáo kết quả thực tập và thực trạng tổ chức các chương trình du lịch Đài Loan tại công ty cổ phần du lịch Việt Đà</t>
  </si>
  <si>
    <t>Báo Cáo Kết quả Thực Tập Và Thực Trạng Thiết Kế Chương Trình Du Lịch miền Bắc Tại Công Ty Cổ Phần Việt Đà</t>
  </si>
  <si>
    <t>Báo cáo kết quả thực tập và thực trạng chính sách sản phẩm nhằm thu hút khách du lịch nội địa tại Công Ty Cổ Phần Việt Đà Travel</t>
  </si>
  <si>
    <t>Báo cáo kết quả thực tập và thực trạng bán các chương trình du lịch “ Thiên đường miền Trung " tai công ty cổ phần Sanna Tour</t>
  </si>
  <si>
    <t>Báo cáo kết quả thực tập và thực trạng tổ chức chương trình du lịch Mice tại Đà Nẵng công ty cổ phần Sanna Tour</t>
  </si>
  <si>
    <t>báo cáo kết quả thực tập và thực trạng bán chương trình du lịch “Đà Lạt- xứ sở thông treo” tại công ty cổ phần Sanna Tour</t>
  </si>
  <si>
    <t xml:space="preserve">Báo cáo kết quả thực tập và thực trạng quy trình thực hiện chương trình du lịch tại Phú Quốc mang tên "Khám phá Đảo Ngọc Phú Quốc" của Công ty Cổ phần Sanna Tour </t>
  </si>
  <si>
    <t>Báo cáo kết quả thực tập và thực trạng thực hiện chương trình du lịch Đà Nẵng - Đà Lạt 4 ngày 3 đêm tại công ty cổ phần Sanna Tour</t>
  </si>
  <si>
    <t>Báo cáo kết quả thực tập và thực trạng thực hiện chương trình du lịch “Đà Nẵng - Măng Đen” 3 ngày 2 đêm tại công ty cổ phần Sanna Tour</t>
  </si>
  <si>
    <t>Báo cáo kết quả thực tập và đánh giá thực trạng về sự hài lòng của du khách nội địa đối với chương trình du lịch "Phố núi Gia Lai - Một thoáng đại ngàn " của Công ty cổ phần SannaTour</t>
  </si>
  <si>
    <t>Báo cáo kết quả thực tập và thực trạng kết quả hoạt động kinh doanh lữ hành nội địa tại công ty sanna tour</t>
  </si>
  <si>
    <t xml:space="preserve">Báo cáo kết quả thực tập và thực trạng đào tạo nguồn nhân lực của công ty cổ phần Sannatour </t>
  </si>
  <si>
    <t>Nghiên cứu các nhân tố ảnh hưởng đến hành vi quyết định lựa chọn sản phẩm dịch vụ của khách hàng tại Công ty TNHH TMDVDL Hội An Express</t>
  </si>
  <si>
    <t>Ứng dụng mô hình Holsat đánh giá mức độ hài lòng về chương trình tour học sinh trên địa bàn quận Liên Chiểu - Đà Nẵng tại Công ty TNHH TM &amp; DV VIE TOUR</t>
  </si>
  <si>
    <t>Đánh giá những yếu tố ảnh hưởng đến chất lượng đội ngũ lao động của bộ phận lữ hành tại công ty TNHH Thương Mại và Dịch Vụ Vietour.</t>
  </si>
  <si>
    <t>Giải pháp nâng cao hiệu quả hoạt động marketing thu hút khách du lịch nội địa của Công ty TNHH Vũ Ngọc</t>
  </si>
  <si>
    <t>Báo cáo kết quả thực tập và thực trạng về các giải pháp nâng cao chất lượng thực hiện chương trình du lịch tại công ty lữ hành Khánh Dung Tour</t>
  </si>
  <si>
    <t>BÁO CÁO THỰC TẬP VÀ THỰC TRẠNG XÂY DỰNG CHƯƠNG TRÌNH DU LỊCH DÃ NGOẠI TẠI CÔNG TY TNHH XÂY DỰNG THƯƠNG MẠI DU LỊCH KHÁNH DUNG</t>
  </si>
  <si>
    <t xml:space="preserve"> Báo cáo kết quả thực tập và thực trạng chính sách xúc tiến bán chương trình du lịch "Hành Trình di sản miền Trung" tai công ty du lịch Khánh Dung Tour</t>
  </si>
  <si>
    <t>Báo cáo kết quả thực tập và thực trạng chất lượng hướng dẫn viên nội địa tại công ty Khánh Dung Tour</t>
  </si>
  <si>
    <t>Báo cáo kết quả thực tập và thực trạng công tác đào tạo nguồn nhân lực của công ty TNHH thương mại và dịch vụ du lịch Khánh Dung Tour</t>
  </si>
  <si>
    <t>Báo cáo kết quả thực tập và thực trạng quy trình đón-trả khách của hướng dẫn viên tại công ty Khánh Dung Tour</t>
  </si>
  <si>
    <t>Báo Cáo kết quả thực tập và thực trạng hoạt động bán chương trình du lịch cho khách nội địa tại công ty Khánh Dung Tour Đà Nẵng</t>
  </si>
  <si>
    <t>Báo cáo kết quả thực tập và thực trạng về công tác tổ chức thực hiện chương trình du lịch nội địa tại công ty trách nhiệm hữu hạn xây dựng thương mại dịch vụ Khánh Dung</t>
  </si>
  <si>
    <t>giải pháp nâng cao chất lượng đội ngũ lao động tại công ty cổ phần du lịch danasea</t>
  </si>
  <si>
    <t>Báo cáo kết quả thực tập và thực trạng chính sách phân phối nhằm thu hút khách du lịch nội địa tại công ty cổ phẩn du lịch Danasea</t>
  </si>
  <si>
    <t xml:space="preserve">báo cáo kết quả thực tập và thực trạng chính sách sản phẩm nhằm thu hút khách du lịch nội địa tại công ty CP du lịch danasea </t>
  </si>
  <si>
    <t>Báo cáo kết quả thực tập và thực trạng thúc đẩy động lực làm việc cho người lao động tại Công ty cổ phần du lịch DanaSea</t>
  </si>
  <si>
    <t>Giải pháp nâng cao chất lượng chương trình Du lịch MICE tại Công ty Cổ phần Du lịch và Sự kiện Seatours</t>
  </si>
  <si>
    <t xml:space="preserve">Báo cáo kết quả thực tập và thực trạng thúc đẩy động lực làm việc cho người lao động tại công ty cổ phần du lịch và sự kiện Seatours </t>
  </si>
  <si>
    <t xml:space="preserve">Báo cáo kết quả thực tập và thực trạng hoạt động marketing online nhằm thu hút khách du lịch nội địa tại công ty cổ phần lữ hành Vietluxtour </t>
  </si>
  <si>
    <t>Báo cáo kết quả thực tập và thực trạng chính sách giá nhằm thu hút khách du lịch nội địa tại Công ty Cổ phần Lữ Hành Vietluxtour</t>
  </si>
  <si>
    <t>Báo cáo kết quả thực tập và thực trạng chính sách truyền thông cổ động nhằm thu hút khách du lịch nội địa tại Công ty Lữ hành Vietluxtour</t>
  </si>
  <si>
    <t>Báo cáo kết quả thực tập và thực trạng thúc đẩy động lực làm việc cho người lao động tại Công ty CP lữ hành Vietluxtour</t>
  </si>
  <si>
    <t>Báo cáo kết quả thực tập và thực trạng chính sách quảng cáo nhằm thu hút khách du lịch nội địa tại công ty cổ phần lữ hành Vietluxtour</t>
  </si>
  <si>
    <t>Báo cáo kết quả thực tập và thực trạng hoạt động marketing online nhằm thu hút khách du lịch nội địa tại công ty cổ phần VNTour - Chi nhánh Đà Nẵng</t>
  </si>
  <si>
    <t>Báo cáo kết quả thực tập và thực trạng chính sách giá nhằm thu hút khách du lịch nội địa tại công ty cổ phần VNTour - Đà Nẵng</t>
  </si>
  <si>
    <t>Báo cáo kết quả thực tập và thực trạng chính sách truyền thông cổ động nhằm thu hút khách du lịch nội địa tại Công ty cổ phần VNTour-Chi nhánh Đà Nẵng</t>
  </si>
  <si>
    <t xml:space="preserve">Báo cáo kết quả thực tập và thực trạng thúc đẩy động lực làm việc cho người lao động tại công ty cổ phần du lịch VNTOUR - Chi Nhánh Đà Nẵng </t>
  </si>
  <si>
    <t>Báo cáo kết quả thực tập và thực trạng chính sách quảng cáo nhằm thu hút khách du lịch nội địa tại Công ty cổ phần Vntour - Chi nhánh Đà Nẵng</t>
  </si>
  <si>
    <t>Báo cáo kết quả thực tập và thực trạng chính sách phân phối nhằm thu hút khách du lịch nội địa tại công ty Cổ phần VNtour Chi nhánh Đà Nẵng</t>
  </si>
  <si>
    <t>Giải pháp marketing mix nhằm thu hút khách du lịch nội địa đến tại Công ty Cổ phần VNTOUR - chi nhánh Đà Nẵng</t>
  </si>
  <si>
    <t>Giải pháp nâng cao chất lượng đội ngũ lao động tại Công ty cổ phần  VNTOUR- Chi nhánh Đà Nẵng</t>
  </si>
  <si>
    <t>Báo cáo kết quả thực tập và thực trạng hoạt động chăm sóc khách hàng tại công ty cp du lịch việt nam Vitours</t>
  </si>
  <si>
    <t>Báo cáo kết quả thực tập và thực trạng công tác quản lý đội ngũ hướng dẫn viên tại Công Ty Du Lịch Đà Nẵng Thanh</t>
  </si>
  <si>
    <t>Giải pháp nhằm nâng cao chính sách xúc tiến hỗn hợp trong hoạt động kinh doanh lữ hành tại công ty du lịch và tiếp thị giao thông vận tải Vietravel-chi nhánh Đà Nẵng</t>
  </si>
  <si>
    <t>Báo cáo kết quả và thực trạng chính sách truyền thông cổ động nhằm thu hút khách du lịch nội địa tại công ty du lịch &amp; tiếp thị GTVT Vietravel chi nhánh Đà Nẵng</t>
  </si>
  <si>
    <t>Báo cáo kết quả thực tập và thực trạng thúc đẩy động lực làm việc cho người lao động tại công ty TNHH Dịch vụ điểm đến - An Huy</t>
  </si>
  <si>
    <t>giải pháp nâng cao hiệu quả hoạt động maketing online nhằm thu hút khách du lịch nội địa tại Công ty TNHH dịch vụ du lịch Kim Hạnh Anh</t>
  </si>
  <si>
    <t>Báo cáo kết quả thực tập và thực trạng chính sách sản phẩm nhằm thu hút khách du lịch nội địa tại công ty TNHH du lịch Hội An Xanh</t>
  </si>
  <si>
    <t xml:space="preserve">Báo cáo kết quả thực tập và thực trạng chính sách truyền thông cổ động nhằm thu hút khách du lịch nội địa tại công ty TNHH Du lịch Quảng Nam - QuangNam Tourist </t>
  </si>
  <si>
    <t>Báo cáo kết quả thực tập và thực trạng thúc đẩy động lực làm việc cho người lao động tại công ty TNHH MTV Dịch vụ Du lịch lữ hành Sasgo Travel</t>
  </si>
  <si>
    <t xml:space="preserve">Giải pháp marketing mix nhằm thu hút khách du lịch nội địa đến tại Công ty TNHH MTV Phan Gia Huy </t>
  </si>
  <si>
    <t xml:space="preserve">Báo cáo kết quả thực tập và thực trạng thúc đẩy động lực làm việc cho người lao động tại Công Ty TNHH MTV Phan Gia Huy </t>
  </si>
  <si>
    <t>giải pháp nâng cao chất lượng đội ngũ lao động tại công ty tnhh mtv tm du lịch trường sa</t>
  </si>
  <si>
    <t>Báo cáo kết quả thực tập và thực trạng chính sách quảng cáo nhằm thu hút khách du lịch nội địa tại công ty TNHH MTV Thương mại du lịch Trường Sa</t>
  </si>
  <si>
    <t xml:space="preserve">Báo cáo thực tập và thực trạng công tác quản lý đội ngũ hướng dẫn viên tại công ty TNHH MTV TM DL Trường sa </t>
  </si>
  <si>
    <t>Báo cáo kết quả thực tập và thực trạng công tác tuyển dụng nhân sự tại công ty TNHH MTV TM DL Trường Sa</t>
  </si>
  <si>
    <t>Báo cáo kết quả thực tập và thực trạng chính sách phân phối nhàm thu hút khách du lịch nội địa tại công ty TNHH MTV TM DL TRƯỜNG SA</t>
  </si>
  <si>
    <t>Báo cáo kết quả thực tập và thực trạng hoạt động marketing online nhằm thu hút khách du lịch nội địa tại Công ty TNHH MTV TM Du Lịch Trường Sa</t>
  </si>
  <si>
    <t>Báo cáo kết quả thực tập và thực trạng thúc đẩy động lực làm việc cho người lao động tại Công ty TNHH MTV TM du lịch Trường Sa.</t>
  </si>
  <si>
    <t>Báo cáo kết quả thực tập và thực trạng chính sách sản phẩm nhằm hút khách nội địa tại công ty TNHH tổ chức sự kiện và du lịch Thuỳ Dương</t>
  </si>
  <si>
    <t>Báo cáo kết quả thực tập và thực trạng chất lượng dịch vụ tổ chức sự kiện tại Công Ty TNHH Lambaba</t>
  </si>
  <si>
    <t>Báo cáo kết quả thực tập và thực trạng đào tạo phát triển nguồn nhân lực tại Công Ty TNHH Lambaba</t>
  </si>
  <si>
    <t>Báo cáo kết quả thực tập và thực trạng quy trình tổ chức sự kiện tại công ty TNHH Quảng cáo Truyền thông Tổ chức Sự kiện Focus</t>
  </si>
  <si>
    <t xml:space="preserve">Báo cáo kết quả thực tập và thực trạng hoạt động bộ phận điều hành tại Công ty TNHH Thương Mại và Dịch Vụ Tuyến Cầu Việt Nam </t>
  </si>
  <si>
    <t xml:space="preserve">BÁO CÁO KẾT QUẢ THỰC TẬP VÀ THỰC TRẠNG XÂY DỰNG CHƯƠNG TRÌNH DU LỊCH MICE TẠI CÔNG TY CỔ PHẦN VIETNAMTRAVEL MART </t>
  </si>
  <si>
    <t>Báo cáo kết quả thực tập và thực trạng quy trình bán chương trình du lịch trực tuyến cho khách du lịch tại công ty Danang 24</t>
  </si>
  <si>
    <t>Báo cáo kết quả thực tập và thực trạng hoạt động Marketing online tại công ty cổ phần dịch vụ du lịch đà nẵng 24</t>
  </si>
  <si>
    <t xml:space="preserve">Báo cáo kết quả thực tập và thực trạng hoạt động bán chương trình du lịch cho khách du lịch nội địa tại Công ty cổ phần Lữ Hành Việt - Du Lịch Việt Nam tại chi nhánh Đà Nẵng </t>
  </si>
  <si>
    <t>Báo cáo kết quả thực tập và thực trạng marketing mix nhằm thu hút khách du lịch nội địa tại Công ty lữ cổ phần lữ hành việt - du lịch việt nam tại chi nhánh Đà Nẵng</t>
  </si>
  <si>
    <t>Báo cáo kết quả thực tập và thực trạng thu hút khách du lịch outbound đến Công Ty cổ phần Lữ Hành Việt - Du Lịch Việt Nam chi nhánh Đà Nẵng</t>
  </si>
  <si>
    <t>Báo cáo kết quả thực tập và thực trạng bán chương trình du lịch cho khách Outbound tại Công Ty Cổ Phần Lữ Hành Việt - Du Lịch Việt Nam chi nhánh Đà Nẵng.</t>
  </si>
  <si>
    <t>Báo cáo kết quả thực tập và thực trạng quy trình bán chương trình du lịch của Công ty cổ phần Lữ hành Việt- Du lịch Việt Nam tại chi nhánh Đà Nẵng.</t>
  </si>
  <si>
    <t>Báo cáo thực tập và thực trạng bán chương trình du lịch trực tiếp cho khách quốc tế tại Công Ty TNHH Du Lịch - Dịch Vụ và Thương Mại Vĩnh Hưng</t>
  </si>
  <si>
    <t>Báo cáo kết quả thực tập và thực trạng quy trình thực hiện chương trình du lịch tour nội địa tại Công ty TNHH Du Lịch &amp; Dịch Vụ Bầu Trời Mới</t>
  </si>
  <si>
    <t>Báo cáo kết quả thực tập và thực trạng chính sách giá dành cho khách du lịch outbound tại công ty TNHH Liên Hợp Vận Tải và Du Lịch VITRACO</t>
  </si>
  <si>
    <t>báo cáo kết quả thực tập và thực trạng hoạt động team building cho khách đoàn quốc tế tại công ty tnhh liên hợp vận tải và du lịch vitraco</t>
  </si>
  <si>
    <t>Báo cáo kết quả thực tập và thực trạng bán chương trình du lịch cho khách nội địa tại công ty TNHH Liên Hợp Vận Tải Và Du Lịch VITRACO</t>
  </si>
  <si>
    <t>Báo cáo kết quả thực tập và Quy trình tổ chức chương trình du lịch của Công ty TNHH Liên hợp Vận tải và Du lịch Vitraco</t>
  </si>
  <si>
    <t>báo cáo thực tập và thực trạng chăm sóc khách hàng của công ty  TNHH MTV du lịch và vận chuyển long thiên anh</t>
  </si>
  <si>
    <t>Báo cáo kết quả thực tập và thực trạng hoạt động bán chương trình du lịch hành trình di sản miền trung cho khách nội địa Công ty TNHH MTV Du Lịch Green Tour Việt Nam</t>
  </si>
  <si>
    <t>Báo cáo kết quả thực tập và thực trạng quy trình tổ chức thực hiện chương trình du lịch Đà Nẵng - Bình Định - Phú Yên - Đà Nẵng (4N3Đ) tại Công ty TNHH MTV Green Tour Việt Nam</t>
  </si>
  <si>
    <t>Báo cáo kết quả thực tập và thực trạng chăm sóc khách hàng tại Công Ty TNHH Khu Du Lịch Sinh Thái Bãi Biển Bắc</t>
  </si>
  <si>
    <t>Báo cáo kết quả thực tập và thực trạng hoạt động team building cho khách đoàn nội địa tại công ty TNHH Sun Travel</t>
  </si>
  <si>
    <t>Báo cáo kết quả thực tập và thực trạng trạng quy trình tổ chức chương trình du lịch “Hành trình về nguồn” Đà Nẵng- Quản Bình - Quảng Trị - Đà Nẵng- 3 ngày 2 đêm của Công Ty TNHH TM&amp;DV Vie Tour</t>
  </si>
  <si>
    <t>Báo cáo kết quả thực tập và Thực trạng marketing mix nhằm thu hút khách du lịch nội địa tại Công Ty TNHH TM&amp;DV Vie Tour</t>
  </si>
  <si>
    <t>Báo cáo kết quả thực tập và quy trình xây dựng chương trình du lịch dành cho khách nội địa tại công ty TNHH TM&amp;DV VieTour.</t>
  </si>
  <si>
    <t>Báo cáo kết quả thực tập và thực trạng quản lý đội ngũ hướng dẫn viên tại Công ty TNHH TM&amp;DV Vie Tour</t>
  </si>
  <si>
    <t>Báo cáo kết quả thực tập và thực trạng đào tạo nhân viên bán chương trình du lịch tại Công ty TNHH MTV TM&amp;DV Vie Tour</t>
  </si>
  <si>
    <t xml:space="preserve">Báo cáo kết quả thực tập và quy trình bán chương trình du lịch trực tuyến của Công ty TNHH MTV TM&amp;DV Vietour </t>
  </si>
  <si>
    <t xml:space="preserve">Báo cáo kết quả thực tập và quy trình đào tạo đội ngũ hướng dẫn viên của Công ty TNHH MTV TM&amp;DV Vietour </t>
  </si>
  <si>
    <t>Báo cáo kết quả thực tập và thực trạng hoạt động marketing online tại Công ty TNHH MTV TM&amp;DV Vie Tour.</t>
  </si>
  <si>
    <t>Báo cáo kết quả thực tập và thực trạng hoạt động Team building cho khách đoàn nội địa tại Công ty TNHH Thương mại và Du lịch  One Team Global</t>
  </si>
  <si>
    <t>Đánh giá mức độ hài lòng của khách du lịch nội địa đối với chất lượng sản phẩm du lịch trọn gói của công ty TNHH dịch vụ du lịch Tuấn Dũng</t>
  </si>
  <si>
    <t>Báo cáo kết quả thực tập và thực trạng năng lực cạnh tranh tại Công ty TNHH MTV RESTOUR</t>
  </si>
  <si>
    <t>Báo cáo kết quả thực tập và thực trạng hoạt động marketing thu hút khách du lịch tại Bảo tàng Đà Nẵng</t>
  </si>
  <si>
    <t>Báo cáo kết quả thực tập và thực trạng quy trình hướng dẫn khách du lịch nội địa tại bảo tàng Đà Nẵng</t>
  </si>
  <si>
    <t>Báo cáo kết quả thực tập và thực trạng công tác tuyên truyền và giáo dục đối với du khách tại bảo tàng Mỹ thuật Đà Nẵng.</t>
  </si>
  <si>
    <t>Báo cáo kết quả thực tập và thực trạng hoạt động kinh doanh chương trình nội địa tại công ty cổ phần lữ hành Fiditour chi nhánh Đà Nẵng</t>
  </si>
  <si>
    <t>Báo cáo kết quả thực tập và thực trạng chất lượng bộ phận hướng dẫn tại Công ty Cổ phần Dịch vụ Cáp treo Bà Nà</t>
  </si>
  <si>
    <t>Báo cáo kết quả thực tập và thực trạng quy trình tổ chức "Chương trình du lịch Nhật Bản mùa hoa anh đào 7 ngày 6 đêm" tại công ty Vietnam TravelMART</t>
  </si>
  <si>
    <t xml:space="preserve">Báo cáo kết quả thực tập và thực trạng quy trình thực hiện tổ chức chương trình du lịch Phú Quốc - 3 ngày 2 đêm tại công ty Asian Companion Travel </t>
  </si>
  <si>
    <t>Báo cáo kết quả thực tập và thực trạng quy trình tổ chức tham quan chương trình du lịch "Sơn Trà - Ngũ Hành Sơn - Hội An" tại công ty TNHH MTV dịch vụ du lịch S-Tours</t>
  </si>
  <si>
    <t>Báo cáo kết quả thực tập và thực trạng hoạt động Marketing nhằm thu hút khách du lịch nội địa tại Công Ty TNHH MTV Dịch Vụ Du Lịch S-Tours</t>
  </si>
  <si>
    <t>Báo cáo thực tập và thực trạng hoạt động Marketing Online tại Công ty TNHH MTV dịch vụ du lịch S-Tours đối với khách du lịch nội địa</t>
  </si>
  <si>
    <t>Báo cáo kết quả thực tập và thực trạng hoạt động thu hút khách du lịch Inbound tại công ty TNHH MTV dịch vụ du lịch S-Tours</t>
  </si>
  <si>
    <t xml:space="preserve">Báo cáo kết quả thực tập và thực trạng chất lượng đội ngũ hướng dẫn viên nội địa tại Công ty TNHH MTV dịch vụ du lịch S-Tours </t>
  </si>
  <si>
    <t>Báo cáo kết quả thực tập và thực trạng hoạt động bán chương trình du lịch cho khách lẻ tại Công ty TNHH MTV dịch vụ du lịch S-Tours</t>
  </si>
  <si>
    <t>Báo cáo kết quả thực tập và thực trạng chất lượng đội ngũ hướng dẫn viên của Công ty du lịch XỨ ĐÀ - DACOTOURS</t>
  </si>
  <si>
    <t>Báo cáo kết quả thực tập và thực trạng chính sách truyền thông nhằm thu hút khách du lịch nội địa tại Công Ty Tnhh Du Lịch &amp; Thương Mại Nụ Cười Thái Việt</t>
  </si>
  <si>
    <t>Báo cáo kết quả thực tập và thực trạng hoạt động kinh doanh khách du lịch nội địa tại công ty TNHH MTV Tiếng Ngô Đồng</t>
  </si>
  <si>
    <t>Báo cáo kết quả thực tập và thực trạng hoạt động thu hút khách du lịch tại các điểm du lịch thuộc Di sản văn hoá thế giới Đô thị Cổ Hội An.</t>
  </si>
  <si>
    <t>Báo cáo kết quả thực tập và thực trạng quy trình xây dựng chương trình du lịch Cù Lao Chàm 2 ngày 1 đêm tại công ty cổ phần du lịch Danago</t>
  </si>
  <si>
    <t>Báo cáo kết quả thực tập và thực trạng quy trình xây dựng chương trình du lịch Tây Nguyên 3N2Đ nhằm thu hút khách nội địa tại Công ty Cổ phần Ngôi Sao Châu Á</t>
  </si>
  <si>
    <t>Báo cáo kết quả thực tập và thực trạng chính sách marketing online nhằm thu hút khách nội địa đối với chương trình du lịch Đà Nẵng-Quy Nhơn 3 ngày 2 đêm tại Công ty cổ phần TM&amp;DV du lịch Đà Nẵng Xanh</t>
  </si>
  <si>
    <t>Báo cáo kết quả thực tập và thực trạng chính sách phân phối nhằm thu hút khách nội địa đối với chương trình  du lịch Đà Nẵng- Đà Lạt 3 ngày 2 đêm tại Công ty cổ phần TM và DV du lịch Đà Nẵng Xanh</t>
  </si>
  <si>
    <t>Báo cáo kết quả thực tập và thực trạng hoạt động marketing tại Công ty cổ phần tổ chức sự kiện và du lịch Gala Việt</t>
  </si>
  <si>
    <t>Báo cáo kết quả thực tập và thực trạng công tác đào tạo nhân viên tại bộ phận sale của công ty Hanoi tourist đà nẵng</t>
  </si>
  <si>
    <t>Báo cáo kết quả thực tập và thực trạng quy trình xây dựng chương trình du lịch Đà Nẵng - Nha Trang nhằm thu hút khách nội địa tại công ty Hanoitourist chi nhánh Đà Nẵng</t>
  </si>
  <si>
    <t>Báo cáo kết quả thực tập và thực trạng quy trình xây dựng chương trình du lịch Đà Nẵng - Quảng Ngãi -Lý Sơn (4N3Đ) nhằm thu hút khách du lịch nội địa tại Công ty Hanoi tourist- Chi nhánh Đà Nẵng</t>
  </si>
  <si>
    <t>Báo cáo kết qủa thực tập và thực trạng quy trình xây dựng chương trình du lịch Phú Yên - Quy Nhơn 3 ngày 2 đêm nhằm thu hút khách du lịch nội địa tại công ty TNHH MTV Sen Đà Thành</t>
  </si>
  <si>
    <t>Báo cáo kết quả thực tập và thực trạng hoạt động marketing tại Công ty TNHH Bee Bee Travel Phú Quốc</t>
  </si>
  <si>
    <t>Báo cáo kết quả thực tập và thực trạng bán chương trình du lịch "Phú Quốc" tại công ty TNHH Bee Bee Travel Phú Quốc</t>
  </si>
  <si>
    <t>Báo cáo kết quả thực tập và thực trạng chính sách giá nhằm thu hút khách nội địa tại Công ty TNHH Bee Bee Travel Phú Quốc</t>
  </si>
  <si>
    <t>Báo cáo kết quả thực tập và thực trạng quy trình xây dựng chương trình du lịch Phú Quốc nhằm thu hút khách nội địa tại Công ty TNHH Bee Bee Travel Phú Quốc</t>
  </si>
  <si>
    <t>Báo cáo kết quả thực tập và thực trạng bán chương trình du lịch Huế - Hội An - Cù Lao Chàm (3 ngày 2 đêm) tại Công ty TNHH Cuộc sống biển.</t>
  </si>
  <si>
    <t>Báo cáo kết quả thực tập và thực trạng quy trình xây dựng chương trình du lịch xanh gắn với bảo vệ môi trường nhằm thu hút khách nội địa tại công ty du lịch và dịch vụ DNTRIP</t>
  </si>
  <si>
    <t>Báo cáo kết quả thực tập và thực trạng bán chương trình du lịch Nha Trang - Quy Nhơn (3 ngày 2 đêm) tại Công ty TNHH MTV TM&amp;DV Du lịch Non Nước Việt</t>
  </si>
  <si>
    <t>Báo cáo kết quả thực tập và thực trạng chính sách giá nhằm thu hút khách nội địa tại Công ty TNHH NETIN</t>
  </si>
  <si>
    <t>Báo cáo kết quả thực tập và thực trạng bán chương trình du lịch Đà Nẵng (3 ngày 2 đêm) tại Công ty TNHH tư vấn quản lí và dịch vụ CMS</t>
  </si>
  <si>
    <t>Báo cáo kết quả thực tập và thực trạng quy trình xây dựng chương trình du lịch Hội An Nha Trang 3 Ngày 2 Đêm nhằm thu hút khách nội địa tại Công Ty TNHH Một Thành Viên Dịch Vụ Du Lịch Lữ Hành Sasgo Travel</t>
  </si>
  <si>
    <t>Báo cáo kết quả thực tập và thực trạng quy trình xây dựng chương trình du lịch Đà Nẵng- Quảng Bình 3N2Đ nhằm thu hút khách nội địa tại công ty CrownTravel</t>
  </si>
  <si>
    <t>Đánh giá mức độ hài lòng của khách du lịch Hàn Quốc tại bảo tàng Mỹ thuật Đà Nẵng</t>
  </si>
  <si>
    <t>Báo cáo thực tập và xây dựng sản phẩm du lịch Camping của công ty cổ phần du lịch và sự kiện Sea Tours</t>
  </si>
  <si>
    <t>Đánh giá mức độ hài lòng của khách du lịch nội địa về chương trình du lịch Cù Lao Chàm tại Công ty cổ phần du lịch và sự kiện SeaTours - Đà Nẵng</t>
  </si>
  <si>
    <t xml:space="preserve">Báo cáo thực tập và hoàn thiện quy trình bán Chương trình du lịch nội địa tại công ty cổ phần du lịch và sự kiện Sea Tours </t>
  </si>
  <si>
    <t>Báo cáo thực tập và hoàn thiện quy trình tổ chức thực hiện chương trình du lịch Huế - Đà Nẵng -Hội An 4 ngày 3 đêm  tại công ty cổ phần du lịch và sự kiện Seatours</t>
  </si>
  <si>
    <t>Báo cáo thực tập và giải pháp thu hút khách nội địa sử dụng chương trình du lịch Cù Lao Chàm 1 ngày tại Công Ty Cổ Phần Du Lịch Và Sự Kiện Sea Tours</t>
  </si>
  <si>
    <t>Báo cáo thực tập và giải pháp nâng cao chất lượng đội ngũ nhân sự tại bộ phận kinh doanh của công ty cổ phần du lịch và sự kiện SeaTour</t>
  </si>
  <si>
    <t>Báo cáo thực tập và Nâng cao hiệu quả hoạt động Marketing trên nền tảng Tiktok tại Công ty Cổ phần Du lịch và Sự kiện Sea Tours - Đà Nẵng</t>
  </si>
  <si>
    <t>Báo cáo thực tập và giải pháp thu hút khách du lịch nội địa tại công ty cổ phần du lịch và sự kiện Seatours</t>
  </si>
  <si>
    <t>Báo cáo thực tập và hoàn thiện quy trình bán vé máy bay nội địa tại Công Ty Cổ Phần Hàng Không Đà Nẵng</t>
  </si>
  <si>
    <t>Báo cáo thực tập và hoàn thiện quy trình đón tiễn khách tại sân bay của đội ngũ hướng dẫn viên tại công ty Vietravel chi nhánh Đà Nẵng</t>
  </si>
  <si>
    <t>Báo cáo thực tập và hoàn thiện quy trình bán Chương trình du lịch cho khách hàng Doanh nghiệp tại công ty Vietravel chi nhánh Đà Nẵng</t>
  </si>
  <si>
    <t>Giải pháp nâng cao chất lượng chương trình du lịch 2 ngày 1 đêm Đà Nẵng - Hội An - Mỹ Sơn tại công ty Vietravel chi nhánh Đà Nẵng</t>
  </si>
  <si>
    <t>Báo cáo thực tập và hoàn thiện quy trình tổ chức thực hiện chương trình du lịch Đà Nẵng - Hội An - Huế (2 ngày 1 đêm) tại công ty Vietravel Chi nhánh Đà Nẵng</t>
  </si>
  <si>
    <t>báo cáo thực tập và hoàn thiện quy trình bán chương trình du lịch cho khách hàng cá nhân tại công ty vietravel chi nhánh đà nẵng</t>
  </si>
  <si>
    <t xml:space="preserve">báo cáo thực tập và hoàn thiện chính sách sản phẩm đối với các chương trình nội địa tại công ty vietravel chi nhánh đà nẵng </t>
  </si>
  <si>
    <t>Đánh giá sự hài lòng của khách du lịch quốc tế về chương trình du lịch hằng ngày của Công ty TNHH MTV TM và DV Xứ Đà- Dacotours- Đà Nẵng</t>
  </si>
  <si>
    <t>Giải pháp nâng cao hiệu quả hoạt động marketing nhằm thu hút khách du lịch tại công ty TNHH dịch vụ du lịch Đoan Nhi - Đà Nẵng</t>
  </si>
  <si>
    <t>Đánh giá mức độ hài lòng của khách du lịch nội địa đối với điểm tham quan Rừng dừa Bảy Mẫu của Công ty TNHH Một Thành Viên Dịch Vụ Lữ Hành Saigontourist chi nhánh Đà Nẵng</t>
  </si>
  <si>
    <t>Báo cáo thực tập và hoàn thiện quy trình thực hiện công văn xét duyệt nhập cảnh và visa cho khách du lịch Quốc tế vào Việt Nam tại công ty TNHH MTV thương mại du lịch Trường Sa - Đà Nẵng.</t>
  </si>
  <si>
    <t>Báo cáo thực tập và nâng cao hiệu quả chăm sóc khách hàng nội địa tại công ty TNHH MTV TM Du lịch Trường Sa- Đà Nẵng</t>
  </si>
  <si>
    <t>Báo cáo thực tập và hoàn thiện chính sách xúc tiến tại Công ty TNHH MTV TM du lịch Trường Sa - Đà Nẵng</t>
  </si>
  <si>
    <t>Báo cáo thực tập và hoàn thiện chính sách sản phẩm đối với các chương trình nội địa tại công ty TNHH MTV TM Du lịch Trường Sa - Đà Nẵng</t>
  </si>
  <si>
    <t>Báo cáo thực tập và Hoàn thiện quy trình tổ chức chương trình du lịch MICE tại Công ty TNHH MTV TM Du lịch Trường Sa - Đà Nẵng</t>
  </si>
  <si>
    <t>Báo cáo thực tập và hoàn thiện quy trình bán Chương trình du lịch dành cho khách lẻ tại Công ty TNHH MTV TM Du Lịch Trường Sa</t>
  </si>
  <si>
    <t>Báo cáo thực tập và hoàn thiện quy trình tổ chức thực hiện chương trình du lịch Đà Nẵng - Huế - Hội An (3 ngày 2 đêm) tại công ty Công Ty TNHH Xây Dựng Thương Mại Du Lịch Khánh Dung</t>
  </si>
  <si>
    <t>báo cáo thực tập và giải pháp nâng cao chất lượng chương trình du lịch “huế-quảng trị-quảng bình”(3 ngày 2 đêm) nhằm thu hút khách du lịch nội địa tại công ty tnhh du lịch quảng nam-quang nam tourist</t>
  </si>
  <si>
    <t>Báo cáo thực tập và hoàn thiện quy trình bán Chương trình du lịch outbound cho khách nội địa tại công ty Hanoitourist chi nhánh Đà Nẵng</t>
  </si>
  <si>
    <t>Báo cáo thực tập và nâng cao hiệu quả chăm sóc khách hàng nội địa tại công ty Hanoitourist chi nhánh Đà Nẵng</t>
  </si>
  <si>
    <t>Báo cáo thực tập và hoàn thiện quy trình hỗ trợ khách du lịch của Trung Tâm Thông Tin Xúc Tiến Du Lịch Quảng Nam</t>
  </si>
  <si>
    <t>Giải pháp nâng cao hoạt động maketing nhằm thu hút khách du lịch tại công ty TNHH Du Lịch Việt An Vian Travel - Thành phố Hồ Chí Minh</t>
  </si>
  <si>
    <t>Đánh giá năng lực cạnh tranh du lịch biển tại thành phố Đà Nẵng</t>
  </si>
  <si>
    <t>giải pháp marketing online nhầm thu hút khách nội địa tại công ty bến thành tourist chi nhánh đà nẵng</t>
  </si>
  <si>
    <t>Nghiên cứu các nhân tố tác động đến hành vi quyết định lựa chọn sản phẩm dịch vụ của khách hàng tại Công ty Bến Thành Tourist</t>
  </si>
  <si>
    <t>Báo cáo kết quả thực tập và giải pháp Marketing nhằm thu hút khách du lịch nội địa của công ty Bến Thành Tourist chi nhánh tại Đà Nẵng</t>
  </si>
  <si>
    <t>Báo cáo kết quả thực tập và thực trạng Quy Trình Tổ Chức Chương Trình Du Lịch quốc tế tại Công Ty cổ phần lữ hành Quốc tế Hải Vân Cát</t>
  </si>
  <si>
    <t xml:space="preserve">Nghiên cứu các giải pháp nâng cao hiệu quả hoạt động xúc tiến, quảng bá cho ngành du lịch thành phố Đà Nẵng </t>
  </si>
  <si>
    <t>Báo cáo kết quả thực tập và thực trạng đào tạo hướng dẫn viên tại Vietravel chi nhánh Đà Nẵng</t>
  </si>
  <si>
    <t>Báo cáo kết quả thực tập và thực trạng công tác quản lý đội ngũ hướng dẫn viên hiện nay tại Vietravel chi nhánh Đà Nẵng</t>
  </si>
  <si>
    <t xml:space="preserve">Báo cáo kết quả thực tập và giải pháp nâng cao chất lượng hướng dẫn diên du lịch tại Công Ty Vietravel  chi nhánh Đà Nẵng </t>
  </si>
  <si>
    <t>Báo cáo kết quả thực tập và hoàn thiện quy trình, chính sách chăm sóc khách nội địa tại công ty Vietravel Chi nhánh Đà Nẵng</t>
  </si>
  <si>
    <t>Báo cáo kết quả thực tập và thực trạng đánh giá của khách hàng đối với chất lượng đội ngũ hướng dẫn viên tại Vietravel chi nhánh Đà Nẵng</t>
  </si>
  <si>
    <t>Báo cáo kết quả học tập và phân tích các yếu tố ảnh hưởng đến sự hài lòng của khách hàng khi sử dụng dịch vụ tại công ty Vietravel chi nhánh Đà Nẵng</t>
  </si>
  <si>
    <t>Báo cáo kết quả thực tập và xây dựng các giải pháp marketing nhằm thu hút khách nội địa tại công ty Vietravel chi nhánh Đà Nẵng</t>
  </si>
  <si>
    <t>Báo cáo kết quả thực tập và giải pháp nâng cao hiệu quả Marketing online nhằm thu hút khách nội địa tại công ty Vietravel chi nhánh Đà Nẵng</t>
  </si>
  <si>
    <t>Các nhân tố ảnh hưởng đến hành vi du lịch có trách nhiệm với môi trường của khách du lịch nội địa tại Phố Cổ Hội An</t>
  </si>
  <si>
    <t xml:space="preserve">NGHIÊN CỨU CÁC NHÂN TỐ ẢNH HƯỞNG ĐẾN SỰ HÀI LÒNG CỦA DU KHÁCH VỀ CHẤT LƯỢNG DỊCH VỤ TẠI CÔNG TY LỮ HÀNH VIETNAM EXPLORE </t>
  </si>
  <si>
    <t>Thực trạng và một số giải pháp hoạt động marketing online nhằm thu hút khách nội địa tại công ty TNHH Đoan Nhi</t>
  </si>
  <si>
    <t>Báo cáo thực tập và thực trạng chính sách Marketing nhằm thu hút khách nội địa đối với chương trình du lịch Đà Nẵng - Huế tại công ty HT Safbel Travel</t>
  </si>
  <si>
    <t>Báo cáo kết quả thực tập và thực trạng hoạt động marketing online nhằm thu hút khách du lịch tại công ty HT Safbel Travel</t>
  </si>
  <si>
    <t>Báo cáo kết quả thực tập và thực trạng chính sách marketing nhằm thu hút khách nội địa đối với chương trình du lịch đà nẵng - thái lan tại công ty HT SAFBEL</t>
  </si>
  <si>
    <t>Thực trạng và giải pháp xúc tiến du lịch nhằm thu hút khách du lịch nội địa đến Đà Nẵng hiện nay</t>
  </si>
  <si>
    <t>Báo cáo kết quả thực tập và thực trạng quy trình tổ chức thực hiện chương trình du lịch Đà Nẵng - Hội An - Huế (4N3Đ) của công ty TNHH MTV Du lịch và Lữ hành Saigontourist tại Đà Nẵng</t>
  </si>
  <si>
    <t>Báo cáo kết quả thực tập và giải pháp xây dựng sản phẩm du lịch Kpop Tour ở Hàn Quốc của công ty TNHH MTV Dịch Vụ Lữ Hành Saigontourist chi nhánh Đà Nẵng</t>
  </si>
  <si>
    <t xml:space="preserve">Báo cáo kết quả thực tập và một số giải pháp nâng cao hiệu quả công tác chăm sóc khách hàng tại công ty TNHH một thành viên Saigon Tourist chi nhánh Đà Nẵng </t>
  </si>
  <si>
    <t>Báo cáo kết quả thực tập và giải pháp nâng cao chất lượng dịch vụ du lịch tại công ty TNHH MTV Du lịch Công đoàn Đà Nẵng</t>
  </si>
  <si>
    <t xml:space="preserve">Báo cáo kết quả thực tập và thực trạng quy trình tổ chức chương trình du lịch nội địa tại Công ty TNHH MTV Du Lịch Công Đoàn Đà Nẵng </t>
  </si>
  <si>
    <t>Báo cáo kết quả thực tập và giải pháp marketing nhằm thu hút khách du lịch nội địa của công ty Plan To Travel</t>
  </si>
  <si>
    <t>Thực trạng và Giải pháp hoàn thiện chiến lược Marketing tại công ty TNHH Thương Mại và Dịch Vụ Du Lịch Duyên Dáng Việt</t>
  </si>
  <si>
    <t>Báo cáo kết quả thực tập và các giải pháp nâng cao chương trình du lịch biển với du khách Hàn Quốc</t>
  </si>
  <si>
    <t>Báo cáo kết quả thực tập và hoàn thiện chính sách chăm sóc khách hàng tại công ty TNHH Transpacific Travel</t>
  </si>
  <si>
    <t>báo cáo kết quả thực tập và giải pháp xây dựng sản phẩm du lịch sinh thái ở hội an của công ty omegatours</t>
  </si>
  <si>
    <t>Báo cáo kết quả thực tập và các giải pháp thu hút khách đi du lịch đến Đà Nẵng của công ty Omega Tours</t>
  </si>
  <si>
    <t>Báo cáo kết quả thực tập và các giải pháp nâng cao hiệu quả kinh doanh của Công ty du lịch Omega Tours</t>
  </si>
  <si>
    <t xml:space="preserve"> Báo cáo kết quả thức tập và các giải pháp thu hút của khách du lịch nội địa tham quan di tích lịch sử tại Quảng Nam của công ty Omega Tours</t>
  </si>
  <si>
    <t>Báo cáo kết quả thực tập và giải pháp Marketing nhằm thu hút khách du lịch nội địa của công ty Omega Tours</t>
  </si>
  <si>
    <t>Báo cáo kết quả thực tập và thực trạng chính sách giá trong kinh doanh du lịch lữ hành tại công ty Sanna tour</t>
  </si>
  <si>
    <t>sv viết không khớp tên đề tài 2 lần (1 lần trên link 1 lần trên file giấy), lấy theo file giấy</t>
  </si>
  <si>
    <t>sv viết không khớp tên đề tài 3 lần (2 lần trên link 1 lần trên file giấy), lấy theo file giấy</t>
  </si>
  <si>
    <t>sv viết không khớp tên đề tài 5 lần (4 lần trên link 1 lần trên file giấy), lấy theo file giấy</t>
  </si>
  <si>
    <t>sv viết không khớp tên đề tài 2 lần ( 1 lần trên link 1 lần trên file giấy), lấy theo file giấy</t>
  </si>
  <si>
    <t>Báo cáo kết quả thực tập và thực trạng hoạt động chăm sóc khách hàng của bộ phận sale tại công ty cổ phần SannaTour</t>
  </si>
  <si>
    <t xml:space="preserve">Báo cáo kết quả thực tập và thực trạng thực hiện chương trình du lịch 1 ngày ở Quy Nhơn của công ty TNHH DVDL Miền Trung Tourist </t>
  </si>
  <si>
    <t>Báo cáo kết quả kết quả thực tập và giải pháp nhằm hoàn thiện quy trình tổ chức thực hiện chương trình InBound “ Việt Nam Tuyệt Vời” của công ty TNHH Du Lịch dịch vụ và thương mại Đường Việt</t>
  </si>
  <si>
    <t>Nghiên cứu các yếu tố ảnh hưởng đến việc lựa chọn điểm đến Hội An của khách du lịch nội địa</t>
  </si>
  <si>
    <t>Đo lường chất lượng dịch vụ du lịch tại Làng gốm Thanh Hà - Hội An</t>
  </si>
  <si>
    <t>Đánh giá mức độ nhận diện thương hiệu công ty TNHH Times Travel của khách du lịch tại thành phố Đà Nẵng</t>
  </si>
  <si>
    <t>chưa nộp phiếu đăng ký tên đề tài</t>
  </si>
  <si>
    <t xml:space="preserve">Báo cáo kết quả thực tập và thực trạng về công tác tổ chức sự kiện tiệc cưới tại công ty TNHH tổ chức sự kiện và du lịch Thuỳ Dương </t>
  </si>
  <si>
    <t>Báo cáo kết quả thực tập và thực trạng công tác tổ chức sự kiện của bộ phận sự kiện tại công ty TNHH Đầu tư thương mại và du lịch Hoà Bình</t>
  </si>
  <si>
    <t>Báo cáo kết quả thực tập và hoàn thiện quy trình tổ chức sự kiện tại công ty Hoà Bình chi nhánh văn phòng Đà Nẵng</t>
  </si>
  <si>
    <t>Báo cáo kết quả thực tập và thực trạng xây dựng chương trình du lịch team building cho đối tượng khách nội địa của công ty TNHH MTV Du lịch Nghệ Thuật – Art Travel &amp; Event</t>
  </si>
  <si>
    <t>Báo cáo kết quả thực tập và thực trạng hoạt động kinh doanh sản phẩm chương trình du lịch nội địa tại công ty TNHH MTV Du lịch Nghệ Thuật Art Travel &amp; Event</t>
  </si>
  <si>
    <t>Báo cáo kết quả thực tập và thực trạng hoạt động kinh doanh sản phẩm chương trình du lịch nội địa tại Công ty TNHH Lambaba</t>
  </si>
  <si>
    <t>Báo cáo thực tập và thực trạng hoạt động kinh doanh của công ty TNHH Lambaba</t>
  </si>
  <si>
    <t>Báo cáo kết quả thực tập và thực trạng marketing online tại công ty TNHH Lambaba</t>
  </si>
  <si>
    <t>Báo cáo kết quả thực tập và thực trạng chương trình du lịch MICE tại Công ty TNHH Truyền Thông, Sự Kiện Và Du Lịch Huyền Thoại Việt</t>
  </si>
  <si>
    <t>sv viết không khớp tên đề tài 3 lần (2 lần trên link 1 lần tren file giấy), lấy theo file giấy</t>
  </si>
  <si>
    <t>Đánh giá sự hài lòng của khách du lịch đối với chương trình du lịch outbound Thái Lan tại công ty cổ phần du lịch và sự kiện Seatours.</t>
  </si>
  <si>
    <t>Báo cáo kết quả thực tập và thực trạng chính sách giá tại công ty cổ phần Lữ Hành Việt - Du Lịch Việt Nam tại chi nhánh Đà Nẵng.</t>
  </si>
  <si>
    <t>Thực trạng và giải pháp nâng cao hiệu quả hoạt động marketing online đối với khách quốc tế tại công ty du lịch Đường mòn châu Á chi nhánh Đà Nẵng</t>
  </si>
  <si>
    <t>Báo cáo kết quả thực tập và thực trạng quy trình tổ chức thực hiện chương trình du lịch Inbound tại Công Ty TNHH Thương Mại Dịch Vụ HU &amp; Company</t>
  </si>
  <si>
    <t>Thực trạng và giải pháp nâng cao chất lượng hoạt động tổ chức sự kiện tại công ty TNHH MTV dịch vụ du lịch và sự kiện nghệ thuật ( Art Travel &amp; Event)</t>
  </si>
  <si>
    <t>Thực trạng và giải pháp nâng cao chất lượng hoạt động tổ chức sự kiện tại Công ty TNHH Quảng cáo truyền thông sự kiện Focus</t>
  </si>
  <si>
    <t xml:space="preserve"> Giải pháp nâng cao hiệu quả chính sách marketing mix trong hoạt động thu hút khách du lịch nội địa tại công ty VietNam Explore"</t>
  </si>
  <si>
    <t>Thực trạng và giải pháp nâng cao chất lượng đội ngũ 
hướng dẫn viên tại Minh Phát Travel</t>
  </si>
  <si>
    <t>Báo cáo kết quả thực tập và thực trạng chất lượng đội ngũ hướng dẫn viên tại Bảo tàng Đà Nẵng</t>
  </si>
  <si>
    <t>Báo cáo kết quả thực tập và thực trạng đào tạo đội ngũ lao động tại công ty du lịch S-Tours</t>
  </si>
  <si>
    <t>trễ hạn 1 lần</t>
  </si>
  <si>
    <t>Báo cáo kết quả thực tập và thực trạng qui trình tổ chức tham quan chương trình du lịch “Hội An - Bà Nà Hills - Huế 3 ngày 2 đêm” tại Công ty TNHH MTV dịch vụ du lịch S-Tours</t>
  </si>
  <si>
    <t>Báo cáo kết quả thực tập và thực trạng hoạt động bán chương trình du lịch " Cù Lao Chàm - Lặn Ngắm San Hô 1 ngày"  dành cho khách du lịch nội địa tại Công Ty TNHH MTV Dịch Vụ Du Lịch S - Tours</t>
  </si>
  <si>
    <t>Báo cáo kết quả thực tập và thực trạng hoạt động bán chương trình du lịch “Bà Nà Hills 1 ngày” dành cho khách du lịch nội địa tại công ty TNHH MTV dịch vụ du lịch S-Tours.</t>
  </si>
  <si>
    <t>Báo cáo kết quả thực tập và thực trạng quy trình tổ chức tham quan “Lăng Cô - Huế 1 ngày” tại Công ty TNHH MTV Dịch vụ Du lịch S-Tours</t>
  </si>
  <si>
    <t>Báo cáo kết quả thực tập và thực trạng hoạt động bán chương trình du lịch "Lăng Cô-Huế 1 ngày " dành cho khách du lịch nội địa tại Công ty TNHHMTV Dịch vụ du lịch S-Tours</t>
  </si>
  <si>
    <t>Báo cáo kết quả thực tập và thực trạng hoạt động bán chương trình du lịch “Sơn Trà – Ngũ Hành Sơn – Hội An 1 ngày” dành cho khách du lịch nội địa tại Công ty TNHH MTV Dịch Vụ Du Lịch S-Tours</t>
  </si>
  <si>
    <t>sv điền sai GVHD sang Lý thị Thương</t>
  </si>
  <si>
    <t>Báo cáo kết quả thực tập và thực trạng quy trình bán chương trình du lịch Bà Nà hill cho khách Hàn Quốc tại khách sạn Sofiana</t>
  </si>
  <si>
    <t>Báo cáo kết quả thực tập và thực trạng quy trình xây dựng chương trình du lịch Đà Nẵng - Quy Nhơn 3 ngày 2 đêm nhằm thu hút khách nội địa tại Công ty CP Du lịch&amp;Sự kiện Crown Travel</t>
  </si>
  <si>
    <t>trễ hạn 1 lần, chưa nộp phiếu đăng ký tên đề tài và chưa điền trên link</t>
  </si>
  <si>
    <t>Báo cáo kết quả thực tập và thực trạng chính sách marketing - mix nhằm thu hút khách nội địa đối với chương trình du lịch cho tour Đà Nẵng - Hà Giang - Cao Bằng 4 ngày 3 đêm của công ty CP Lữ Hành Việt</t>
  </si>
  <si>
    <t>Báo cáo kết quả thực tập và thực trạng chính sách marketing nhằm thu hút khách nội địa đối với chương trình du lịch Đà Nẵng - Tràng An 3 ngày 2 đêm tại công ty Hanoitourist chi nhánh Đà Nẵng</t>
  </si>
  <si>
    <t>Báo cáo kết quả thực tập và thực trạng bán chương trình du lịch Sơn Trà - Ngũ Hành Sơn - Hội An - Bà Nà - Cù Lao Chàm 3N2Đ tại công ty du lịch dịch vụ DNTrip</t>
  </si>
  <si>
    <t>Báo cáo kết quả thực tập và thực trạng chính sách marketing online nhằm thu hút khách nội địa đối với chương trình du lịch Đà Nẵng-Hội An 3N2Đ tại công ty TNHH MTV thương mại và phát triển hành trình đa sắc</t>
  </si>
  <si>
    <t>Báo cáo kết quả thực tập và thực trạng bán chương trình du lịch Phú Quốc 3 ngày 2 đêm của Công ty TNHH Thương mại và Dịch vụ QVN</t>
  </si>
  <si>
    <t>sv viết không khớp tên đề tài 2 lần (1 lần trên link 1 lần tren file giấy), lấy theo file giấy</t>
  </si>
  <si>
    <t>Báo cáo kết quả thực tập và hoàn thiện quy trình tổ chức thực hiện chương trình  du lịch Đà Nẵng  1 ngày  tại công ty Vietravel chi nhánh Đà Nẵng</t>
  </si>
  <si>
    <t>Báo cáo thực tập và giải pháp hoàn thiện chính sách phân phối sản phẩm nhằm thu hút khách nội địa tại Công Ty Vietravel chi nhánh Đà Nẵng</t>
  </si>
  <si>
    <t>Đánh giá mức độ hài lòng của khách du lịch nội địa tại làng nghề Bánh Tráng Tuý Loan - Đà Nẵng</t>
  </si>
  <si>
    <t>sv điền sai GVHD sang thầy Hoà, sv viết không khớp tên đề tài 3 lần (2 lần trên link 1 lần trên file giấy), lấy theo file giấy</t>
  </si>
  <si>
    <t>Báo cáo thực tập và hoàn thiện chính sách truyền thông cổ động tại Công ty TNHH MTV TM du lịch Trường Sa</t>
  </si>
  <si>
    <t xml:space="preserve">Báo cáo thực tập và hoàn thiện chính sách sản phẩm tại Công ty TNHH Du lịch Quảng Nam - Quảng Nam Tourist </t>
  </si>
  <si>
    <t>lệch tên đề tài trên link và trên file giấy, lấy theo file giấy</t>
  </si>
  <si>
    <t>Báo cáo kết quả thực tập và thực trạng quy trình hướng dẫn khách du lịch nội địa tại công ty Vietravel chi nhánh Đà Nẵng</t>
  </si>
  <si>
    <t>Báo cáo kết quả thực tập và giải pháp nâng cao chất lượng chương trình du lịch nhằm thu hút khách nước ngoài tại công ty TNHH một thành viên dịch vụ lữ hành Saigon Tourist chi nhánh Đà Nẵng</t>
  </si>
  <si>
    <t>Báo cáo kết quả thực tập và giải pháp nâng cao chất lượng chương trình du lịch tại Công ty du lịch Plan To Travel chi nhánh Đà Nẵng</t>
  </si>
  <si>
    <t>Báo cáo kết quả thực tập và quy trình bán chương trình du lịch trực tuyến của Công Ty TNHH Lambaba</t>
  </si>
  <si>
    <t>Ngày cập nhật: 17/03/2023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</si>
</sst>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color rgb="FF000000"/>
      <name val="Times New Roman"/>
      <family val="1"/>
    </font>
    <font>
      <sz val="12"/>
      <color theme="1"/>
      <name val="Times New Roman"/>
      <family val="1"/>
    </font>
    <font>
      <sz val="11"/>
      <color rgb="FF000000"/>
      <name val="Calibri"/>
      <family val="2"/>
      <charset val="163"/>
      <scheme val="minor"/>
    </font>
    <font>
      <sz val="10"/>
      <color theme="1"/>
      <name val="Arial"/>
      <family val="2"/>
    </font>
    <font>
      <b/>
      <sz val="11"/>
      <color theme="1"/>
      <name val="Times New Roman"/>
      <family val="1"/>
    </font>
    <font>
      <b/>
      <sz val="15"/>
      <color theme="1"/>
      <name val="Times New Roman"/>
      <family val="1"/>
    </font>
    <font>
      <b/>
      <sz val="12"/>
      <color rgb="FF000000"/>
      <name val="Times New Roman"/>
      <family val="1"/>
    </font>
    <font>
      <sz val="12"/>
      <name val="Times New Roman"/>
      <family val="1"/>
    </font>
    <font>
      <b/>
      <sz val="12"/>
      <color rgb="FFFF0000"/>
      <name val="Times New Roman"/>
      <family val="1"/>
    </font>
    <font>
      <b/>
      <sz val="11"/>
      <color theme="1"/>
      <name val="Calibri"/>
      <family val="2"/>
      <charset val="128"/>
      <scheme val="minor"/>
    </font>
    <font>
      <b/>
      <sz val="12"/>
      <color theme="1"/>
      <name val="Times New Roman"/>
      <family val="1"/>
    </font>
    <font>
      <sz val="13"/>
      <color theme="1"/>
      <name val="Times New Roman"/>
      <family val="1"/>
    </font>
    <font>
      <sz val="13"/>
      <color rgb="FF222222"/>
      <name val="Times New Roman"/>
      <family val="1"/>
    </font>
    <font>
      <b/>
      <sz val="12"/>
      <color theme="1"/>
      <name val="Times New Roman"/>
      <family val="1"/>
      <charset val="128"/>
    </font>
    <font>
      <b/>
      <sz val="12"/>
      <color rgb="FF000000"/>
      <name val="Times New Roman"/>
      <family val="1"/>
      <charset val="128"/>
    </font>
    <font>
      <sz val="10"/>
      <color rgb="FF0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FF00"/>
        <bgColor rgb="FFFDE49A"/>
      </patternFill>
    </fill>
    <fill>
      <patternFill patternType="solid">
        <fgColor rgb="FFFDE49A"/>
        <bgColor rgb="FFFDE49A"/>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4">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2" fillId="2" borderId="1" xfId="0" applyFont="1" applyFill="1" applyBorder="1" applyAlignment="1">
      <alignment vertical="center" wrapText="1"/>
    </xf>
    <xf numFmtId="0" fontId="7" fillId="0" borderId="1" xfId="0" applyFont="1" applyBorder="1" applyAlignment="1">
      <alignment horizontal="center" vertical="center"/>
    </xf>
    <xf numFmtId="0" fontId="2" fillId="0" borderId="0" xfId="0" applyFont="1"/>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2" fillId="0" borderId="1" xfId="0" applyFont="1" applyBorder="1"/>
    <xf numFmtId="0" fontId="1" fillId="0" borderId="0" xfId="0" applyFont="1"/>
    <xf numFmtId="0" fontId="7" fillId="0" borderId="0" xfId="0" applyFont="1"/>
    <xf numFmtId="14" fontId="1" fillId="0" borderId="0" xfId="0" applyNumberFormat="1" applyFont="1"/>
    <xf numFmtId="0" fontId="11" fillId="0" borderId="0" xfId="0" applyFont="1" applyAlignment="1">
      <alignment vertical="center"/>
    </xf>
    <xf numFmtId="0" fontId="8" fillId="0" borderId="8" xfId="0" applyFont="1" applyBorder="1"/>
    <xf numFmtId="0" fontId="7" fillId="0" borderId="0" xfId="0" applyFont="1" applyAlignment="1">
      <alignment horizontal="center" wrapText="1"/>
    </xf>
    <xf numFmtId="0" fontId="7" fillId="0" borderId="9" xfId="0" applyFont="1" applyBorder="1" applyAlignment="1">
      <alignment horizontal="center"/>
    </xf>
    <xf numFmtId="0" fontId="8" fillId="0" borderId="10" xfId="0" applyFont="1" applyBorder="1"/>
    <xf numFmtId="0" fontId="2" fillId="0" borderId="1" xfId="0" applyFont="1" applyBorder="1" applyAlignment="1">
      <alignment vertical="center"/>
    </xf>
    <xf numFmtId="0" fontId="11" fillId="0" borderId="1" xfId="0" applyFont="1" applyBorder="1" applyAlignment="1">
      <alignment vertical="center"/>
    </xf>
    <xf numFmtId="0" fontId="11" fillId="0" borderId="1" xfId="0" applyFont="1" applyBorder="1"/>
    <xf numFmtId="0" fontId="7" fillId="0" borderId="1" xfId="0" applyFont="1" applyBorder="1" applyAlignment="1">
      <alignment horizontal="center" wrapText="1"/>
    </xf>
    <xf numFmtId="0" fontId="11" fillId="0" borderId="1" xfId="0" applyFont="1" applyBorder="1" applyAlignment="1">
      <alignment horizontal="center" vertical="center"/>
    </xf>
    <xf numFmtId="0" fontId="11" fillId="0" borderId="1" xfId="0" applyFont="1" applyBorder="1" applyAlignment="1">
      <alignment horizontal="center"/>
    </xf>
    <xf numFmtId="0" fontId="11" fillId="6" borderId="1" xfId="0" applyFont="1" applyFill="1" applyBorder="1"/>
    <xf numFmtId="0" fontId="2" fillId="0" borderId="0" xfId="0" applyFont="1" applyAlignment="1">
      <alignment wrapText="1"/>
    </xf>
    <xf numFmtId="0" fontId="1" fillId="0" borderId="9" xfId="0" applyFont="1" applyBorder="1"/>
    <xf numFmtId="0" fontId="7" fillId="0" borderId="4" xfId="0" applyFont="1" applyBorder="1"/>
    <xf numFmtId="0" fontId="1" fillId="0" borderId="1" xfId="0" applyFont="1" applyBorder="1"/>
    <xf numFmtId="0" fontId="11" fillId="0" borderId="1" xfId="0" applyFont="1" applyBorder="1" applyAlignment="1">
      <alignment vertical="center" wrapText="1"/>
    </xf>
    <xf numFmtId="0" fontId="7" fillId="0" borderId="3" xfId="0" applyFont="1" applyBorder="1"/>
    <xf numFmtId="0" fontId="7" fillId="0" borderId="9" xfId="0" applyFont="1" applyBorder="1"/>
    <xf numFmtId="0" fontId="9" fillId="0" borderId="9" xfId="0" applyFont="1" applyBorder="1"/>
    <xf numFmtId="0" fontId="9" fillId="0" borderId="4" xfId="0" applyFont="1" applyBorder="1"/>
    <xf numFmtId="0" fontId="7" fillId="0" borderId="1" xfId="0" applyFont="1" applyBorder="1"/>
    <xf numFmtId="0" fontId="9" fillId="0" borderId="1" xfId="0" applyFont="1" applyBorder="1"/>
    <xf numFmtId="0" fontId="7" fillId="0" borderId="1" xfId="0" applyFont="1" applyBorder="1" applyAlignment="1">
      <alignment wrapText="1"/>
    </xf>
    <xf numFmtId="0" fontId="7" fillId="0" borderId="13" xfId="0" applyFont="1" applyBorder="1" applyAlignment="1">
      <alignment wrapText="1"/>
    </xf>
    <xf numFmtId="0" fontId="1" fillId="6" borderId="9" xfId="0" applyFont="1" applyFill="1" applyBorder="1"/>
    <xf numFmtId="0" fontId="1" fillId="6" borderId="9" xfId="0" applyFont="1" applyFill="1" applyBorder="1" applyAlignment="1">
      <alignment horizontal="center"/>
    </xf>
    <xf numFmtId="0" fontId="1" fillId="6" borderId="8" xfId="0" applyFont="1" applyFill="1" applyBorder="1" applyAlignment="1">
      <alignment horizontal="center"/>
    </xf>
    <xf numFmtId="0" fontId="1" fillId="7" borderId="8" xfId="0" applyFont="1" applyFill="1" applyBorder="1" applyAlignment="1">
      <alignment horizontal="center"/>
    </xf>
    <xf numFmtId="0" fontId="1" fillId="7" borderId="10" xfId="0" applyFont="1" applyFill="1" applyBorder="1" applyAlignment="1">
      <alignment horizontal="center"/>
    </xf>
    <xf numFmtId="0" fontId="1" fillId="6" borderId="14" xfId="0" applyFont="1" applyFill="1" applyBorder="1" applyAlignment="1">
      <alignment wrapText="1"/>
    </xf>
    <xf numFmtId="0" fontId="1" fillId="6" borderId="14" xfId="0" applyFont="1" applyFill="1" applyBorder="1"/>
    <xf numFmtId="0" fontId="1" fillId="6" borderId="15" xfId="0" applyFont="1" applyFill="1" applyBorder="1"/>
    <xf numFmtId="0" fontId="2" fillId="6" borderId="0" xfId="0" applyFont="1" applyFill="1"/>
    <xf numFmtId="0" fontId="1" fillId="0" borderId="9" xfId="0" applyFont="1" applyBorder="1" applyAlignment="1">
      <alignment horizontal="center"/>
    </xf>
    <xf numFmtId="0" fontId="1" fillId="8" borderId="9" xfId="0" applyFont="1" applyFill="1" applyBorder="1" applyAlignment="1">
      <alignment horizontal="center"/>
    </xf>
    <xf numFmtId="0" fontId="1" fillId="8" borderId="4" xfId="0" applyFont="1" applyFill="1" applyBorder="1" applyAlignment="1">
      <alignment horizontal="center"/>
    </xf>
    <xf numFmtId="0" fontId="1" fillId="0" borderId="1" xfId="0" applyFont="1" applyBorder="1" applyAlignment="1">
      <alignment wrapText="1"/>
    </xf>
    <xf numFmtId="0" fontId="1" fillId="0" borderId="15" xfId="0" applyFont="1" applyBorder="1"/>
    <xf numFmtId="0" fontId="1" fillId="0" borderId="4" xfId="0" applyFont="1" applyBorder="1" applyAlignment="1">
      <alignment horizontal="center"/>
    </xf>
    <xf numFmtId="0" fontId="1" fillId="7" borderId="9" xfId="0" applyFont="1" applyFill="1" applyBorder="1" applyAlignment="1">
      <alignment horizontal="center"/>
    </xf>
    <xf numFmtId="0" fontId="1" fillId="7" borderId="4" xfId="0" applyFont="1" applyFill="1" applyBorder="1" applyAlignment="1">
      <alignment horizontal="center"/>
    </xf>
    <xf numFmtId="0" fontId="1" fillId="6" borderId="1" xfId="0" applyFont="1" applyFill="1" applyBorder="1" applyAlignment="1">
      <alignment wrapText="1"/>
    </xf>
    <xf numFmtId="0" fontId="7" fillId="0" borderId="8" xfId="0" applyFont="1" applyBorder="1"/>
    <xf numFmtId="0" fontId="7" fillId="0" borderId="15" xfId="0" applyFont="1" applyBorder="1"/>
    <xf numFmtId="0" fontId="11" fillId="0" borderId="0" xfId="0" applyFont="1"/>
    <xf numFmtId="0" fontId="0" fillId="0" borderId="0" xfId="0" applyAlignment="1">
      <alignment horizontal="center"/>
    </xf>
    <xf numFmtId="0" fontId="12" fillId="9"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quotePrefix="1" applyFont="1" applyBorder="1" applyAlignment="1">
      <alignment horizontal="center" vertical="center"/>
    </xf>
    <xf numFmtId="0" fontId="13" fillId="0" borderId="1" xfId="0" applyFont="1" applyBorder="1" applyAlignment="1">
      <alignment horizontal="center" vertical="center"/>
    </xf>
    <xf numFmtId="0" fontId="1" fillId="0" borderId="1" xfId="0" quotePrefix="1" applyFont="1" applyBorder="1" applyAlignment="1">
      <alignmen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0" borderId="0" xfId="0" applyFont="1" applyAlignment="1">
      <alignment horizontal="center"/>
    </xf>
    <xf numFmtId="0" fontId="15" fillId="3"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4" fontId="2" fillId="0" borderId="1" xfId="0" quotePrefix="1" applyNumberFormat="1" applyFont="1" applyBorder="1" applyAlignment="1">
      <alignment horizontal="center" vertical="center" wrapText="1"/>
    </xf>
    <xf numFmtId="0" fontId="1" fillId="0" borderId="15" xfId="0" applyFont="1" applyBorder="1" applyAlignment="1">
      <alignment horizontal="center" vertical="center" wrapText="1"/>
    </xf>
    <xf numFmtId="0" fontId="2" fillId="10" borderId="1" xfId="0" applyFont="1" applyFill="1" applyBorder="1" applyAlignment="1">
      <alignment horizontal="center" vertical="center" wrapText="1"/>
    </xf>
    <xf numFmtId="14" fontId="2" fillId="10" borderId="1" xfId="0" quotePrefix="1" applyNumberFormat="1" applyFont="1" applyFill="1" applyBorder="1" applyAlignment="1">
      <alignment horizontal="center" vertical="center" wrapText="1"/>
    </xf>
    <xf numFmtId="0" fontId="1" fillId="10" borderId="15" xfId="0" applyFont="1" applyFill="1" applyBorder="1" applyAlignment="1">
      <alignment horizontal="center" vertical="center" wrapText="1"/>
    </xf>
    <xf numFmtId="0" fontId="2" fillId="11" borderId="1" xfId="0" applyFont="1" applyFill="1" applyBorder="1" applyAlignment="1">
      <alignment horizontal="center" vertical="center" wrapText="1"/>
    </xf>
    <xf numFmtId="14" fontId="2" fillId="11" borderId="1" xfId="0" quotePrefix="1" applyNumberFormat="1" applyFont="1" applyFill="1" applyBorder="1" applyAlignment="1">
      <alignment horizontal="center" vertical="center" wrapText="1"/>
    </xf>
    <xf numFmtId="0" fontId="1" fillId="11" borderId="15" xfId="0" applyFont="1" applyFill="1" applyBorder="1" applyAlignment="1">
      <alignment horizontal="center" vertical="center" wrapText="1"/>
    </xf>
    <xf numFmtId="0" fontId="0" fillId="0" borderId="0" xfId="0" applyAlignment="1">
      <alignment horizontal="center" vertical="center"/>
    </xf>
    <xf numFmtId="0" fontId="14" fillId="2" borderId="15" xfId="0" applyFont="1" applyFill="1" applyBorder="1" applyAlignment="1">
      <alignment horizontal="center" vertical="center" wrapText="1"/>
    </xf>
    <xf numFmtId="0" fontId="11" fillId="2" borderId="1" xfId="0" applyFont="1" applyFill="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2" fillId="10"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1" xfId="0" applyFont="1" applyFill="1" applyBorder="1" applyAlignment="1">
      <alignment horizontal="center" vertical="center"/>
    </xf>
    <xf numFmtId="0" fontId="4" fillId="0" borderId="0" xfId="0" applyFont="1" applyAlignment="1">
      <alignment horizontal="center" vertical="center"/>
    </xf>
    <xf numFmtId="0" fontId="7" fillId="0" borderId="7" xfId="0" applyFont="1" applyBorder="1" applyAlignment="1">
      <alignment horizontal="center" wrapText="1"/>
    </xf>
    <xf numFmtId="0" fontId="8" fillId="0" borderId="12" xfId="0" applyFont="1" applyBorder="1"/>
    <xf numFmtId="0" fontId="8" fillId="0" borderId="11" xfId="0" applyFont="1" applyBorder="1"/>
    <xf numFmtId="0" fontId="7" fillId="0" borderId="3" xfId="0" applyFont="1" applyBorder="1" applyAlignment="1">
      <alignment horizontal="center"/>
    </xf>
    <xf numFmtId="0" fontId="8" fillId="0" borderId="8" xfId="0" applyFont="1" applyBorder="1"/>
    <xf numFmtId="0" fontId="7" fillId="0" borderId="4" xfId="0" applyFont="1" applyBorder="1" applyAlignment="1">
      <alignment horizontal="center"/>
    </xf>
    <xf numFmtId="0" fontId="7" fillId="0" borderId="5" xfId="0" applyFont="1" applyBorder="1" applyAlignment="1">
      <alignment horizontal="center"/>
    </xf>
    <xf numFmtId="0" fontId="8" fillId="0" borderId="6" xfId="0" applyFont="1" applyBorder="1"/>
    <xf numFmtId="0" fontId="7" fillId="0" borderId="7" xfId="0" applyFont="1" applyBorder="1" applyAlignment="1">
      <alignment horizontal="center"/>
    </xf>
    <xf numFmtId="0" fontId="8" fillId="0" borderId="10" xfId="0" applyFont="1" applyBorder="1"/>
    <xf numFmtId="0" fontId="7" fillId="0" borderId="1" xfId="0" applyFont="1" applyBorder="1" applyAlignment="1">
      <alignment horizontal="center" vertical="center"/>
    </xf>
    <xf numFmtId="0" fontId="8" fillId="0" borderId="5" xfId="0" applyFont="1" applyBorder="1"/>
    <xf numFmtId="0" fontId="6" fillId="0" borderId="2" xfId="0" applyFont="1" applyBorder="1" applyAlignment="1">
      <alignment horizontal="center" vertical="center" wrapText="1"/>
    </xf>
    <xf numFmtId="0" fontId="6" fillId="0" borderId="2" xfId="0" applyFont="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44;ng%20vi&#7879;c%20-DI&#7878;U%20LINH/T&#7888;T%20NGHI&#7878;P/2023/Th&#225;ng%206.2023/Khoa%20L&#7919;%20h&#224;nh/Theo%20d&#245;i%20t&#7889;t%20nghi&#7879;p%20T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ống kê"/>
      <sheetName val="ds Thi +CNTT khoá cũ"/>
      <sheetName val="DS tổng"/>
      <sheetName val="Đợt 1"/>
      <sheetName val="ds phát giấy đợt 2"/>
      <sheetName val="DS đủ đktt toàn khoá"/>
      <sheetName val="Không đủ ĐKTT"/>
      <sheetName val="ds phát giấy giới thiệu"/>
      <sheetName val="THÔNG TIN GV"/>
      <sheetName val="Đơn vị TT"/>
      <sheetName val="không đủ ĐK"/>
    </sheetNames>
    <sheetDataSet>
      <sheetData sheetId="0"/>
      <sheetData sheetId="1"/>
      <sheetData sheetId="2">
        <row r="2">
          <cell r="C2">
            <v>25207202804</v>
          </cell>
          <cell r="D2" t="str">
            <v xml:space="preserve">Nguyễn Trần Ngân Linh </v>
          </cell>
          <cell r="E2" t="str">
            <v>09/12/2001</v>
          </cell>
          <cell r="F2" t="str">
            <v xml:space="preserve">K25DLL3 </v>
          </cell>
          <cell r="G2" t="str">
            <v>K25</v>
          </cell>
          <cell r="H2" t="str">
            <v>Quản trị du lịch &amp; lữ hành</v>
          </cell>
          <cell r="I2" t="str">
            <v>Công ty cổ phần du lịch Việt Đà - VietDa travel</v>
          </cell>
          <cell r="J2" t="str">
            <v>Sale/Marketing</v>
          </cell>
          <cell r="K2" t="str">
            <v xml:space="preserve">Đà Nẵng </v>
          </cell>
          <cell r="L2" t="str">
            <v>CĐTN</v>
          </cell>
          <cell r="M2" t="str">
            <v>Đợt 1</v>
          </cell>
          <cell r="N2" t="str">
            <v>CAO THỊ CẨM HƯƠNG</v>
          </cell>
          <cell r="O2">
            <v>3.5</v>
          </cell>
          <cell r="P2">
            <v>1.5384615384615385E-2</v>
          </cell>
          <cell r="Q2">
            <v>128</v>
          </cell>
          <cell r="R2">
            <v>2</v>
          </cell>
          <cell r="S2" t="e">
            <v>#N/A</v>
          </cell>
          <cell r="T2" t="str">
            <v>Đạt</v>
          </cell>
          <cell r="U2" t="e">
            <v>#N/A</v>
          </cell>
          <cell r="Z2" t="str">
            <v>0398504112</v>
          </cell>
          <cell r="AA2" t="str">
            <v>linhchiny9121@gmail.com</v>
          </cell>
        </row>
        <row r="3">
          <cell r="C3">
            <v>25203409832</v>
          </cell>
          <cell r="D3" t="str">
            <v>Lê Thị Kiều</v>
          </cell>
          <cell r="E3" t="str">
            <v>30/11/2001</v>
          </cell>
          <cell r="F3" t="str">
            <v xml:space="preserve">K25DLL3 </v>
          </cell>
          <cell r="G3" t="str">
            <v>K25</v>
          </cell>
          <cell r="H3" t="str">
            <v>Quản trị du lịch &amp; lữ hành</v>
          </cell>
          <cell r="I3" t="str">
            <v>Công ty cổ phần du lịch Việt Đà - VietDa travel</v>
          </cell>
          <cell r="J3" t="str">
            <v>Sale/Marketing</v>
          </cell>
          <cell r="K3" t="str">
            <v xml:space="preserve">Đà Nẵng </v>
          </cell>
          <cell r="L3" t="str">
            <v>CĐTN</v>
          </cell>
          <cell r="M3" t="str">
            <v>Đợt 1</v>
          </cell>
          <cell r="N3" t="str">
            <v>CAO THỊ CẨM HƯƠNG</v>
          </cell>
          <cell r="O3">
            <v>2.97</v>
          </cell>
          <cell r="P3">
            <v>1.5384615384615385E-2</v>
          </cell>
          <cell r="Q3">
            <v>128</v>
          </cell>
          <cell r="R3">
            <v>2</v>
          </cell>
          <cell r="S3" t="e">
            <v>#N/A</v>
          </cell>
          <cell r="T3" t="str">
            <v>Đạt</v>
          </cell>
          <cell r="U3" t="e">
            <v>#N/A</v>
          </cell>
          <cell r="Z3" t="str">
            <v>0705183470</v>
          </cell>
          <cell r="AA3" t="str">
            <v>Lekieu3011201@gmail.com</v>
          </cell>
        </row>
        <row r="4">
          <cell r="C4">
            <v>25217203113</v>
          </cell>
          <cell r="D4" t="str">
            <v>Lê Xuân Phi</v>
          </cell>
          <cell r="E4" t="str">
            <v>24/04/2001</v>
          </cell>
          <cell r="F4" t="str">
            <v>K25DLL7</v>
          </cell>
          <cell r="G4" t="str">
            <v>K25</v>
          </cell>
          <cell r="H4" t="str">
            <v>Quản trị du lịch &amp; lữ hành</v>
          </cell>
          <cell r="I4" t="str">
            <v>Công ty cổ phần du lịch Việt Đà - VietDa travel</v>
          </cell>
          <cell r="J4" t="str">
            <v>Sale/Marketing</v>
          </cell>
          <cell r="K4" t="str">
            <v xml:space="preserve">Đà Nẵng </v>
          </cell>
          <cell r="L4" t="str">
            <v>CĐTN</v>
          </cell>
          <cell r="M4" t="str">
            <v>Đợt 1</v>
          </cell>
          <cell r="N4" t="str">
            <v>CAO THỊ CẨM HƯƠNG</v>
          </cell>
          <cell r="O4">
            <v>2.82</v>
          </cell>
          <cell r="P4">
            <v>1.5384615384615385E-2</v>
          </cell>
          <cell r="Q4">
            <v>128</v>
          </cell>
          <cell r="R4">
            <v>2</v>
          </cell>
          <cell r="S4" t="e">
            <v>#N/A</v>
          </cell>
          <cell r="T4" t="str">
            <v>Đạt</v>
          </cell>
          <cell r="U4" t="e">
            <v>#N/A</v>
          </cell>
          <cell r="Z4" t="str">
            <v>0569123720</v>
          </cell>
          <cell r="AA4" t="str">
            <v>lexuanphi2404001@gmail.com</v>
          </cell>
        </row>
        <row r="5">
          <cell r="C5">
            <v>25207216805</v>
          </cell>
          <cell r="D5" t="str">
            <v>Võ Thị Nguyệt</v>
          </cell>
          <cell r="E5" t="str">
            <v>22/06/2001</v>
          </cell>
          <cell r="F5" t="str">
            <v>K25DLL3</v>
          </cell>
          <cell r="G5" t="str">
            <v>K25</v>
          </cell>
          <cell r="H5" t="str">
            <v>Quản trị du lịch &amp; lữ hành</v>
          </cell>
          <cell r="I5" t="str">
            <v>Công ty cổ phần du lịch Việt Đà - VietDa travel</v>
          </cell>
          <cell r="J5" t="str">
            <v>Sale/Marketing</v>
          </cell>
          <cell r="K5" t="str">
            <v xml:space="preserve">Đà Nẵng </v>
          </cell>
          <cell r="L5" t="str">
            <v>CĐTN</v>
          </cell>
          <cell r="M5" t="str">
            <v>Đợt 1</v>
          </cell>
          <cell r="N5" t="str">
            <v>CAO THỊ CẨM HƯƠNG</v>
          </cell>
          <cell r="O5">
            <v>3.26</v>
          </cell>
          <cell r="P5">
            <v>0</v>
          </cell>
          <cell r="Q5">
            <v>130</v>
          </cell>
          <cell r="R5">
            <v>0</v>
          </cell>
          <cell r="S5" t="e">
            <v>#N/A</v>
          </cell>
          <cell r="T5" t="str">
            <v>Đạt</v>
          </cell>
          <cell r="U5" t="e">
            <v>#N/A</v>
          </cell>
          <cell r="Z5" t="str">
            <v>0971376211</v>
          </cell>
          <cell r="AA5" t="str">
            <v>vonguyet2206@gmail.com</v>
          </cell>
        </row>
        <row r="6">
          <cell r="C6">
            <v>25217202394</v>
          </cell>
          <cell r="D6" t="str">
            <v>Đào Duy Công Toàn</v>
          </cell>
          <cell r="E6" t="str">
            <v>30/10/2000</v>
          </cell>
          <cell r="F6" t="str">
            <v>K25DLL8</v>
          </cell>
          <cell r="G6" t="str">
            <v>K25</v>
          </cell>
          <cell r="H6" t="str">
            <v>Quản trị du lịch &amp; lữ hành</v>
          </cell>
          <cell r="I6" t="str">
            <v>Công ty cổ phần du lịch Việt Đà - VietDa travel</v>
          </cell>
          <cell r="J6" t="str">
            <v>Sale</v>
          </cell>
          <cell r="K6" t="str">
            <v xml:space="preserve">Đà Nẵng </v>
          </cell>
          <cell r="L6" t="str">
            <v>CĐTN</v>
          </cell>
          <cell r="M6" t="str">
            <v>Đợt 1</v>
          </cell>
          <cell r="N6" t="str">
            <v>CAO THỊ CẨM HƯƠNG</v>
          </cell>
          <cell r="O6">
            <v>3.16</v>
          </cell>
          <cell r="P6">
            <v>1.5384615384615385E-2</v>
          </cell>
          <cell r="Q6">
            <v>128</v>
          </cell>
          <cell r="R6">
            <v>2</v>
          </cell>
          <cell r="S6" t="e">
            <v>#N/A</v>
          </cell>
          <cell r="T6" t="str">
            <v>Đạt</v>
          </cell>
          <cell r="U6" t="e">
            <v>#N/A</v>
          </cell>
          <cell r="Z6" t="str">
            <v>0393836323</v>
          </cell>
          <cell r="AA6" t="str">
            <v>toandao.301000@gmail.com</v>
          </cell>
        </row>
        <row r="7">
          <cell r="C7">
            <v>2320720741</v>
          </cell>
          <cell r="D7" t="str">
            <v>Võ Thị Ngân</v>
          </cell>
          <cell r="E7" t="str">
            <v>10/01/1999</v>
          </cell>
          <cell r="F7" t="str">
            <v>K24DLL5</v>
          </cell>
          <cell r="G7" t="str">
            <v>K24</v>
          </cell>
          <cell r="H7" t="str">
            <v>Quản trị du lịch &amp; lữ hành</v>
          </cell>
          <cell r="I7" t="str">
            <v>Công ty cổ phần du lịch Việt Đà - VietDa travel</v>
          </cell>
          <cell r="J7" t="str">
            <v>Chăm sóc khách hàng</v>
          </cell>
          <cell r="K7" t="str">
            <v xml:space="preserve">Đà Nẵng </v>
          </cell>
          <cell r="L7" t="str">
            <v>CĐTN</v>
          </cell>
          <cell r="M7" t="str">
            <v>Đợt 1</v>
          </cell>
          <cell r="N7" t="str">
            <v>CAO THỊ CẨM HƯƠNG</v>
          </cell>
          <cell r="O7">
            <v>3.21</v>
          </cell>
          <cell r="P7">
            <v>2.34375E-2</v>
          </cell>
          <cell r="Q7">
            <v>125</v>
          </cell>
          <cell r="R7">
            <v>3</v>
          </cell>
          <cell r="S7" t="e">
            <v>#N/A</v>
          </cell>
          <cell r="T7" t="e">
            <v>#N/A</v>
          </cell>
          <cell r="U7" t="e">
            <v>#N/A</v>
          </cell>
          <cell r="Z7" t="str">
            <v>0984930782</v>
          </cell>
          <cell r="AA7" t="str">
            <v>vothingan1001@gmail.com</v>
          </cell>
        </row>
        <row r="8">
          <cell r="C8">
            <v>25207205439</v>
          </cell>
          <cell r="D8" t="str">
            <v>Trần Lê Quỳnh Anh</v>
          </cell>
          <cell r="E8" t="str">
            <v>13/10/2001</v>
          </cell>
          <cell r="F8" t="str">
            <v>K25DLL6</v>
          </cell>
          <cell r="G8" t="str">
            <v>K25</v>
          </cell>
          <cell r="H8" t="str">
            <v>Quản trị du lịch &amp; lữ hành</v>
          </cell>
          <cell r="I8" t="str">
            <v>Công ty cổ phần du lịch Việt Đà - VietDa travel</v>
          </cell>
          <cell r="J8" t="str">
            <v>Sale/Marketing</v>
          </cell>
          <cell r="K8" t="str">
            <v xml:space="preserve">Đà Nẵng </v>
          </cell>
          <cell r="L8" t="str">
            <v>CĐTN</v>
          </cell>
          <cell r="M8" t="str">
            <v>Đợt 1</v>
          </cell>
          <cell r="N8" t="str">
            <v>CAO THỊ CẨM HƯƠNG</v>
          </cell>
          <cell r="O8">
            <v>2.71</v>
          </cell>
          <cell r="P8">
            <v>3.0769230769230771E-2</v>
          </cell>
          <cell r="Q8">
            <v>126</v>
          </cell>
          <cell r="R8">
            <v>4</v>
          </cell>
          <cell r="S8" t="e">
            <v>#N/A</v>
          </cell>
          <cell r="T8" t="str">
            <v>Đạt</v>
          </cell>
          <cell r="U8" t="e">
            <v>#N/A</v>
          </cell>
          <cell r="Z8" t="str">
            <v>0918690219</v>
          </cell>
          <cell r="AA8" t="str">
            <v>quynhanhdh1310@gmail.com</v>
          </cell>
        </row>
        <row r="9">
          <cell r="C9">
            <v>25207202311</v>
          </cell>
          <cell r="D9" t="str">
            <v>Tôn Nữ Ngọc Trang</v>
          </cell>
          <cell r="E9" t="str">
            <v>23/05/2001</v>
          </cell>
          <cell r="F9" t="str">
            <v>K25DLL6</v>
          </cell>
          <cell r="G9" t="str">
            <v>K25</v>
          </cell>
          <cell r="H9" t="str">
            <v>Quản trị du lịch &amp; lữ hành</v>
          </cell>
          <cell r="I9" t="str">
            <v>Công ty cổ phần du lịch Việt Đà - VietDa travel</v>
          </cell>
          <cell r="J9" t="str">
            <v>Sale/Marketing</v>
          </cell>
          <cell r="K9" t="str">
            <v xml:space="preserve">Đà Nẵng </v>
          </cell>
          <cell r="L9" t="str">
            <v>CĐTN</v>
          </cell>
          <cell r="M9" t="str">
            <v>Đợt 1</v>
          </cell>
          <cell r="N9" t="str">
            <v>CAO THỊ CẨM HƯƠNG</v>
          </cell>
          <cell r="O9">
            <v>2.89</v>
          </cell>
          <cell r="P9">
            <v>1.5384615384615385E-2</v>
          </cell>
          <cell r="Q9">
            <v>128</v>
          </cell>
          <cell r="R9">
            <v>2</v>
          </cell>
          <cell r="S9" t="e">
            <v>#N/A</v>
          </cell>
          <cell r="T9" t="str">
            <v>Đạt</v>
          </cell>
          <cell r="U9" t="e">
            <v>#N/A</v>
          </cell>
          <cell r="Z9" t="str">
            <v>0334045640</v>
          </cell>
          <cell r="AA9" t="str">
            <v>trangngoc503@gmail.com</v>
          </cell>
        </row>
        <row r="10">
          <cell r="C10">
            <v>25207207652</v>
          </cell>
          <cell r="D10" t="str">
            <v>Lương Thị Thuý Vi</v>
          </cell>
          <cell r="E10" t="str">
            <v>20/09/1999</v>
          </cell>
          <cell r="F10" t="str">
            <v>K25DLL1</v>
          </cell>
          <cell r="G10" t="str">
            <v>K25</v>
          </cell>
          <cell r="H10" t="str">
            <v>Quản trị du lịch &amp; lữ hành</v>
          </cell>
          <cell r="I10" t="str">
            <v>Công ty cổ phần Sanna Tour</v>
          </cell>
          <cell r="J10" t="str">
            <v>Điều hành tour</v>
          </cell>
          <cell r="K10" t="str">
            <v xml:space="preserve">Đà Nẵng </v>
          </cell>
          <cell r="L10" t="str">
            <v>CĐTN</v>
          </cell>
          <cell r="M10" t="str">
            <v>Đợt 1</v>
          </cell>
          <cell r="N10" t="str">
            <v>CAO THỊ CẨM HƯƠNG</v>
          </cell>
          <cell r="O10">
            <v>3.9</v>
          </cell>
          <cell r="P10">
            <v>1.5384615384615385E-2</v>
          </cell>
          <cell r="Q10">
            <v>128</v>
          </cell>
          <cell r="R10">
            <v>2</v>
          </cell>
          <cell r="S10" t="e">
            <v>#N/A</v>
          </cell>
          <cell r="T10" t="e">
            <v>#REF!</v>
          </cell>
          <cell r="U10" t="e">
            <v>#N/A</v>
          </cell>
          <cell r="Z10" t="str">
            <v>0986588149</v>
          </cell>
          <cell r="AA10" t="str">
            <v>luongthuyvi2009@gmail.com</v>
          </cell>
        </row>
        <row r="11">
          <cell r="C11">
            <v>25207204522</v>
          </cell>
          <cell r="D11" t="str">
            <v>Lê Thị Hướng Minh</v>
          </cell>
          <cell r="E11" t="str">
            <v>29/06/2001</v>
          </cell>
          <cell r="F11" t="str">
            <v>K25PSU_DLL4</v>
          </cell>
          <cell r="G11" t="str">
            <v>K25</v>
          </cell>
          <cell r="H11" t="str">
            <v>Quản trị du lịch &amp; lữ hành PSU</v>
          </cell>
          <cell r="I11" t="str">
            <v>Công ty cổ phần Sanna Tour</v>
          </cell>
          <cell r="J11" t="str">
            <v>Điều hành tour</v>
          </cell>
          <cell r="K11" t="str">
            <v xml:space="preserve">Đà Nẵng </v>
          </cell>
          <cell r="L11" t="str">
            <v>CĐTN</v>
          </cell>
          <cell r="M11" t="str">
            <v>Đợt 1</v>
          </cell>
          <cell r="N11" t="str">
            <v>CAO THỊ CẨM HƯƠNG</v>
          </cell>
          <cell r="O11">
            <v>3.4</v>
          </cell>
          <cell r="P11">
            <v>7.4074074074074077E-3</v>
          </cell>
          <cell r="Q11">
            <v>134</v>
          </cell>
          <cell r="R11">
            <v>1</v>
          </cell>
          <cell r="S11" t="str">
            <v>Đạt</v>
          </cell>
          <cell r="T11" t="str">
            <v>Đạt</v>
          </cell>
          <cell r="U11">
            <v>0</v>
          </cell>
          <cell r="Z11" t="str">
            <v>0913590717</v>
          </cell>
          <cell r="AA11" t="str">
            <v>huongminhle296@gmail.com</v>
          </cell>
        </row>
        <row r="12">
          <cell r="C12">
            <v>24217216709</v>
          </cell>
          <cell r="D12" t="str">
            <v>Nguyễn Văn Tài</v>
          </cell>
          <cell r="E12" t="str">
            <v>29/09/2000</v>
          </cell>
          <cell r="F12" t="str">
            <v>K24DLL8</v>
          </cell>
          <cell r="G12" t="str">
            <v>K24</v>
          </cell>
          <cell r="H12" t="str">
            <v>Quản trị du lịch &amp; lữ hành</v>
          </cell>
          <cell r="I12" t="str">
            <v>Công ty cổ phần Sanna Tour</v>
          </cell>
          <cell r="J12" t="str">
            <v>Sale/Marketing</v>
          </cell>
          <cell r="K12" t="str">
            <v xml:space="preserve">Đà Nẵng </v>
          </cell>
          <cell r="L12" t="str">
            <v>CĐTN</v>
          </cell>
          <cell r="M12" t="str">
            <v>Đợt 1</v>
          </cell>
          <cell r="N12" t="str">
            <v>CAO THỊ CẨM HƯƠNG</v>
          </cell>
          <cell r="O12">
            <v>2.37</v>
          </cell>
          <cell r="P12">
            <v>0</v>
          </cell>
          <cell r="Q12">
            <v>128</v>
          </cell>
          <cell r="R12">
            <v>0</v>
          </cell>
          <cell r="S12" t="e">
            <v>#N/A</v>
          </cell>
          <cell r="T12" t="e">
            <v>#N/A</v>
          </cell>
          <cell r="U12" t="e">
            <v>#N/A</v>
          </cell>
          <cell r="Z12" t="str">
            <v>0774581711</v>
          </cell>
          <cell r="AA12" t="str">
            <v>panda00147@gmail.com</v>
          </cell>
        </row>
        <row r="13">
          <cell r="C13">
            <v>25207107887</v>
          </cell>
          <cell r="D13" t="str">
            <v>Lê Hà Thanh</v>
          </cell>
          <cell r="E13" t="str">
            <v>04/04/2001</v>
          </cell>
          <cell r="F13" t="str">
            <v>K25PSU_DLL8</v>
          </cell>
          <cell r="G13" t="str">
            <v>K25</v>
          </cell>
          <cell r="H13" t="str">
            <v>Quản trị du lịch &amp; lữ hành PSU</v>
          </cell>
          <cell r="I13" t="str">
            <v>Công ty cổ phần Sanna Tour</v>
          </cell>
          <cell r="J13" t="str">
            <v>Sale/Marketing</v>
          </cell>
          <cell r="K13" t="str">
            <v xml:space="preserve">Đà Nẵng </v>
          </cell>
          <cell r="L13" t="str">
            <v>CĐTN</v>
          </cell>
          <cell r="M13" t="str">
            <v>Đợt 1</v>
          </cell>
          <cell r="N13" t="str">
            <v>CAO THỊ CẨM HƯƠNG</v>
          </cell>
          <cell r="O13">
            <v>3.42</v>
          </cell>
          <cell r="P13">
            <v>2.2222222222222223E-2</v>
          </cell>
          <cell r="Q13">
            <v>132</v>
          </cell>
          <cell r="R13">
            <v>3</v>
          </cell>
          <cell r="S13">
            <v>0</v>
          </cell>
          <cell r="T13" t="str">
            <v>Đạt</v>
          </cell>
          <cell r="U13">
            <v>0</v>
          </cell>
          <cell r="Z13" t="str">
            <v>0398335697</v>
          </cell>
          <cell r="AA13" t="str">
            <v>thanhoir@gmail.com</v>
          </cell>
        </row>
        <row r="14">
          <cell r="C14">
            <v>25207207769</v>
          </cell>
          <cell r="D14" t="str">
            <v xml:space="preserve">Châu Thị Ngọc Trí </v>
          </cell>
          <cell r="E14" t="str">
            <v>20/01/1001</v>
          </cell>
          <cell r="F14" t="str">
            <v>K25PSU_DLL4</v>
          </cell>
          <cell r="G14" t="str">
            <v>K25</v>
          </cell>
          <cell r="H14" t="str">
            <v>Quản trị du lịch &amp; lữ hành PSU</v>
          </cell>
          <cell r="I14" t="str">
            <v>Công ty cổ phần Sanna Tour</v>
          </cell>
          <cell r="J14" t="str">
            <v>Điều hành tour</v>
          </cell>
          <cell r="K14" t="str">
            <v xml:space="preserve">Đà Nẵng </v>
          </cell>
          <cell r="L14" t="str">
            <v>CĐTN</v>
          </cell>
          <cell r="M14" t="str">
            <v>Đợt 1</v>
          </cell>
          <cell r="N14" t="str">
            <v>CAO THỊ CẨM HƯƠNG</v>
          </cell>
          <cell r="O14">
            <v>2.9</v>
          </cell>
          <cell r="P14">
            <v>7.4074074074074077E-3</v>
          </cell>
          <cell r="Q14">
            <v>134</v>
          </cell>
          <cell r="R14">
            <v>1</v>
          </cell>
          <cell r="S14" t="str">
            <v>Đạt</v>
          </cell>
          <cell r="T14" t="str">
            <v>Đạt</v>
          </cell>
          <cell r="U14">
            <v>0</v>
          </cell>
          <cell r="Z14" t="str">
            <v>0931949692</v>
          </cell>
          <cell r="AA14" t="str">
            <v>chauthingoctribts@gmail.com</v>
          </cell>
        </row>
        <row r="15">
          <cell r="C15">
            <v>24217201944</v>
          </cell>
          <cell r="D15" t="str">
            <v>Nguyễn Ngọc Tâm</v>
          </cell>
          <cell r="E15" t="str">
            <v>19/01/2000</v>
          </cell>
          <cell r="F15" t="str">
            <v>K24DLL9</v>
          </cell>
          <cell r="G15" t="str">
            <v>K24</v>
          </cell>
          <cell r="H15" t="str">
            <v>Quản trị du lịch &amp; lữ hành</v>
          </cell>
          <cell r="I15" t="str">
            <v>Công ty cổ phần Sanna Tour</v>
          </cell>
          <cell r="J15" t="str">
            <v>Điều hành tour</v>
          </cell>
          <cell r="K15" t="str">
            <v xml:space="preserve">Đà Nẵng </v>
          </cell>
          <cell r="L15" t="str">
            <v>CĐTN</v>
          </cell>
          <cell r="M15" t="str">
            <v>Đợt 1</v>
          </cell>
          <cell r="N15" t="str">
            <v>CAO THỊ CẨM HƯƠNG</v>
          </cell>
          <cell r="O15">
            <v>3.06</v>
          </cell>
          <cell r="P15">
            <v>1.5625E-2</v>
          </cell>
          <cell r="Q15">
            <v>126</v>
          </cell>
          <cell r="R15">
            <v>2</v>
          </cell>
          <cell r="S15" t="e">
            <v>#N/A</v>
          </cell>
          <cell r="T15" t="e">
            <v>#N/A</v>
          </cell>
          <cell r="U15" t="e">
            <v>#N/A</v>
          </cell>
          <cell r="X15" t="str">
            <v>đã nộp</v>
          </cell>
          <cell r="Z15" t="str">
            <v>0352952585</v>
          </cell>
          <cell r="AA15" t="str">
            <v>nguyntm769@gmail.com</v>
          </cell>
        </row>
        <row r="16">
          <cell r="C16">
            <v>24217204996</v>
          </cell>
          <cell r="D16" t="str">
            <v>Ngô Thiên Phú</v>
          </cell>
          <cell r="E16" t="str">
            <v>26/07/2000</v>
          </cell>
          <cell r="F16" t="str">
            <v>K24DLL9</v>
          </cell>
          <cell r="G16" t="str">
            <v>K24</v>
          </cell>
          <cell r="H16" t="str">
            <v>Quản trị du lịch &amp; lữ hành</v>
          </cell>
          <cell r="I16" t="str">
            <v>Công ty cổ phần Sanna Tour</v>
          </cell>
          <cell r="J16" t="str">
            <v>Điều hành tour</v>
          </cell>
          <cell r="K16" t="str">
            <v xml:space="preserve">Đà Nẵng </v>
          </cell>
          <cell r="L16" t="str">
            <v>CĐTN</v>
          </cell>
          <cell r="M16" t="str">
            <v>Đợt 1</v>
          </cell>
          <cell r="N16" t="str">
            <v>CAO THỊ CẨM HƯƠNG</v>
          </cell>
          <cell r="O16">
            <v>2.66</v>
          </cell>
          <cell r="P16">
            <v>1.5625E-2</v>
          </cell>
          <cell r="Q16">
            <v>126</v>
          </cell>
          <cell r="R16">
            <v>2</v>
          </cell>
          <cell r="S16" t="e">
            <v>#N/A</v>
          </cell>
          <cell r="T16" t="e">
            <v>#N/A</v>
          </cell>
          <cell r="U16" t="e">
            <v>#N/A</v>
          </cell>
          <cell r="X16" t="str">
            <v>đã nộp</v>
          </cell>
          <cell r="Z16" t="str">
            <v>0905663200</v>
          </cell>
          <cell r="AA16" t="str">
            <v>ngo.phu.2607@gmail.com</v>
          </cell>
        </row>
        <row r="17">
          <cell r="C17">
            <v>25217203014</v>
          </cell>
          <cell r="D17" t="str">
            <v>Võ Đình Long</v>
          </cell>
          <cell r="E17">
            <v>37188</v>
          </cell>
          <cell r="F17" t="str">
            <v>K25DLL2</v>
          </cell>
          <cell r="G17" t="str">
            <v>K25</v>
          </cell>
          <cell r="H17" t="str">
            <v>Quản trị du lịch &amp; lữ hành</v>
          </cell>
          <cell r="I17" t="str">
            <v>Công ty cổ phần Sanna Tour</v>
          </cell>
          <cell r="J17" t="str">
            <v>Điều hành</v>
          </cell>
          <cell r="K17" t="str">
            <v xml:space="preserve">Đà Nẵng </v>
          </cell>
          <cell r="L17" t="str">
            <v>CĐTN</v>
          </cell>
          <cell r="M17" t="str">
            <v>Đợt 1</v>
          </cell>
          <cell r="N17" t="str">
            <v>CAO THỊ CẨM HƯƠNG</v>
          </cell>
          <cell r="O17">
            <v>3.49</v>
          </cell>
          <cell r="P17">
            <v>1.5384615384615385E-2</v>
          </cell>
          <cell r="Q17">
            <v>128</v>
          </cell>
          <cell r="R17">
            <v>2</v>
          </cell>
          <cell r="S17" t="e">
            <v>#N/A</v>
          </cell>
          <cell r="T17" t="str">
            <v>Đạt</v>
          </cell>
          <cell r="U17" t="e">
            <v>#N/A</v>
          </cell>
          <cell r="Z17" t="str">
            <v>0772478700</v>
          </cell>
          <cell r="AA17" t="str">
            <v xml:space="preserve">vodinhlong25@gmail.com </v>
          </cell>
        </row>
        <row r="18">
          <cell r="C18">
            <v>25207210378</v>
          </cell>
          <cell r="D18" t="str">
            <v>Nguyễn Thị Ngọc Yến</v>
          </cell>
          <cell r="E18">
            <v>37164</v>
          </cell>
          <cell r="F18" t="str">
            <v>K25DLL2</v>
          </cell>
          <cell r="G18" t="str">
            <v>K25</v>
          </cell>
          <cell r="H18" t="str">
            <v>Quản trị du lịch &amp; lữ hành</v>
          </cell>
          <cell r="I18" t="str">
            <v>Công ty cổ phần Sanna Tour</v>
          </cell>
          <cell r="J18" t="str">
            <v>Sale</v>
          </cell>
          <cell r="K18" t="str">
            <v xml:space="preserve">Đà Nẵng </v>
          </cell>
          <cell r="L18" t="str">
            <v>CĐTN</v>
          </cell>
          <cell r="M18" t="str">
            <v>Đợt 1</v>
          </cell>
          <cell r="N18" t="str">
            <v>CAO THỊ CẨM HƯƠNG</v>
          </cell>
          <cell r="O18">
            <v>3.42</v>
          </cell>
          <cell r="P18">
            <v>1.5384615384615385E-2</v>
          </cell>
          <cell r="Q18">
            <v>128</v>
          </cell>
          <cell r="R18">
            <v>2</v>
          </cell>
          <cell r="S18" t="e">
            <v>#N/A</v>
          </cell>
          <cell r="T18" t="str">
            <v>Đạt</v>
          </cell>
          <cell r="U18" t="e">
            <v>#N/A</v>
          </cell>
          <cell r="Z18" t="str">
            <v>0944612370</v>
          </cell>
          <cell r="AA18" t="str">
            <v>nn70953@gmail.com</v>
          </cell>
        </row>
        <row r="19">
          <cell r="C19">
            <v>25207202592</v>
          </cell>
          <cell r="D19" t="str">
            <v>Phan Thị Kiều Trinh</v>
          </cell>
          <cell r="E19">
            <v>36902</v>
          </cell>
          <cell r="F19" t="str">
            <v>K25DLL2</v>
          </cell>
          <cell r="G19" t="str">
            <v>K25</v>
          </cell>
          <cell r="H19" t="str">
            <v>Quản trị du lịch &amp; lữ hành</v>
          </cell>
          <cell r="I19" t="str">
            <v>Công ty cổ phần Sanna Tour</v>
          </cell>
          <cell r="J19" t="str">
            <v>sale</v>
          </cell>
          <cell r="K19" t="str">
            <v xml:space="preserve">Đà Nẵng </v>
          </cell>
          <cell r="L19" t="str">
            <v>CĐTN</v>
          </cell>
          <cell r="M19" t="str">
            <v>Đợt 1</v>
          </cell>
          <cell r="N19" t="str">
            <v>CAO THỊ CẨM HƯƠNG</v>
          </cell>
          <cell r="O19">
            <v>3.18</v>
          </cell>
          <cell r="P19">
            <v>1.5384615384615385E-2</v>
          </cell>
          <cell r="Q19">
            <v>128</v>
          </cell>
          <cell r="R19">
            <v>2</v>
          </cell>
          <cell r="S19" t="e">
            <v>#N/A</v>
          </cell>
          <cell r="T19" t="str">
            <v>Đạt</v>
          </cell>
          <cell r="U19" t="e">
            <v>#N/A</v>
          </cell>
          <cell r="Z19" t="str">
            <v>0905692370</v>
          </cell>
          <cell r="AA19" t="str">
            <v>kieutrinhphan1204@gmail.com</v>
          </cell>
        </row>
        <row r="20">
          <cell r="C20">
            <v>25207103728</v>
          </cell>
          <cell r="D20" t="str">
            <v>Nguyễn Thị Thu Triều</v>
          </cell>
          <cell r="E20">
            <v>37052</v>
          </cell>
          <cell r="F20" t="str">
            <v xml:space="preserve">K25DLL2 </v>
          </cell>
          <cell r="G20" t="str">
            <v>K25</v>
          </cell>
          <cell r="H20" t="str">
            <v>Quản trị du lịch &amp; lữ hành</v>
          </cell>
          <cell r="I20" t="str">
            <v>Công ty cổ phần Sanna Tour</v>
          </cell>
          <cell r="J20" t="str">
            <v>Sale</v>
          </cell>
          <cell r="K20" t="str">
            <v xml:space="preserve">Đà Nẵng </v>
          </cell>
          <cell r="L20" t="str">
            <v>CĐTN</v>
          </cell>
          <cell r="M20" t="str">
            <v>Đợt 1</v>
          </cell>
          <cell r="N20" t="str">
            <v>CAO THỊ CẨM HƯƠNG</v>
          </cell>
          <cell r="O20">
            <v>3.06</v>
          </cell>
          <cell r="P20">
            <v>1.5384615384615385E-2</v>
          </cell>
          <cell r="Q20">
            <v>128</v>
          </cell>
          <cell r="R20">
            <v>2</v>
          </cell>
          <cell r="S20" t="e">
            <v>#N/A</v>
          </cell>
          <cell r="T20" t="str">
            <v>Đạt</v>
          </cell>
          <cell r="U20" t="e">
            <v>#N/A</v>
          </cell>
          <cell r="Z20" t="str">
            <v>0374018285</v>
          </cell>
          <cell r="AA20" t="str">
            <v>Nguyenthutrieu106@gmail.com</v>
          </cell>
        </row>
        <row r="21">
          <cell r="C21">
            <v>25207216237</v>
          </cell>
          <cell r="D21" t="str">
            <v>Trần Thị Triệu Duyên</v>
          </cell>
          <cell r="E21" t="str">
            <v>05/06/2001</v>
          </cell>
          <cell r="F21" t="str">
            <v>K25PSU_DLL2</v>
          </cell>
          <cell r="G21" t="str">
            <v>K25</v>
          </cell>
          <cell r="H21" t="str">
            <v>Quản trị du lịch &amp; lữ hành PSU</v>
          </cell>
          <cell r="I21" t="str">
            <v>Công ty du lịch Hoi An Express - Executive Tours</v>
          </cell>
          <cell r="J21" t="str">
            <v>Sale/Marketing</v>
          </cell>
          <cell r="K21" t="str">
            <v>Hội An</v>
          </cell>
          <cell r="L21" t="str">
            <v>KLTN</v>
          </cell>
          <cell r="M21" t="str">
            <v>Đợt 1</v>
          </cell>
          <cell r="N21" t="str">
            <v>CAO THỊ CẨM HƯƠNG</v>
          </cell>
          <cell r="O21">
            <v>3.66</v>
          </cell>
          <cell r="P21">
            <v>0</v>
          </cell>
          <cell r="Q21">
            <v>135</v>
          </cell>
          <cell r="R21">
            <v>0</v>
          </cell>
          <cell r="S21" t="str">
            <v>Đạt</v>
          </cell>
          <cell r="T21" t="str">
            <v>Đạt</v>
          </cell>
          <cell r="U21">
            <v>0</v>
          </cell>
          <cell r="Z21" t="str">
            <v>0354282270</v>
          </cell>
          <cell r="AA21" t="str">
            <v>tranduyen05062001@gmail.com</v>
          </cell>
        </row>
        <row r="22">
          <cell r="C22">
            <v>25207208698</v>
          </cell>
          <cell r="D22" t="str">
            <v xml:space="preserve">Nguyễn Lê Thảo Uyên </v>
          </cell>
          <cell r="E22" t="str">
            <v>20/11/2001</v>
          </cell>
          <cell r="F22" t="str">
            <v xml:space="preserve">K25DLL4 </v>
          </cell>
          <cell r="G22" t="str">
            <v>K25</v>
          </cell>
          <cell r="H22" t="str">
            <v>Quản trị du lịch &amp; lữ hành</v>
          </cell>
          <cell r="I22" t="str">
            <v>Công Ty TNHH Du Lịch &amp; Dịch Vụ Miền Trung Tourist</v>
          </cell>
          <cell r="J22" t="str">
            <v>Hướng dẫn viên</v>
          </cell>
          <cell r="K22" t="str">
            <v xml:space="preserve">Đà Nẵng </v>
          </cell>
          <cell r="L22" t="str">
            <v>CĐTN</v>
          </cell>
          <cell r="M22" t="str">
            <v>Đợt 1</v>
          </cell>
          <cell r="N22" t="str">
            <v>CAO THỊ CẨM HƯƠNG</v>
          </cell>
          <cell r="O22">
            <v>3.05</v>
          </cell>
          <cell r="P22">
            <v>1.5384615384615385E-2</v>
          </cell>
          <cell r="Q22">
            <v>128</v>
          </cell>
          <cell r="R22">
            <v>2</v>
          </cell>
          <cell r="S22" t="e">
            <v>#N/A</v>
          </cell>
          <cell r="T22" t="str">
            <v>Đạt</v>
          </cell>
          <cell r="U22" t="e">
            <v>#N/A</v>
          </cell>
          <cell r="Z22" t="str">
            <v>0378323480</v>
          </cell>
          <cell r="AA22" t="str">
            <v>Nguyenlethaouyen12.ng@gmail.com</v>
          </cell>
        </row>
        <row r="23">
          <cell r="C23">
            <v>25217213624</v>
          </cell>
          <cell r="D23" t="str">
            <v>Trần Lê Đăng Phúc</v>
          </cell>
          <cell r="E23" t="str">
            <v>25/11/2001</v>
          </cell>
          <cell r="F23" t="str">
            <v>K25DLL5</v>
          </cell>
          <cell r="G23" t="str">
            <v>K25</v>
          </cell>
          <cell r="H23" t="str">
            <v>Quản trị du lịch &amp; lữ hành</v>
          </cell>
          <cell r="I23" t="str">
            <v>Công ty TNHH Du Lịch Dịch Vụ và Thương Mại Đường Việt</v>
          </cell>
          <cell r="J23" t="str">
            <v>Điều hành tour</v>
          </cell>
          <cell r="K23" t="str">
            <v>Hội An</v>
          </cell>
          <cell r="L23" t="str">
            <v>CĐTN</v>
          </cell>
          <cell r="M23" t="str">
            <v>Đợt 1</v>
          </cell>
          <cell r="N23" t="str">
            <v>CAO THỊ CẨM HƯƠNG</v>
          </cell>
          <cell r="O23">
            <v>2.87</v>
          </cell>
          <cell r="P23">
            <v>1.5384615384615385E-2</v>
          </cell>
          <cell r="Q23">
            <v>128</v>
          </cell>
          <cell r="R23">
            <v>2</v>
          </cell>
          <cell r="S23" t="e">
            <v>#N/A</v>
          </cell>
          <cell r="T23" t="str">
            <v>Đạt</v>
          </cell>
          <cell r="U23" t="e">
            <v>#N/A</v>
          </cell>
          <cell r="Z23" t="str">
            <v>0935950151</v>
          </cell>
          <cell r="AA23" t="str">
            <v>tranldangphuc@gmail.com</v>
          </cell>
        </row>
        <row r="24">
          <cell r="C24">
            <v>25217212284</v>
          </cell>
          <cell r="D24" t="str">
            <v>Nguyễn Ngọc Quốc Kiên</v>
          </cell>
          <cell r="E24" t="str">
            <v>03/10/2001</v>
          </cell>
          <cell r="F24" t="str">
            <v>K25DLL4</v>
          </cell>
          <cell r="G24" t="str">
            <v>K25</v>
          </cell>
          <cell r="H24" t="str">
            <v>Quản trị du lịch &amp; lữ hành</v>
          </cell>
          <cell r="I24" t="str">
            <v>Công ty TNHH Thương mại và dịch vụ Vie Tour</v>
          </cell>
          <cell r="J24" t="str">
            <v>Hướng dẫn viên</v>
          </cell>
          <cell r="K24" t="str">
            <v xml:space="preserve">Đà Nẵng </v>
          </cell>
          <cell r="L24" t="str">
            <v>KLTN</v>
          </cell>
          <cell r="M24" t="str">
            <v>Đợt 1</v>
          </cell>
          <cell r="N24" t="str">
            <v>CAO THỊ CẨM HƯƠNG</v>
          </cell>
          <cell r="O24">
            <v>3.42</v>
          </cell>
          <cell r="P24">
            <v>0</v>
          </cell>
          <cell r="Q24">
            <v>130</v>
          </cell>
          <cell r="R24">
            <v>0</v>
          </cell>
          <cell r="S24" t="e">
            <v>#N/A</v>
          </cell>
          <cell r="T24" t="str">
            <v>Đạt</v>
          </cell>
          <cell r="U24" t="e">
            <v>#N/A</v>
          </cell>
          <cell r="Z24" t="str">
            <v>0345842723</v>
          </cell>
          <cell r="AA24" t="str">
            <v>kiennguyen031001@gmail.com</v>
          </cell>
        </row>
        <row r="25">
          <cell r="C25">
            <v>25207210469</v>
          </cell>
          <cell r="D25" t="str">
            <v>Nguyễn Thị Mỹ Trinh</v>
          </cell>
          <cell r="E25" t="str">
            <v>06/11/2001</v>
          </cell>
          <cell r="F25" t="str">
            <v>K25DLL4</v>
          </cell>
          <cell r="G25" t="str">
            <v>K25</v>
          </cell>
          <cell r="H25" t="str">
            <v>Quản trị du lịch &amp; lữ hành</v>
          </cell>
          <cell r="I25" t="str">
            <v>Công ty TNHH Thương mại và dịch vụ Vie Tour</v>
          </cell>
          <cell r="J25" t="str">
            <v>Điều hành tour</v>
          </cell>
          <cell r="K25" t="str">
            <v xml:space="preserve">Đà Nẵng </v>
          </cell>
          <cell r="L25" t="str">
            <v>KLTN</v>
          </cell>
          <cell r="M25" t="str">
            <v>Đợt 1</v>
          </cell>
          <cell r="N25" t="str">
            <v>CAO THỊ CẨM HƯƠNG</v>
          </cell>
          <cell r="O25">
            <v>3.47</v>
          </cell>
          <cell r="P25">
            <v>0</v>
          </cell>
          <cell r="Q25">
            <v>130</v>
          </cell>
          <cell r="R25">
            <v>0</v>
          </cell>
          <cell r="S25" t="e">
            <v>#N/A</v>
          </cell>
          <cell r="T25" t="str">
            <v>Đạt</v>
          </cell>
          <cell r="U25" t="e">
            <v>#N/A</v>
          </cell>
          <cell r="Z25" t="str">
            <v>0986755112</v>
          </cell>
          <cell r="AA25" t="str">
            <v>nguyenmytrinhnt2001@gmail.com</v>
          </cell>
        </row>
        <row r="26">
          <cell r="C26">
            <v>25207217318</v>
          </cell>
          <cell r="D26" t="str">
            <v>Đặng Thị Ngọc Hiền</v>
          </cell>
          <cell r="E26" t="str">
            <v>10/04/2001</v>
          </cell>
          <cell r="F26" t="str">
            <v>K25DLL3</v>
          </cell>
          <cell r="G26" t="str">
            <v>K25</v>
          </cell>
          <cell r="H26" t="str">
            <v>Quản trị du lịch &amp; lữ hành</v>
          </cell>
          <cell r="I26" t="str">
            <v>Công ty TNHH Thương mại và dịch vụ Vie Tour</v>
          </cell>
          <cell r="J26" t="str">
            <v>Điều hành tour</v>
          </cell>
          <cell r="K26" t="str">
            <v xml:space="preserve">Đà Nẵng </v>
          </cell>
          <cell r="L26" t="str">
            <v>KLTN</v>
          </cell>
          <cell r="M26" t="str">
            <v>Đợt 1</v>
          </cell>
          <cell r="N26" t="str">
            <v>CAO THỊ CẨM HƯƠNG</v>
          </cell>
          <cell r="O26">
            <v>3.6</v>
          </cell>
          <cell r="P26">
            <v>0</v>
          </cell>
          <cell r="Q26">
            <v>130</v>
          </cell>
          <cell r="R26">
            <v>0</v>
          </cell>
          <cell r="S26" t="e">
            <v>#N/A</v>
          </cell>
          <cell r="T26" t="str">
            <v>Đạt</v>
          </cell>
          <cell r="U26" t="e">
            <v>#N/A</v>
          </cell>
          <cell r="Z26" t="str">
            <v>0359464978</v>
          </cell>
          <cell r="AA26" t="str">
            <v xml:space="preserve">Dangtngochien@gmail.com </v>
          </cell>
        </row>
        <row r="27">
          <cell r="C27">
            <v>25207200319</v>
          </cell>
          <cell r="D27" t="str">
            <v>Trần Thị Ý</v>
          </cell>
          <cell r="E27" t="str">
            <v>22/02/2001</v>
          </cell>
          <cell r="F27" t="str">
            <v>K25PSU_DLL4</v>
          </cell>
          <cell r="G27" t="str">
            <v>K25</v>
          </cell>
          <cell r="H27" t="str">
            <v>Quản trị du lịch &amp; lữ hành PSU</v>
          </cell>
          <cell r="I27" t="str">
            <v>Công ty TNHH Thương mại và dịch vụ Vie Tour</v>
          </cell>
          <cell r="J27" t="str">
            <v>Sale Tour và Điều hành Tour</v>
          </cell>
          <cell r="K27" t="str">
            <v xml:space="preserve">Đà Nẵng </v>
          </cell>
          <cell r="L27" t="str">
            <v>KLTN</v>
          </cell>
          <cell r="M27" t="str">
            <v>Đợt 1</v>
          </cell>
          <cell r="N27" t="str">
            <v>CAO THỊ CẨM HƯƠNG</v>
          </cell>
          <cell r="O27">
            <v>3.7</v>
          </cell>
          <cell r="P27">
            <v>0</v>
          </cell>
          <cell r="Q27">
            <v>134</v>
          </cell>
          <cell r="R27">
            <v>0</v>
          </cell>
          <cell r="S27" t="str">
            <v>Đạt</v>
          </cell>
          <cell r="T27" t="str">
            <v>Đạt</v>
          </cell>
          <cell r="U27">
            <v>0</v>
          </cell>
          <cell r="Z27" t="str">
            <v>0905640057</v>
          </cell>
          <cell r="AA27" t="str">
            <v>Ytran2222001@gmail.com</v>
          </cell>
        </row>
        <row r="28">
          <cell r="C28">
            <v>25207204837</v>
          </cell>
          <cell r="D28" t="str">
            <v>Nguyễn Khánh Linh</v>
          </cell>
          <cell r="E28" t="str">
            <v>21/04/2001</v>
          </cell>
          <cell r="F28" t="str">
            <v>K25DLL7</v>
          </cell>
          <cell r="G28" t="str">
            <v>K25</v>
          </cell>
          <cell r="H28" t="str">
            <v>Quản trị du lịch &amp; lữ hành PSU</v>
          </cell>
          <cell r="I28" t="str">
            <v>Công ty TNHH Thương mại và Du lịch One Team Global</v>
          </cell>
          <cell r="J28" t="str">
            <v>Phòng du lịch trong nước</v>
          </cell>
          <cell r="K28" t="str">
            <v xml:space="preserve">Đà Nẵng </v>
          </cell>
          <cell r="L28" t="str">
            <v>CĐTN</v>
          </cell>
          <cell r="M28" t="str">
            <v>Đợt 2</v>
          </cell>
          <cell r="N28" t="str">
            <v>CAO THỊ CẨM HƯƠNG</v>
          </cell>
          <cell r="O28">
            <v>3.4</v>
          </cell>
          <cell r="P28">
            <v>0</v>
          </cell>
          <cell r="Q28">
            <v>135</v>
          </cell>
          <cell r="R28">
            <v>0</v>
          </cell>
          <cell r="S28" t="str">
            <v>Đạt</v>
          </cell>
          <cell r="T28" t="str">
            <v>Đạt</v>
          </cell>
          <cell r="U28">
            <v>0</v>
          </cell>
          <cell r="Y28" t="str">
            <v>làm đơn xin chuyển KL sang CĐ</v>
          </cell>
          <cell r="Z28" t="str">
            <v>0382500056</v>
          </cell>
          <cell r="AA28" t="str">
            <v>nguyenkhanhlinh194837@gmail.com</v>
          </cell>
        </row>
        <row r="29">
          <cell r="C29">
            <v>25217107051</v>
          </cell>
          <cell r="D29" t="str">
            <v>Đỗ Công Trí</v>
          </cell>
          <cell r="E29" t="str">
            <v>26/12/1998</v>
          </cell>
          <cell r="F29" t="str">
            <v>K25PSU_DLL2</v>
          </cell>
          <cell r="G29" t="str">
            <v>K25</v>
          </cell>
          <cell r="H29" t="str">
            <v>Quản trị du lịch &amp; lữ hành PSU</v>
          </cell>
          <cell r="I29" t="str">
            <v>Công ty TNHH Times travel Việt Nam</v>
          </cell>
          <cell r="J29" t="str">
            <v>Sale/Marketing</v>
          </cell>
          <cell r="K29" t="str">
            <v xml:space="preserve">Đà Nẵng </v>
          </cell>
          <cell r="L29" t="str">
            <v>KLTN</v>
          </cell>
          <cell r="M29" t="str">
            <v>Đợt 1</v>
          </cell>
          <cell r="N29" t="str">
            <v>CAO THỊ CẨM HƯƠNG</v>
          </cell>
          <cell r="O29">
            <v>3.95</v>
          </cell>
          <cell r="P29">
            <v>0</v>
          </cell>
          <cell r="Q29">
            <v>135</v>
          </cell>
          <cell r="R29">
            <v>0</v>
          </cell>
          <cell r="S29">
            <v>0</v>
          </cell>
          <cell r="T29">
            <v>0</v>
          </cell>
          <cell r="U29">
            <v>0</v>
          </cell>
          <cell r="Z29" t="str">
            <v>0355763535</v>
          </cell>
          <cell r="AA29" t="str">
            <v>congtri2612@gmail.com</v>
          </cell>
        </row>
        <row r="30">
          <cell r="C30">
            <v>25207217096</v>
          </cell>
          <cell r="D30" t="str">
            <v>Quản Thị Phương Thảo</v>
          </cell>
          <cell r="E30">
            <v>36986</v>
          </cell>
          <cell r="F30" t="str">
            <v>K25PSU_DLL1</v>
          </cell>
          <cell r="G30" t="str">
            <v>K25</v>
          </cell>
          <cell r="H30" t="str">
            <v>Quản trị du lịch &amp; lữ hành PSU</v>
          </cell>
          <cell r="I30" t="str">
            <v>Công ty TNHH Vũ Ngọc</v>
          </cell>
          <cell r="J30" t="str">
            <v>Kinh doanh</v>
          </cell>
          <cell r="K30" t="str">
            <v xml:space="preserve">Đà Nẵng </v>
          </cell>
          <cell r="L30" t="str">
            <v>KLTN</v>
          </cell>
          <cell r="M30" t="str">
            <v>Đợt 1</v>
          </cell>
          <cell r="N30" t="str">
            <v>CAO THỊ CẨM HƯƠNG</v>
          </cell>
          <cell r="O30">
            <v>3.49</v>
          </cell>
          <cell r="P30">
            <v>0</v>
          </cell>
          <cell r="Q30">
            <v>135</v>
          </cell>
          <cell r="R30">
            <v>0</v>
          </cell>
          <cell r="S30" t="str">
            <v>Đạt</v>
          </cell>
          <cell r="T30" t="str">
            <v>Đạt</v>
          </cell>
          <cell r="U30">
            <v>0</v>
          </cell>
          <cell r="Z30" t="str">
            <v>0378885190</v>
          </cell>
          <cell r="AA30" t="str">
            <v>quanthaopct@gmail.com</v>
          </cell>
        </row>
        <row r="31">
          <cell r="C31">
            <v>25216603233</v>
          </cell>
          <cell r="D31" t="str">
            <v>Phan Vũ Hoàng</v>
          </cell>
          <cell r="E31" t="str">
            <v>07/08/2001</v>
          </cell>
          <cell r="F31" t="str">
            <v>K25DLL6</v>
          </cell>
          <cell r="G31" t="str">
            <v>K25</v>
          </cell>
          <cell r="H31" t="str">
            <v>Quản trị du lịch &amp; lữ hành</v>
          </cell>
          <cell r="I31" t="str">
            <v>Công Ty TNHH Xây Dựng Thương Mại Du lịch Khánh Dung</v>
          </cell>
          <cell r="J31" t="str">
            <v>Điều hành tour &amp; thiết kê chương trình</v>
          </cell>
          <cell r="K31" t="str">
            <v xml:space="preserve">Đà Nẵng </v>
          </cell>
          <cell r="L31" t="str">
            <v>CĐTN</v>
          </cell>
          <cell r="M31" t="str">
            <v>Đợt 1</v>
          </cell>
          <cell r="N31" t="str">
            <v>CAO THỊ CẨM HƯƠNG</v>
          </cell>
          <cell r="O31">
            <v>2.84</v>
          </cell>
          <cell r="P31">
            <v>0</v>
          </cell>
          <cell r="Q31">
            <v>130</v>
          </cell>
          <cell r="R31">
            <v>0</v>
          </cell>
          <cell r="S31" t="e">
            <v>#N/A</v>
          </cell>
          <cell r="T31" t="str">
            <v>Đạt</v>
          </cell>
          <cell r="U31" t="e">
            <v>#N/A</v>
          </cell>
          <cell r="Z31" t="str">
            <v>0335096767</v>
          </cell>
          <cell r="AA31" t="str">
            <v>Phanvuhoang113@gmail.com</v>
          </cell>
        </row>
        <row r="32">
          <cell r="C32">
            <v>25207200249</v>
          </cell>
          <cell r="D32" t="str">
            <v>Võ Thị Như Ý</v>
          </cell>
          <cell r="E32" t="str">
            <v>27/04/2001</v>
          </cell>
          <cell r="F32" t="str">
            <v xml:space="preserve">K25PSU_DLL6 </v>
          </cell>
          <cell r="G32" t="str">
            <v>K25</v>
          </cell>
          <cell r="H32" t="str">
            <v>Quản trị du lịch &amp; lữ hành PSU</v>
          </cell>
          <cell r="I32" t="str">
            <v>Công Ty TNHH Xây Dựng Thương Mại Du lịch Khánh Dung</v>
          </cell>
          <cell r="J32" t="str">
            <v>Điều hành tour</v>
          </cell>
          <cell r="K32" t="str">
            <v xml:space="preserve">Đà Nẵng </v>
          </cell>
          <cell r="L32" t="str">
            <v>CĐTN</v>
          </cell>
          <cell r="M32" t="str">
            <v>Đợt 1</v>
          </cell>
          <cell r="N32" t="str">
            <v>CAO THỊ CẨM HƯƠNG</v>
          </cell>
          <cell r="O32">
            <v>3.2</v>
          </cell>
          <cell r="P32">
            <v>1.4925373134328358E-2</v>
          </cell>
          <cell r="Q32">
            <v>132</v>
          </cell>
          <cell r="R32">
            <v>2</v>
          </cell>
          <cell r="S32" t="str">
            <v>Đạt</v>
          </cell>
          <cell r="T32" t="str">
            <v>Đạt</v>
          </cell>
          <cell r="U32">
            <v>0</v>
          </cell>
          <cell r="Z32" t="str">
            <v>0394579881</v>
          </cell>
          <cell r="AA32" t="str">
            <v>nhuyvosh@gmail.com</v>
          </cell>
        </row>
        <row r="33">
          <cell r="C33">
            <v>25207203924</v>
          </cell>
          <cell r="D33" t="str">
            <v>Hồ Trúc Linh</v>
          </cell>
          <cell r="E33" t="str">
            <v>23/03/2001</v>
          </cell>
          <cell r="F33" t="str">
            <v>K25DLL6</v>
          </cell>
          <cell r="G33" t="str">
            <v>K25</v>
          </cell>
          <cell r="H33" t="str">
            <v>Quản trị du lịch &amp; lữ hành</v>
          </cell>
          <cell r="I33" t="str">
            <v>Công Ty TNHH Xây Dựng Thương Mại Du lịch Khánh Dung</v>
          </cell>
          <cell r="J33" t="str">
            <v>Kinh doanh</v>
          </cell>
          <cell r="K33" t="str">
            <v xml:space="preserve">Đà Nẵng </v>
          </cell>
          <cell r="L33" t="str">
            <v>CĐTN</v>
          </cell>
          <cell r="M33" t="str">
            <v>Đợt 1</v>
          </cell>
          <cell r="N33" t="str">
            <v>CAO THỊ CẨM HƯƠNG</v>
          </cell>
          <cell r="O33">
            <v>3.14</v>
          </cell>
          <cell r="P33">
            <v>2.3076923076923078E-2</v>
          </cell>
          <cell r="Q33">
            <v>127</v>
          </cell>
          <cell r="R33">
            <v>3</v>
          </cell>
          <cell r="S33" t="e">
            <v>#N/A</v>
          </cell>
          <cell r="T33" t="str">
            <v>Đạt</v>
          </cell>
          <cell r="U33" t="e">
            <v>#N/A</v>
          </cell>
          <cell r="Z33" t="str">
            <v>0949472022</v>
          </cell>
          <cell r="AA33" t="str">
            <v>hotruclinh23@gmail.com</v>
          </cell>
        </row>
        <row r="34">
          <cell r="C34">
            <v>25217208318</v>
          </cell>
          <cell r="D34" t="str">
            <v>Hồ Văn Tấn Tín</v>
          </cell>
          <cell r="E34" t="str">
            <v>16/06/2001</v>
          </cell>
          <cell r="F34" t="str">
            <v>K25DLL5</v>
          </cell>
          <cell r="G34" t="str">
            <v>K25</v>
          </cell>
          <cell r="H34" t="str">
            <v>Quản trị du lịch &amp; lữ hành</v>
          </cell>
          <cell r="I34" t="str">
            <v>Công Ty TNHH Xây Dựng Thương Mại Du lịch Khánh Dung</v>
          </cell>
          <cell r="J34" t="str">
            <v>Hướng dẫn viên</v>
          </cell>
          <cell r="K34" t="str">
            <v xml:space="preserve">Đà Nẵng </v>
          </cell>
          <cell r="L34" t="str">
            <v>CĐTN</v>
          </cell>
          <cell r="M34" t="str">
            <v>Đợt 1</v>
          </cell>
          <cell r="N34" t="str">
            <v>CAO THỊ CẨM HƯƠNG</v>
          </cell>
          <cell r="O34">
            <v>2.54</v>
          </cell>
          <cell r="P34">
            <v>3.8461538461538464E-2</v>
          </cell>
          <cell r="Q34">
            <v>125</v>
          </cell>
          <cell r="R34">
            <v>5</v>
          </cell>
          <cell r="S34" t="e">
            <v>#N/A</v>
          </cell>
          <cell r="T34" t="str">
            <v>Đạt</v>
          </cell>
          <cell r="U34" t="e">
            <v>#N/A</v>
          </cell>
          <cell r="Z34" t="str">
            <v>0905220220</v>
          </cell>
          <cell r="AA34" t="str">
            <v>tinho4647@gmail.com</v>
          </cell>
        </row>
        <row r="35">
          <cell r="C35">
            <v>25217209752</v>
          </cell>
          <cell r="D35" t="str">
            <v>Lương Văn Luật</v>
          </cell>
          <cell r="E35" t="str">
            <v>04/02/2000</v>
          </cell>
          <cell r="F35" t="str">
            <v xml:space="preserve">K25DLL5 </v>
          </cell>
          <cell r="G35" t="str">
            <v>K25</v>
          </cell>
          <cell r="H35" t="str">
            <v>Quản trị du lịch &amp; lữ hành</v>
          </cell>
          <cell r="I35" t="str">
            <v>Công Ty TNHH Xây Dựng Thương Mại Du lịch Khánh Dung</v>
          </cell>
          <cell r="J35" t="str">
            <v>Hướng dẫn viên</v>
          </cell>
          <cell r="K35" t="str">
            <v xml:space="preserve">Đà Nẵng </v>
          </cell>
          <cell r="L35" t="str">
            <v>CĐTN</v>
          </cell>
          <cell r="M35" t="str">
            <v>Đợt 1</v>
          </cell>
          <cell r="N35" t="str">
            <v>CAO THỊ CẨM HƯƠNG</v>
          </cell>
          <cell r="O35">
            <v>3.11</v>
          </cell>
          <cell r="P35">
            <v>1.5384615384615385E-2</v>
          </cell>
          <cell r="Q35">
            <v>128</v>
          </cell>
          <cell r="R35">
            <v>2</v>
          </cell>
          <cell r="S35" t="e">
            <v>#N/A</v>
          </cell>
          <cell r="T35" t="str">
            <v>Đạt</v>
          </cell>
          <cell r="U35" t="e">
            <v>#N/A</v>
          </cell>
          <cell r="Z35" t="str">
            <v>0378366098</v>
          </cell>
          <cell r="AA35" t="str">
            <v>vanluat0402@gmail.com</v>
          </cell>
        </row>
        <row r="36">
          <cell r="C36">
            <v>25217109192</v>
          </cell>
          <cell r="D36" t="str">
            <v>Đoàn Văn Hiếu</v>
          </cell>
          <cell r="E36" t="str">
            <v>8/2/2001</v>
          </cell>
          <cell r="F36" t="str">
            <v>K25DLL5</v>
          </cell>
          <cell r="G36" t="str">
            <v>K25</v>
          </cell>
          <cell r="H36" t="str">
            <v>Quản trị du lịch &amp; lữ hành</v>
          </cell>
          <cell r="I36" t="str">
            <v>Công Ty TNHH Xây Dựng Thương Mại Du lịch Khánh Dung</v>
          </cell>
          <cell r="J36" t="str">
            <v>Hướng dẫn viên</v>
          </cell>
          <cell r="K36" t="str">
            <v xml:space="preserve">Đà Nẵng </v>
          </cell>
          <cell r="L36" t="str">
            <v>CĐTN</v>
          </cell>
          <cell r="M36" t="str">
            <v>Đợt 1</v>
          </cell>
          <cell r="N36" t="str">
            <v>CAO THỊ CẨM HƯƠNG</v>
          </cell>
          <cell r="O36">
            <v>3.13</v>
          </cell>
          <cell r="P36">
            <v>3.8461538461538464E-2</v>
          </cell>
          <cell r="Q36">
            <v>125</v>
          </cell>
          <cell r="R36">
            <v>5</v>
          </cell>
          <cell r="S36" t="e">
            <v>#N/A</v>
          </cell>
          <cell r="T36" t="str">
            <v>Đạt</v>
          </cell>
          <cell r="U36" t="e">
            <v>#N/A</v>
          </cell>
          <cell r="Z36" t="str">
            <v>0932548923</v>
          </cell>
          <cell r="AA36" t="str">
            <v>doanhieu8201@gmail.com</v>
          </cell>
        </row>
        <row r="37">
          <cell r="C37">
            <v>25207208199</v>
          </cell>
          <cell r="D37" t="str">
            <v>Nguyễn Thị Hải Hà</v>
          </cell>
          <cell r="E37" t="str">
            <v>05/09/2001</v>
          </cell>
          <cell r="F37" t="str">
            <v>K25DLL6</v>
          </cell>
          <cell r="G37" t="str">
            <v>K25</v>
          </cell>
          <cell r="H37" t="str">
            <v>Quản trị du lịch &amp; lữ hành</v>
          </cell>
          <cell r="I37" t="str">
            <v>Công Ty TNHH Xây Dựng Thương Mại Du lịch Khánh Dung</v>
          </cell>
          <cell r="J37" t="str">
            <v>Kinh doanh</v>
          </cell>
          <cell r="K37" t="str">
            <v xml:space="preserve">Đà Nẵng </v>
          </cell>
          <cell r="L37" t="str">
            <v>CĐTN</v>
          </cell>
          <cell r="M37" t="str">
            <v>Đợt 1</v>
          </cell>
          <cell r="N37" t="str">
            <v>CAO THỊ CẨM HƯƠNG</v>
          </cell>
          <cell r="O37">
            <v>2.7</v>
          </cell>
          <cell r="P37">
            <v>3.0769230769230771E-2</v>
          </cell>
          <cell r="Q37">
            <v>126</v>
          </cell>
          <cell r="R37">
            <v>4</v>
          </cell>
          <cell r="S37" t="e">
            <v>#N/A</v>
          </cell>
          <cell r="T37" t="str">
            <v>Đạt</v>
          </cell>
          <cell r="U37" t="e">
            <v>#N/A</v>
          </cell>
          <cell r="Z37" t="str">
            <v>0762018888</v>
          </cell>
          <cell r="AA37" t="str">
            <v>haihahihi0509@gmail.com</v>
          </cell>
        </row>
        <row r="38">
          <cell r="C38">
            <v>25207201197</v>
          </cell>
          <cell r="D38" t="str">
            <v>Nguyễn Anh Vân</v>
          </cell>
          <cell r="E38" t="str">
            <v>16/06/2001</v>
          </cell>
          <cell r="F38" t="str">
            <v>K25DLL6</v>
          </cell>
          <cell r="G38" t="str">
            <v>K25</v>
          </cell>
          <cell r="H38" t="str">
            <v>Quản trị du lịch &amp; lữ hành</v>
          </cell>
          <cell r="I38" t="str">
            <v>Công Ty TNHH Xây Dựng Thương Mại Du lịch Khánh Dung</v>
          </cell>
          <cell r="J38" t="str">
            <v>Điều hành tour</v>
          </cell>
          <cell r="K38" t="str">
            <v xml:space="preserve">Đà Nẵng </v>
          </cell>
          <cell r="L38" t="str">
            <v>CĐTN</v>
          </cell>
          <cell r="M38" t="str">
            <v>Đợt 1</v>
          </cell>
          <cell r="N38" t="str">
            <v>CAO THỊ CẨM HƯƠNG</v>
          </cell>
          <cell r="O38">
            <v>3.6</v>
          </cell>
          <cell r="P38">
            <v>1.5384615384615385E-2</v>
          </cell>
          <cell r="Q38">
            <v>128</v>
          </cell>
          <cell r="R38">
            <v>2</v>
          </cell>
          <cell r="S38" t="e">
            <v>#N/A</v>
          </cell>
          <cell r="T38" t="str">
            <v>Đạt</v>
          </cell>
          <cell r="U38" t="e">
            <v>#N/A</v>
          </cell>
          <cell r="Z38" t="str">
            <v>0394034928</v>
          </cell>
          <cell r="AA38" t="str">
            <v>nguyenanhvan16601@gmail.com</v>
          </cell>
        </row>
        <row r="39">
          <cell r="C39">
            <v>25202104828</v>
          </cell>
          <cell r="D39" t="str">
            <v>Nguyễn Thị Thúy Vy</v>
          </cell>
          <cell r="E39" t="str">
            <v>03/08/2001</v>
          </cell>
          <cell r="F39" t="str">
            <v>K25PSU_DLL1</v>
          </cell>
          <cell r="G39" t="str">
            <v>K25</v>
          </cell>
          <cell r="H39" t="str">
            <v>Quản trị du lịch &amp; lữ hành PSU</v>
          </cell>
          <cell r="I39" t="str">
            <v>Công Ty Cổ Phần Du Lịch DANASEA</v>
          </cell>
          <cell r="J39" t="str">
            <v xml:space="preserve">Sales Outbound </v>
          </cell>
          <cell r="K39" t="str">
            <v xml:space="preserve">Đà Nẵng </v>
          </cell>
          <cell r="L39" t="str">
            <v>KLTN</v>
          </cell>
          <cell r="M39" t="str">
            <v>Đợt 1</v>
          </cell>
          <cell r="N39" t="str">
            <v>ĐINH THỊ MỸ LỆ</v>
          </cell>
          <cell r="O39">
            <v>3.48</v>
          </cell>
          <cell r="P39">
            <v>0</v>
          </cell>
          <cell r="Q39">
            <v>135</v>
          </cell>
          <cell r="R39">
            <v>0</v>
          </cell>
          <cell r="S39" t="str">
            <v>Đạt</v>
          </cell>
          <cell r="T39" t="str">
            <v>Đạt</v>
          </cell>
          <cell r="U39">
            <v>0</v>
          </cell>
          <cell r="Z39" t="str">
            <v>0765372143</v>
          </cell>
          <cell r="AA39" t="str">
            <v xml:space="preserve">Nguyenthuyvy03082001@gmail.com </v>
          </cell>
        </row>
        <row r="40">
          <cell r="C40">
            <v>25217204507</v>
          </cell>
          <cell r="D40" t="str">
            <v>Hồ Thế Đức</v>
          </cell>
          <cell r="E40" t="str">
            <v>19/11/2000</v>
          </cell>
          <cell r="F40" t="str">
            <v>K25DLL8</v>
          </cell>
          <cell r="G40" t="str">
            <v>K25</v>
          </cell>
          <cell r="H40" t="str">
            <v>Quản trị du lịch &amp; lữ hành</v>
          </cell>
          <cell r="I40" t="str">
            <v>Công Ty Cổ Phần Du Lịch DANASEA</v>
          </cell>
          <cell r="J40" t="str">
            <v>Sale/Marketing</v>
          </cell>
          <cell r="K40" t="str">
            <v xml:space="preserve">Đà Nẵng </v>
          </cell>
          <cell r="L40" t="str">
            <v>CĐTN</v>
          </cell>
          <cell r="M40" t="str">
            <v>Đợt 1</v>
          </cell>
          <cell r="N40" t="str">
            <v>ĐINH THỊ MỸ LỆ</v>
          </cell>
          <cell r="O40">
            <v>2.79</v>
          </cell>
          <cell r="P40">
            <v>3.0769230769230771E-2</v>
          </cell>
          <cell r="Q40">
            <v>126</v>
          </cell>
          <cell r="R40">
            <v>4</v>
          </cell>
          <cell r="S40" t="e">
            <v>#N/A</v>
          </cell>
          <cell r="T40" t="str">
            <v>Đạt</v>
          </cell>
          <cell r="U40" t="e">
            <v>#N/A</v>
          </cell>
          <cell r="Z40" t="str">
            <v>0906487495</v>
          </cell>
          <cell r="AA40" t="str">
            <v>Ducho549@gmai.com</v>
          </cell>
        </row>
        <row r="41">
          <cell r="C41">
            <v>25207204412</v>
          </cell>
          <cell r="D41" t="str">
            <v xml:space="preserve">Nguyễn Thị Ny </v>
          </cell>
          <cell r="E41" t="str">
            <v>27/06/2001</v>
          </cell>
          <cell r="F41" t="str">
            <v>K25DLL7</v>
          </cell>
          <cell r="G41" t="str">
            <v>K25</v>
          </cell>
          <cell r="H41" t="str">
            <v>Quản trị du lịch &amp; lữ hành</v>
          </cell>
          <cell r="I41" t="str">
            <v>Công Ty Cổ Phần Du Lịch DANASEA</v>
          </cell>
          <cell r="J41" t="str">
            <v>Sale/Marketing</v>
          </cell>
          <cell r="K41" t="str">
            <v xml:space="preserve">Đà Nẵng </v>
          </cell>
          <cell r="L41" t="str">
            <v>CĐTN</v>
          </cell>
          <cell r="M41" t="str">
            <v>Đợt 1</v>
          </cell>
          <cell r="N41" t="str">
            <v>ĐINH THỊ MỸ LỆ</v>
          </cell>
          <cell r="O41">
            <v>2.82</v>
          </cell>
          <cell r="P41">
            <v>3.0769230769230771E-2</v>
          </cell>
          <cell r="Q41">
            <v>126</v>
          </cell>
          <cell r="R41">
            <v>4</v>
          </cell>
          <cell r="S41" t="e">
            <v>#N/A</v>
          </cell>
          <cell r="T41" t="str">
            <v>Đạt</v>
          </cell>
          <cell r="U41" t="e">
            <v>#N/A</v>
          </cell>
          <cell r="Z41" t="str">
            <v>0327061522</v>
          </cell>
          <cell r="AA41" t="str">
            <v xml:space="preserve">nguyenny2706@gmail.com </v>
          </cell>
        </row>
        <row r="42">
          <cell r="C42">
            <v>25207203829</v>
          </cell>
          <cell r="D42" t="str">
            <v>Đặng Thị Thu Hiền</v>
          </cell>
          <cell r="E42" t="str">
            <v>05/12/2001</v>
          </cell>
          <cell r="F42" t="str">
            <v>K25DLL4</v>
          </cell>
          <cell r="G42" t="str">
            <v>K25</v>
          </cell>
          <cell r="H42" t="str">
            <v>Quản trị du lịch &amp; lữ hành</v>
          </cell>
          <cell r="I42" t="str">
            <v>Công Ty Cổ Phần Du Lịch DANASEA</v>
          </cell>
          <cell r="J42" t="str">
            <v>Sale và điều hành tour</v>
          </cell>
          <cell r="K42" t="str">
            <v xml:space="preserve">Đà Nẵng </v>
          </cell>
          <cell r="L42" t="str">
            <v>CĐTN</v>
          </cell>
          <cell r="M42" t="str">
            <v>Đợt 1</v>
          </cell>
          <cell r="N42" t="str">
            <v>ĐINH THỊ MỸ LỆ</v>
          </cell>
          <cell r="O42">
            <v>2.89</v>
          </cell>
          <cell r="P42">
            <v>1.5384615384615385E-2</v>
          </cell>
          <cell r="Q42">
            <v>128</v>
          </cell>
          <cell r="R42">
            <v>2</v>
          </cell>
          <cell r="S42" t="e">
            <v>#N/A</v>
          </cell>
          <cell r="T42" t="str">
            <v>Đạt</v>
          </cell>
          <cell r="U42" t="e">
            <v>#N/A</v>
          </cell>
          <cell r="Z42" t="str">
            <v>0396597583</v>
          </cell>
          <cell r="AA42" t="str">
            <v xml:space="preserve">Thanhtungdep56@gmail.com </v>
          </cell>
        </row>
        <row r="43">
          <cell r="C43">
            <v>25207204059</v>
          </cell>
          <cell r="D43" t="str">
            <v>Nguyễn Thanh Huyền</v>
          </cell>
          <cell r="E43" t="str">
            <v>16/09/2001</v>
          </cell>
          <cell r="F43" t="str">
            <v>K25PSU_DLL2</v>
          </cell>
          <cell r="G43" t="str">
            <v>K25</v>
          </cell>
          <cell r="H43" t="str">
            <v>Quản trị du lịch &amp; lữ hành PSU</v>
          </cell>
          <cell r="I43" t="str">
            <v>Công Ty Cổ Phần Du Lịch và Sự Kiện Seatours</v>
          </cell>
          <cell r="J43" t="str">
            <v>Kinh doanh</v>
          </cell>
          <cell r="K43" t="str">
            <v xml:space="preserve">Đà Nẵng </v>
          </cell>
          <cell r="L43" t="str">
            <v>KLTN</v>
          </cell>
          <cell r="M43" t="str">
            <v>Đợt 1</v>
          </cell>
          <cell r="N43" t="str">
            <v>ĐINH THỊ MỸ LỆ</v>
          </cell>
          <cell r="O43">
            <v>3.5</v>
          </cell>
          <cell r="P43">
            <v>0</v>
          </cell>
          <cell r="Q43">
            <v>135</v>
          </cell>
          <cell r="R43">
            <v>0</v>
          </cell>
          <cell r="S43" t="str">
            <v>Đạt</v>
          </cell>
          <cell r="T43" t="str">
            <v>Đạt</v>
          </cell>
          <cell r="U43">
            <v>0</v>
          </cell>
          <cell r="Z43" t="str">
            <v>0859334706</v>
          </cell>
          <cell r="AA43" t="str">
            <v>huyenanhtixiu@gmail.com</v>
          </cell>
        </row>
        <row r="44">
          <cell r="C44">
            <v>25207207329</v>
          </cell>
          <cell r="D44" t="str">
            <v xml:space="preserve">Đặng Thị Như Quỳnh </v>
          </cell>
          <cell r="E44" t="str">
            <v>26/02/2001</v>
          </cell>
          <cell r="F44" t="str">
            <v xml:space="preserve">K25DLL1 </v>
          </cell>
          <cell r="G44" t="str">
            <v>K25</v>
          </cell>
          <cell r="H44" t="str">
            <v>Quản trị du lịch &amp; lữ hành</v>
          </cell>
          <cell r="I44" t="str">
            <v>Công Ty Cổ Phần Du Lịch và Sự Kiện Seatours</v>
          </cell>
          <cell r="J44" t="str">
            <v>Kinh doanh</v>
          </cell>
          <cell r="K44" t="str">
            <v xml:space="preserve">Đà Nẵng </v>
          </cell>
          <cell r="L44" t="str">
            <v>CĐTN</v>
          </cell>
          <cell r="M44" t="str">
            <v>Đợt 1</v>
          </cell>
          <cell r="N44" t="str">
            <v>ĐINH THỊ MỸ LỆ</v>
          </cell>
          <cell r="O44">
            <v>3.83</v>
          </cell>
          <cell r="P44">
            <v>1.5384615384615385E-2</v>
          </cell>
          <cell r="Q44">
            <v>128</v>
          </cell>
          <cell r="R44">
            <v>2</v>
          </cell>
          <cell r="S44" t="e">
            <v>#N/A</v>
          </cell>
          <cell r="T44" t="str">
            <v>Đạt</v>
          </cell>
          <cell r="U44" t="e">
            <v>#N/A</v>
          </cell>
          <cell r="Z44" t="str">
            <v>0779622067</v>
          </cell>
          <cell r="AA44" t="str">
            <v>nhuquynhdang217@gmail.com</v>
          </cell>
        </row>
        <row r="45">
          <cell r="C45">
            <v>25217208097</v>
          </cell>
          <cell r="D45" t="str">
            <v>Nguyễn Anh Cảnh</v>
          </cell>
          <cell r="E45" t="str">
            <v>14/01/2001</v>
          </cell>
          <cell r="F45" t="str">
            <v>K25DLL8</v>
          </cell>
          <cell r="G45" t="str">
            <v>K25</v>
          </cell>
          <cell r="H45" t="str">
            <v>Quản trị du lịch &amp; lữ hành</v>
          </cell>
          <cell r="I45" t="str">
            <v>Công ty Cổ Phần Lữ Hành Vietluxtour</v>
          </cell>
          <cell r="J45" t="str">
            <v>Sale/Marketing</v>
          </cell>
          <cell r="K45" t="str">
            <v xml:space="preserve">Đà Nẵng </v>
          </cell>
          <cell r="L45" t="str">
            <v>CĐTN</v>
          </cell>
          <cell r="M45" t="str">
            <v>Đợt 1</v>
          </cell>
          <cell r="N45" t="str">
            <v>ĐINH THỊ MỸ LỆ</v>
          </cell>
          <cell r="O45">
            <v>2.78</v>
          </cell>
          <cell r="P45">
            <v>1.5384615384615385E-2</v>
          </cell>
          <cell r="Q45">
            <v>128</v>
          </cell>
          <cell r="R45">
            <v>2</v>
          </cell>
          <cell r="S45" t="e">
            <v>#N/A</v>
          </cell>
          <cell r="T45" t="str">
            <v>Đạt</v>
          </cell>
          <cell r="U45" t="e">
            <v>#N/A</v>
          </cell>
          <cell r="Z45" t="str">
            <v>0869177648</v>
          </cell>
          <cell r="AA45" t="str">
            <v>nguyenanhcanh@dtu.edu.vn</v>
          </cell>
        </row>
        <row r="46">
          <cell r="C46">
            <v>25217205129</v>
          </cell>
          <cell r="D46" t="str">
            <v>Đặng Anh Tài</v>
          </cell>
          <cell r="E46" t="str">
            <v>02/04/2001</v>
          </cell>
          <cell r="F46" t="str">
            <v>K25DLL7</v>
          </cell>
          <cell r="G46" t="str">
            <v>K25</v>
          </cell>
          <cell r="H46" t="str">
            <v>Quản trị du lịch &amp; lữ hành</v>
          </cell>
          <cell r="I46" t="str">
            <v>Công ty Cổ Phần Lữ Hành Vietluxtour</v>
          </cell>
          <cell r="J46" t="str">
            <v>Sale/Marketing</v>
          </cell>
          <cell r="K46" t="str">
            <v xml:space="preserve">Đà Nẵng </v>
          </cell>
          <cell r="L46" t="str">
            <v>CĐTN</v>
          </cell>
          <cell r="M46" t="str">
            <v>Đợt 1</v>
          </cell>
          <cell r="N46" t="str">
            <v>ĐINH THỊ MỸ LỆ</v>
          </cell>
          <cell r="O46">
            <v>3.34</v>
          </cell>
          <cell r="P46">
            <v>1.5384615384615385E-2</v>
          </cell>
          <cell r="Q46">
            <v>128</v>
          </cell>
          <cell r="R46">
            <v>2</v>
          </cell>
          <cell r="S46" t="e">
            <v>#N/A</v>
          </cell>
          <cell r="T46" t="str">
            <v>Đạt</v>
          </cell>
          <cell r="U46" t="e">
            <v>#N/A</v>
          </cell>
          <cell r="Z46" t="str">
            <v>0793120579</v>
          </cell>
          <cell r="AA46" t="str">
            <v>danganhtai1@dtu.edu.vn</v>
          </cell>
        </row>
        <row r="47">
          <cell r="C47">
            <v>25207207160</v>
          </cell>
          <cell r="D47" t="str">
            <v>Nguyễn Hoàng Minh Châu</v>
          </cell>
          <cell r="E47" t="str">
            <v>18/09/2001</v>
          </cell>
          <cell r="F47" t="str">
            <v>K25PSU_DLL8</v>
          </cell>
          <cell r="G47" t="str">
            <v>K25</v>
          </cell>
          <cell r="H47" t="str">
            <v>Quản trị du lịch &amp; lữ hành PSU</v>
          </cell>
          <cell r="I47" t="str">
            <v>Công ty Cổ Phần Lữ Hành Vietluxtour</v>
          </cell>
          <cell r="J47" t="str">
            <v>Sale/Marketing</v>
          </cell>
          <cell r="K47" t="str">
            <v xml:space="preserve">Đà Nẵng </v>
          </cell>
          <cell r="L47" t="str">
            <v>CĐTN</v>
          </cell>
          <cell r="M47" t="str">
            <v>Đợt 1</v>
          </cell>
          <cell r="N47" t="str">
            <v>ĐINH THỊ MỸ LỆ</v>
          </cell>
          <cell r="O47">
            <v>2.78</v>
          </cell>
          <cell r="P47">
            <v>0</v>
          </cell>
          <cell r="Q47">
            <v>134</v>
          </cell>
          <cell r="R47">
            <v>0</v>
          </cell>
          <cell r="S47" t="str">
            <v>Đạt</v>
          </cell>
          <cell r="T47" t="str">
            <v>Đạt</v>
          </cell>
          <cell r="U47">
            <v>0</v>
          </cell>
          <cell r="Z47" t="str">
            <v>0794561955</v>
          </cell>
          <cell r="AA47" t="str">
            <v>nguyenhgmihchau1809@gmail.com</v>
          </cell>
        </row>
        <row r="48">
          <cell r="C48">
            <v>25207216273</v>
          </cell>
          <cell r="D48" t="str">
            <v>Nguyễn Thị Kim Thảo</v>
          </cell>
          <cell r="E48" t="str">
            <v>02/01/2001</v>
          </cell>
          <cell r="F48" t="str">
            <v>K25PSU_DLL2</v>
          </cell>
          <cell r="G48" t="str">
            <v>K25</v>
          </cell>
          <cell r="H48" t="str">
            <v>Quản trị du lịch &amp; lữ hành PSU</v>
          </cell>
          <cell r="I48" t="str">
            <v>Công ty Cổ Phần Lữ Hành Vietluxtour</v>
          </cell>
          <cell r="J48" t="str">
            <v>Kinh doanh</v>
          </cell>
          <cell r="K48" t="str">
            <v xml:space="preserve">Đà Nẵng </v>
          </cell>
          <cell r="L48" t="str">
            <v>CĐTN</v>
          </cell>
          <cell r="M48" t="str">
            <v>Đợt 1</v>
          </cell>
          <cell r="N48" t="str">
            <v>ĐINH THỊ MỸ LỆ</v>
          </cell>
          <cell r="O48">
            <v>3.42</v>
          </cell>
          <cell r="P48">
            <v>1.4925373134328358E-2</v>
          </cell>
          <cell r="Q48">
            <v>132</v>
          </cell>
          <cell r="R48">
            <v>2</v>
          </cell>
          <cell r="S48" t="str">
            <v>Đạt</v>
          </cell>
          <cell r="T48" t="str">
            <v>Đạt</v>
          </cell>
          <cell r="U48">
            <v>0</v>
          </cell>
          <cell r="Z48" t="str">
            <v>0796621651</v>
          </cell>
          <cell r="AA48" t="str">
            <v>kimthao212001@gmail.com</v>
          </cell>
        </row>
        <row r="49">
          <cell r="C49">
            <v>25207215978</v>
          </cell>
          <cell r="D49" t="str">
            <v>Nguyễn Thục Oanh</v>
          </cell>
          <cell r="E49" t="str">
            <v>06/09/2001</v>
          </cell>
          <cell r="F49" t="str">
            <v>K25DLL6</v>
          </cell>
          <cell r="G49" t="str">
            <v>K25</v>
          </cell>
          <cell r="H49" t="str">
            <v>Quản trị du lịch &amp; lữ hành</v>
          </cell>
          <cell r="I49" t="str">
            <v>Công ty Cổ Phần Lữ Hành Vietluxtour</v>
          </cell>
          <cell r="J49" t="str">
            <v>Sale/Marketing</v>
          </cell>
          <cell r="K49" t="str">
            <v xml:space="preserve">Đà Nẵng </v>
          </cell>
          <cell r="L49" t="str">
            <v>CĐTN</v>
          </cell>
          <cell r="M49" t="str">
            <v>Đợt 1</v>
          </cell>
          <cell r="N49" t="str">
            <v>ĐINH THỊ MỸ LỆ</v>
          </cell>
          <cell r="O49">
            <v>3.35</v>
          </cell>
          <cell r="P49">
            <v>0</v>
          </cell>
          <cell r="Q49">
            <v>130</v>
          </cell>
          <cell r="R49">
            <v>0</v>
          </cell>
          <cell r="S49" t="e">
            <v>#N/A</v>
          </cell>
          <cell r="T49" t="str">
            <v>Đạt</v>
          </cell>
          <cell r="U49" t="e">
            <v>#N/A</v>
          </cell>
          <cell r="Z49" t="str">
            <v>0708036596</v>
          </cell>
          <cell r="AA49" t="str">
            <v>Oanhcun69@gmail.com</v>
          </cell>
        </row>
        <row r="50">
          <cell r="C50">
            <v>25207203027</v>
          </cell>
          <cell r="D50" t="str">
            <v>Nguyễn Lê Hương Ly</v>
          </cell>
          <cell r="E50" t="str">
            <v>10/12/2000</v>
          </cell>
          <cell r="F50" t="str">
            <v>K25DLL5</v>
          </cell>
          <cell r="G50" t="str">
            <v>K25</v>
          </cell>
          <cell r="H50" t="str">
            <v>Quản trị du lịch &amp; lữ hành</v>
          </cell>
          <cell r="I50" t="str">
            <v>Công ty cổ phần VNTour - Chi nhánh Đà Nẵng</v>
          </cell>
          <cell r="J50" t="str">
            <v>Sale/Marketing</v>
          </cell>
          <cell r="K50" t="str">
            <v xml:space="preserve">Đà Nẵng </v>
          </cell>
          <cell r="L50" t="str">
            <v>CĐTN</v>
          </cell>
          <cell r="M50" t="str">
            <v>Đợt 1</v>
          </cell>
          <cell r="N50" t="str">
            <v>ĐINH THỊ MỸ LỆ</v>
          </cell>
          <cell r="O50">
            <v>2.95</v>
          </cell>
          <cell r="P50">
            <v>1.5384615384615385E-2</v>
          </cell>
          <cell r="Q50">
            <v>128</v>
          </cell>
          <cell r="R50">
            <v>2</v>
          </cell>
          <cell r="S50" t="e">
            <v>#N/A</v>
          </cell>
          <cell r="T50" t="str">
            <v>Đạt</v>
          </cell>
          <cell r="U50" t="e">
            <v>#N/A</v>
          </cell>
          <cell r="Z50" t="str">
            <v>0397720307</v>
          </cell>
          <cell r="AA50" t="str">
            <v>huongly10122000@gmail.com</v>
          </cell>
        </row>
        <row r="51">
          <cell r="C51">
            <v>25207202786</v>
          </cell>
          <cell r="D51" t="str">
            <v>Phan Thị Duyên</v>
          </cell>
          <cell r="E51" t="str">
            <v>05/10/2001</v>
          </cell>
          <cell r="F51" t="str">
            <v>K25DLL6</v>
          </cell>
          <cell r="G51" t="str">
            <v>K25</v>
          </cell>
          <cell r="H51" t="str">
            <v>Quản trị du lịch &amp; lữ hành</v>
          </cell>
          <cell r="I51" t="str">
            <v>Công ty cổ phần VNTour - Chi nhánh Đà Nẵng</v>
          </cell>
          <cell r="J51" t="str">
            <v>Sale/Marketing</v>
          </cell>
          <cell r="K51" t="str">
            <v xml:space="preserve">Đà Nẵng </v>
          </cell>
          <cell r="L51" t="str">
            <v>CĐTN</v>
          </cell>
          <cell r="M51" t="str">
            <v>Đợt 1</v>
          </cell>
          <cell r="N51" t="str">
            <v>ĐINH THỊ MỸ LỆ</v>
          </cell>
          <cell r="O51">
            <v>3.59</v>
          </cell>
          <cell r="P51">
            <v>3.0769230769230771E-2</v>
          </cell>
          <cell r="Q51">
            <v>126</v>
          </cell>
          <cell r="R51">
            <v>4</v>
          </cell>
          <cell r="S51" t="e">
            <v>#N/A</v>
          </cell>
          <cell r="T51" t="str">
            <v>Đạt</v>
          </cell>
          <cell r="U51" t="e">
            <v>#N/A</v>
          </cell>
          <cell r="Z51" t="str">
            <v>0352591246</v>
          </cell>
          <cell r="AA51" t="str">
            <v>Phanthiduyen0509@gmail.com</v>
          </cell>
        </row>
        <row r="52">
          <cell r="C52">
            <v>25217210095</v>
          </cell>
          <cell r="D52" t="str">
            <v>Lâm Đức Din</v>
          </cell>
          <cell r="E52" t="str">
            <v>03/02/2001</v>
          </cell>
          <cell r="F52" t="str">
            <v>K25DLL1</v>
          </cell>
          <cell r="G52" t="str">
            <v>K25</v>
          </cell>
          <cell r="H52" t="str">
            <v>Quản trị du lịch &amp; lữ hành</v>
          </cell>
          <cell r="I52" t="str">
            <v>Công ty cổ phần VNTour - Chi nhánh Đà Nẵng</v>
          </cell>
          <cell r="J52" t="str">
            <v>Sale/Marketing</v>
          </cell>
          <cell r="K52" t="str">
            <v xml:space="preserve">Đà Nẵng </v>
          </cell>
          <cell r="L52" t="str">
            <v>CĐTN</v>
          </cell>
          <cell r="M52" t="str">
            <v>Đợt 1</v>
          </cell>
          <cell r="N52" t="str">
            <v>ĐINH THỊ MỸ LỆ</v>
          </cell>
          <cell r="O52">
            <v>3.31</v>
          </cell>
          <cell r="P52">
            <v>1.5384615384615385E-2</v>
          </cell>
          <cell r="Q52">
            <v>128</v>
          </cell>
          <cell r="R52">
            <v>2</v>
          </cell>
          <cell r="S52" t="e">
            <v>#N/A</v>
          </cell>
          <cell r="T52" t="str">
            <v>Đạt</v>
          </cell>
          <cell r="U52" t="e">
            <v>#N/A</v>
          </cell>
          <cell r="Z52" t="str">
            <v>0398123987</v>
          </cell>
          <cell r="AA52" t="str">
            <v>ducdin2001@gmail.com</v>
          </cell>
        </row>
        <row r="53">
          <cell r="C53">
            <v>24217207255</v>
          </cell>
          <cell r="D53" t="str">
            <v xml:space="preserve">Nguyễn Hữu Huân </v>
          </cell>
          <cell r="E53" t="str">
            <v>12/12/2000</v>
          </cell>
          <cell r="F53" t="str">
            <v>K24DLL2</v>
          </cell>
          <cell r="G53" t="str">
            <v>K24</v>
          </cell>
          <cell r="H53" t="str">
            <v>Quản trị du lịch &amp; lữ hành</v>
          </cell>
          <cell r="I53" t="str">
            <v>Công ty cổ phần VNTour - Chi nhánh Đà Nẵng</v>
          </cell>
          <cell r="J53" t="str">
            <v>Kinh doanh</v>
          </cell>
          <cell r="K53" t="str">
            <v xml:space="preserve">Đà Nẵng </v>
          </cell>
          <cell r="L53" t="str">
            <v>CĐTN</v>
          </cell>
          <cell r="M53" t="str">
            <v>Đợt 1</v>
          </cell>
          <cell r="N53" t="str">
            <v>ĐINH THỊ MỸ LỆ</v>
          </cell>
          <cell r="O53">
            <v>2.82</v>
          </cell>
          <cell r="P53">
            <v>0</v>
          </cell>
          <cell r="Q53">
            <v>128</v>
          </cell>
          <cell r="R53">
            <v>0</v>
          </cell>
          <cell r="S53" t="e">
            <v>#N/A</v>
          </cell>
          <cell r="T53" t="str">
            <v>Đạt</v>
          </cell>
          <cell r="U53" t="e">
            <v>#N/A</v>
          </cell>
          <cell r="W53" t="str">
            <v>X</v>
          </cell>
          <cell r="X53" t="str">
            <v>đã nộp</v>
          </cell>
          <cell r="Z53" t="str">
            <v>0766542494</v>
          </cell>
          <cell r="AA53" t="str">
            <v>nguyenhuuhuandn12@gmail.com</v>
          </cell>
        </row>
        <row r="54">
          <cell r="C54">
            <v>24207216335</v>
          </cell>
          <cell r="D54" t="str">
            <v>Đặng Trương Ý Nhi</v>
          </cell>
          <cell r="E54" t="str">
            <v>24/4/2000</v>
          </cell>
          <cell r="F54" t="str">
            <v>K25PSU_DLL8</v>
          </cell>
          <cell r="G54" t="str">
            <v>K25</v>
          </cell>
          <cell r="H54" t="str">
            <v>Quản trị du lịch &amp; lữ hành PSU</v>
          </cell>
          <cell r="I54" t="str">
            <v>Công ty cổ phần VNTour - Chi nhánh Đà Nẵng</v>
          </cell>
          <cell r="J54" t="str">
            <v>Sale tour</v>
          </cell>
          <cell r="K54" t="str">
            <v xml:space="preserve">Đà Nẵng </v>
          </cell>
          <cell r="L54" t="str">
            <v>CĐTN</v>
          </cell>
          <cell r="M54" t="str">
            <v>Đợt 1</v>
          </cell>
          <cell r="N54" t="str">
            <v>ĐINH THỊ MỸ LỆ</v>
          </cell>
          <cell r="O54">
            <v>2.82</v>
          </cell>
          <cell r="P54">
            <v>1.4925373134328358E-2</v>
          </cell>
          <cell r="Q54">
            <v>132</v>
          </cell>
          <cell r="R54">
            <v>2</v>
          </cell>
          <cell r="S54">
            <v>0</v>
          </cell>
          <cell r="T54" t="str">
            <v>Đạt</v>
          </cell>
          <cell r="U54">
            <v>0</v>
          </cell>
          <cell r="W54" t="str">
            <v>X</v>
          </cell>
          <cell r="X54" t="str">
            <v>đã nộp</v>
          </cell>
          <cell r="Z54" t="str">
            <v>0932035017</v>
          </cell>
          <cell r="AA54" t="str">
            <v>dtynhi24@gmail.com</v>
          </cell>
        </row>
        <row r="55">
          <cell r="C55">
            <v>25207210474</v>
          </cell>
          <cell r="D55" t="str">
            <v>Nguyễn Thị Thu Hà</v>
          </cell>
          <cell r="E55" t="str">
            <v>16/07/2001</v>
          </cell>
          <cell r="F55" t="str">
            <v>K25DLL1</v>
          </cell>
          <cell r="G55" t="str">
            <v>K25</v>
          </cell>
          <cell r="H55" t="str">
            <v>Quản trị du lịch &amp; lữ hành</v>
          </cell>
          <cell r="I55" t="str">
            <v>Công ty cổ phần VNTour - Chi nhánh Đà Nẵng</v>
          </cell>
          <cell r="J55" t="str">
            <v>Sale/Marketing</v>
          </cell>
          <cell r="K55" t="str">
            <v xml:space="preserve">Đà Nẵng </v>
          </cell>
          <cell r="L55" t="str">
            <v>CĐTN</v>
          </cell>
          <cell r="M55" t="str">
            <v>Đợt 1</v>
          </cell>
          <cell r="N55" t="str">
            <v>ĐINH THỊ MỸ LỆ</v>
          </cell>
          <cell r="O55">
            <v>3.76</v>
          </cell>
          <cell r="P55">
            <v>1.5384615384615385E-2</v>
          </cell>
          <cell r="Q55">
            <v>128</v>
          </cell>
          <cell r="R55">
            <v>2</v>
          </cell>
          <cell r="S55" t="e">
            <v>#N/A</v>
          </cell>
          <cell r="T55" t="str">
            <v>Đạt</v>
          </cell>
          <cell r="U55" t="e">
            <v>#N/A</v>
          </cell>
          <cell r="Z55" t="str">
            <v>0779712276</v>
          </cell>
          <cell r="AA55" t="str">
            <v>Nguyentthuha16@gmail.com</v>
          </cell>
        </row>
        <row r="56">
          <cell r="C56">
            <v>25207207865</v>
          </cell>
          <cell r="D56" t="str">
            <v>Nguyễn Lệ Kiều Duyên</v>
          </cell>
          <cell r="E56" t="str">
            <v>05/09/2001</v>
          </cell>
          <cell r="F56" t="str">
            <v>K25DLL8</v>
          </cell>
          <cell r="G56" t="str">
            <v>K25</v>
          </cell>
          <cell r="H56" t="str">
            <v>Quản trị du lịch &amp; lữ hành</v>
          </cell>
          <cell r="I56" t="str">
            <v>Công ty cổ phần VNTour - Chi nhánh Đà Nẵng</v>
          </cell>
          <cell r="J56" t="str">
            <v>Kinh doanh</v>
          </cell>
          <cell r="K56" t="str">
            <v xml:space="preserve">Đà Nẵng </v>
          </cell>
          <cell r="L56" t="str">
            <v>KLTN</v>
          </cell>
          <cell r="M56" t="str">
            <v>Đợt 1</v>
          </cell>
          <cell r="N56" t="str">
            <v>ĐINH THỊ MỸ LỆ</v>
          </cell>
          <cell r="O56">
            <v>3.79</v>
          </cell>
          <cell r="P56">
            <v>0</v>
          </cell>
          <cell r="Q56">
            <v>130</v>
          </cell>
          <cell r="R56">
            <v>0</v>
          </cell>
          <cell r="S56" t="e">
            <v>#N/A</v>
          </cell>
          <cell r="T56" t="str">
            <v>Đạt</v>
          </cell>
          <cell r="U56" t="e">
            <v>#N/A</v>
          </cell>
          <cell r="Z56" t="str">
            <v>0342748114</v>
          </cell>
          <cell r="AA56" t="str">
            <v>n.kieuduyen222@gmail.com</v>
          </cell>
        </row>
        <row r="57">
          <cell r="C57">
            <v>25207200574</v>
          </cell>
          <cell r="D57" t="str">
            <v>Nguyễn Thị Mộng Tuyền</v>
          </cell>
          <cell r="E57" t="str">
            <v>26/04/2001</v>
          </cell>
          <cell r="F57" t="str">
            <v>K25DLL7</v>
          </cell>
          <cell r="G57" t="str">
            <v>K25</v>
          </cell>
          <cell r="H57" t="str">
            <v>Quản trị du lịch &amp; lữ hành</v>
          </cell>
          <cell r="I57" t="str">
            <v>Công ty cổ phần VNTour - Chi nhánh Đà Nẵng</v>
          </cell>
          <cell r="J57" t="str">
            <v>Kinh doanh</v>
          </cell>
          <cell r="K57" t="str">
            <v xml:space="preserve">Đà Nẵng </v>
          </cell>
          <cell r="L57" t="str">
            <v>KLTN</v>
          </cell>
          <cell r="M57" t="str">
            <v>Đợt 1</v>
          </cell>
          <cell r="N57" t="str">
            <v>ĐINH THỊ MỸ LỆ</v>
          </cell>
          <cell r="O57">
            <v>3.4</v>
          </cell>
          <cell r="P57">
            <v>0</v>
          </cell>
          <cell r="Q57">
            <v>130</v>
          </cell>
          <cell r="R57">
            <v>0</v>
          </cell>
          <cell r="S57" t="e">
            <v>#N/A</v>
          </cell>
          <cell r="T57" t="str">
            <v>Đạt</v>
          </cell>
          <cell r="U57" t="e">
            <v>#N/A</v>
          </cell>
          <cell r="Z57" t="str">
            <v>0764051125</v>
          </cell>
          <cell r="AA57" t="str">
            <v>Mongtuyen2673@gmail.com</v>
          </cell>
        </row>
        <row r="58">
          <cell r="C58">
            <v>25217205872</v>
          </cell>
          <cell r="D58" t="str">
            <v>Lê Tất Huy</v>
          </cell>
          <cell r="E58" t="str">
            <v>02/01/2001</v>
          </cell>
          <cell r="F58" t="str">
            <v>K25DLL2</v>
          </cell>
          <cell r="G58" t="str">
            <v>K25</v>
          </cell>
          <cell r="H58" t="str">
            <v>Quản trị du lịch &amp; lữ hành</v>
          </cell>
          <cell r="I58" t="str">
            <v>Công ty CP Du Lịch Việt Nam VITOURS</v>
          </cell>
          <cell r="J58" t="str">
            <v>Điều hành tour</v>
          </cell>
          <cell r="K58" t="str">
            <v xml:space="preserve">Đà Nẵng </v>
          </cell>
          <cell r="L58" t="str">
            <v>CĐTN</v>
          </cell>
          <cell r="M58" t="str">
            <v>Đợt 1</v>
          </cell>
          <cell r="N58" t="str">
            <v>ĐINH THỊ MỸ LỆ</v>
          </cell>
          <cell r="O58">
            <v>2.81</v>
          </cell>
          <cell r="P58">
            <v>1.5384615384615385E-2</v>
          </cell>
          <cell r="Q58">
            <v>128</v>
          </cell>
          <cell r="R58">
            <v>2</v>
          </cell>
          <cell r="S58" t="e">
            <v>#N/A</v>
          </cell>
          <cell r="T58" t="str">
            <v>Đạt</v>
          </cell>
          <cell r="U58" t="e">
            <v>#N/A</v>
          </cell>
          <cell r="Z58" t="str">
            <v>0702403390</v>
          </cell>
          <cell r="AA58" t="str">
            <v>lehuy01202403390@gmail.com</v>
          </cell>
        </row>
        <row r="59">
          <cell r="C59">
            <v>25207200211</v>
          </cell>
          <cell r="D59" t="str">
            <v>Trịnh Thị Thùy Linh</v>
          </cell>
          <cell r="E59" t="str">
            <v>29/09/2001</v>
          </cell>
          <cell r="F59" t="str">
            <v>K25DLL7</v>
          </cell>
          <cell r="G59" t="str">
            <v>K25</v>
          </cell>
          <cell r="H59" t="str">
            <v>Quản trị du lịch &amp; lữ hành</v>
          </cell>
          <cell r="I59" t="str">
            <v>Công Ty Du Lịch Đà Nẵng Thanh</v>
          </cell>
          <cell r="J59" t="str">
            <v>Điều hành tour</v>
          </cell>
          <cell r="K59" t="str">
            <v xml:space="preserve">Đà Nẵng </v>
          </cell>
          <cell r="L59" t="str">
            <v>CĐTN</v>
          </cell>
          <cell r="M59" t="str">
            <v>Đợt 1</v>
          </cell>
          <cell r="N59" t="str">
            <v>ĐINH THỊ MỸ LỆ</v>
          </cell>
          <cell r="O59">
            <v>2.89</v>
          </cell>
          <cell r="P59">
            <v>3.0769230769230771E-2</v>
          </cell>
          <cell r="Q59">
            <v>126</v>
          </cell>
          <cell r="R59">
            <v>4</v>
          </cell>
          <cell r="S59" t="e">
            <v>#N/A</v>
          </cell>
          <cell r="T59" t="str">
            <v>Đạt</v>
          </cell>
          <cell r="U59" t="e">
            <v>#N/A</v>
          </cell>
          <cell r="Z59" t="str">
            <v>0868085041</v>
          </cell>
          <cell r="AA59" t="str">
            <v>trinhthithuylinh29092001@gmail.com</v>
          </cell>
        </row>
        <row r="60">
          <cell r="C60">
            <v>25207216326</v>
          </cell>
          <cell r="D60" t="str">
            <v xml:space="preserve">Phạm Thị Lành </v>
          </cell>
          <cell r="E60" t="str">
            <v>12/12/2001</v>
          </cell>
          <cell r="F60" t="str">
            <v>K25PSU_DLL1</v>
          </cell>
          <cell r="G60" t="str">
            <v>K25</v>
          </cell>
          <cell r="H60" t="str">
            <v>Quản trị du lịch &amp; lữ hành PSU</v>
          </cell>
          <cell r="I60" t="str">
            <v>Công ty du lịch và tiếp thị GTVT Vietravel chi nhánh Đà Nẵng</v>
          </cell>
          <cell r="J60" t="str">
            <v>Kinh doanh</v>
          </cell>
          <cell r="K60" t="str">
            <v xml:space="preserve">Đà Nẵng </v>
          </cell>
          <cell r="L60" t="str">
            <v>KLTN</v>
          </cell>
          <cell r="M60" t="str">
            <v>Đợt 1</v>
          </cell>
          <cell r="N60" t="str">
            <v>ĐINH THỊ MỸ LỆ</v>
          </cell>
          <cell r="O60">
            <v>3.77</v>
          </cell>
          <cell r="P60">
            <v>0</v>
          </cell>
          <cell r="Q60">
            <v>135</v>
          </cell>
          <cell r="R60">
            <v>0</v>
          </cell>
          <cell r="S60" t="str">
            <v>Đạt</v>
          </cell>
          <cell r="T60" t="str">
            <v>Đạt</v>
          </cell>
          <cell r="U60">
            <v>0</v>
          </cell>
          <cell r="Z60" t="str">
            <v>0338246162</v>
          </cell>
          <cell r="AA60" t="str">
            <v>lanhpham1212@gmail.com</v>
          </cell>
        </row>
        <row r="61">
          <cell r="C61">
            <v>25207109198</v>
          </cell>
          <cell r="D61" t="str">
            <v>Nguyễn Thị Phượng</v>
          </cell>
          <cell r="E61">
            <v>36928</v>
          </cell>
          <cell r="F61" t="str">
            <v>K25DLL3</v>
          </cell>
          <cell r="G61" t="str">
            <v>K25</v>
          </cell>
          <cell r="H61" t="str">
            <v>Quản trị du lịch &amp; lữ hành PSU</v>
          </cell>
          <cell r="I61" t="str">
            <v>Công ty du lịch và tiếp thị GTVT Vietravel chi nhánh Đà Nẵng</v>
          </cell>
          <cell r="J61" t="str">
            <v>Tiếp thị- truyền thông</v>
          </cell>
          <cell r="K61" t="str">
            <v xml:space="preserve">Đà Nẵng </v>
          </cell>
          <cell r="L61" t="str">
            <v>CĐTN</v>
          </cell>
          <cell r="M61" t="str">
            <v>Đợt 1</v>
          </cell>
          <cell r="N61" t="str">
            <v>ĐINH THỊ MỸ LỆ</v>
          </cell>
          <cell r="O61">
            <v>2.69</v>
          </cell>
          <cell r="P61">
            <v>2.2222222222222223E-2</v>
          </cell>
          <cell r="Q61">
            <v>132</v>
          </cell>
          <cell r="R61">
            <v>3</v>
          </cell>
          <cell r="S61" t="str">
            <v>Đạt</v>
          </cell>
          <cell r="T61" t="str">
            <v>Đạt</v>
          </cell>
          <cell r="U61">
            <v>0</v>
          </cell>
          <cell r="Z61" t="str">
            <v>0934758280</v>
          </cell>
          <cell r="AA61" t="str">
            <v>phuongngy621@gmail.com</v>
          </cell>
        </row>
        <row r="62">
          <cell r="C62">
            <v>23217210493</v>
          </cell>
          <cell r="D62" t="str">
            <v>Ngô Hiền Hải Luân</v>
          </cell>
          <cell r="E62" t="str">
            <v>25/12/1999</v>
          </cell>
          <cell r="F62" t="str">
            <v>K23PSU_DLL4</v>
          </cell>
          <cell r="G62" t="str">
            <v>K23</v>
          </cell>
          <cell r="H62" t="str">
            <v>Quản trị du lịch &amp; lữ hành PSU</v>
          </cell>
          <cell r="I62" t="str">
            <v>Công ty TNHH Dịch vụ điểm đến - An Huy</v>
          </cell>
          <cell r="J62" t="str">
            <v>Kinh doanh</v>
          </cell>
          <cell r="K62" t="str">
            <v xml:space="preserve">Đà Nẵng </v>
          </cell>
          <cell r="L62" t="str">
            <v>CĐTN</v>
          </cell>
          <cell r="M62" t="str">
            <v>Đợt 1</v>
          </cell>
          <cell r="N62" t="str">
            <v>ĐINH THỊ MỸ LỆ</v>
          </cell>
          <cell r="O62">
            <v>2.21</v>
          </cell>
          <cell r="P62">
            <v>1.5299999999999999E-2</v>
          </cell>
          <cell r="Q62">
            <v>129</v>
          </cell>
          <cell r="R62">
            <v>2</v>
          </cell>
          <cell r="S62" t="e">
            <v>#N/A</v>
          </cell>
          <cell r="T62" t="e">
            <v>#N/A</v>
          </cell>
          <cell r="U62" t="e">
            <v>#N/A</v>
          </cell>
          <cell r="Z62" t="str">
            <v>0934723304</v>
          </cell>
          <cell r="AA62" t="str">
            <v>Hailuan1325@gmail.com</v>
          </cell>
        </row>
        <row r="63">
          <cell r="C63">
            <v>25207202322</v>
          </cell>
          <cell r="D63" t="str">
            <v>Lê Thị Kim Ánh</v>
          </cell>
          <cell r="E63" t="str">
            <v>27/09/1998</v>
          </cell>
          <cell r="F63" t="str">
            <v>K25DLL4</v>
          </cell>
          <cell r="G63" t="str">
            <v>K25</v>
          </cell>
          <cell r="H63" t="str">
            <v>Quản trị du lịch &amp; lữ hành</v>
          </cell>
          <cell r="I63" t="str">
            <v xml:space="preserve">Công ty TNHH Dịch vụ du lich Kim Hạnh Anh </v>
          </cell>
          <cell r="J63" t="str">
            <v>Sale/Marketing</v>
          </cell>
          <cell r="K63" t="str">
            <v xml:space="preserve">Đà Nẵng </v>
          </cell>
          <cell r="L63" t="str">
            <v>KLTN</v>
          </cell>
          <cell r="M63" t="str">
            <v>Đợt 1</v>
          </cell>
          <cell r="N63" t="str">
            <v>ĐINH THỊ MỸ LỆ</v>
          </cell>
          <cell r="O63">
            <v>3.43</v>
          </cell>
          <cell r="P63">
            <v>0</v>
          </cell>
          <cell r="Q63">
            <v>130</v>
          </cell>
          <cell r="R63">
            <v>0</v>
          </cell>
          <cell r="S63" t="e">
            <v>#N/A</v>
          </cell>
          <cell r="T63" t="str">
            <v>Đạt</v>
          </cell>
          <cell r="U63" t="e">
            <v>#N/A</v>
          </cell>
          <cell r="Z63" t="str">
            <v>0702790868</v>
          </cell>
          <cell r="AA63" t="str">
            <v>Ltkanh1998@gmail.com</v>
          </cell>
        </row>
        <row r="64">
          <cell r="C64">
            <v>25207208317</v>
          </cell>
          <cell r="D64" t="str">
            <v>Phạm Thanh Hiền</v>
          </cell>
          <cell r="E64" t="str">
            <v>03/04/2001</v>
          </cell>
          <cell r="F64" t="str">
            <v>K25PSU_DLL4</v>
          </cell>
          <cell r="G64" t="str">
            <v>K25</v>
          </cell>
          <cell r="H64" t="str">
            <v>Quản trị du lịch &amp; lữ hành PSU</v>
          </cell>
          <cell r="I64" t="str">
            <v>Công ty TNHH du lịch Hội An Xanh</v>
          </cell>
          <cell r="J64" t="str">
            <v>Hướng dẫn viên</v>
          </cell>
          <cell r="K64" t="str">
            <v>Hội An</v>
          </cell>
          <cell r="L64" t="str">
            <v>CĐTN</v>
          </cell>
          <cell r="M64" t="str">
            <v>Đợt 1</v>
          </cell>
          <cell r="N64" t="str">
            <v>ĐINH THỊ MỸ LỆ</v>
          </cell>
          <cell r="O64">
            <v>2.74</v>
          </cell>
          <cell r="P64">
            <v>0</v>
          </cell>
          <cell r="Q64">
            <v>134</v>
          </cell>
          <cell r="R64">
            <v>0</v>
          </cell>
          <cell r="S64" t="str">
            <v>Đạt</v>
          </cell>
          <cell r="T64" t="str">
            <v>Đạt</v>
          </cell>
          <cell r="U64">
            <v>0</v>
          </cell>
          <cell r="Z64" t="str">
            <v>0795569208</v>
          </cell>
          <cell r="AA64" t="str">
            <v>Phamthanhhien341@gmail.com</v>
          </cell>
        </row>
        <row r="65">
          <cell r="C65">
            <v>25207207358</v>
          </cell>
          <cell r="D65" t="str">
            <v>Võ Thị Như Huyền</v>
          </cell>
          <cell r="E65" t="str">
            <v>09/10/2001</v>
          </cell>
          <cell r="F65" t="str">
            <v>K25DLL1</v>
          </cell>
          <cell r="G65" t="str">
            <v>K25</v>
          </cell>
          <cell r="H65" t="str">
            <v>Quản trị du lịch &amp; lữ hành</v>
          </cell>
          <cell r="I65" t="str">
            <v>Công ty TNHH Du lịch Quảng Nam -  Quảng Nam Tourist</v>
          </cell>
          <cell r="J65" t="str">
            <v>Sale/Marketing</v>
          </cell>
          <cell r="K65" t="str">
            <v>Quảng Nam</v>
          </cell>
          <cell r="L65" t="str">
            <v>CĐTN</v>
          </cell>
          <cell r="M65" t="str">
            <v>Đợt 1</v>
          </cell>
          <cell r="N65" t="str">
            <v>ĐINH THỊ MỸ LỆ</v>
          </cell>
          <cell r="O65">
            <v>3.54</v>
          </cell>
          <cell r="P65">
            <v>1.5384615384615385E-2</v>
          </cell>
          <cell r="Q65">
            <v>128</v>
          </cell>
          <cell r="R65">
            <v>2</v>
          </cell>
          <cell r="S65" t="e">
            <v>#N/A</v>
          </cell>
          <cell r="T65" t="str">
            <v>Đạt</v>
          </cell>
          <cell r="U65" t="e">
            <v>#N/A</v>
          </cell>
          <cell r="Z65" t="str">
            <v>0342071366</v>
          </cell>
          <cell r="AA65" t="str">
            <v>vohuyen0342071366@gmail.com</v>
          </cell>
        </row>
        <row r="66">
          <cell r="C66">
            <v>25207215403</v>
          </cell>
          <cell r="D66" t="str">
            <v>Nguyễn Thị Cẩm Vân</v>
          </cell>
          <cell r="E66" t="str">
            <v>20/04/2001</v>
          </cell>
          <cell r="F66" t="str">
            <v>K25DLL9</v>
          </cell>
          <cell r="G66" t="str">
            <v>K25</v>
          </cell>
          <cell r="H66" t="str">
            <v>Quản trị du lịch &amp; lữ hành</v>
          </cell>
          <cell r="I66" t="str">
            <v>Công ty TNHH MTV dịch vụ du lịch lữ Sasgo Travel</v>
          </cell>
          <cell r="J66" t="str">
            <v>Điều hành tour</v>
          </cell>
          <cell r="K66" t="str">
            <v xml:space="preserve">Đà Nẵng </v>
          </cell>
          <cell r="L66" t="str">
            <v>CĐTN</v>
          </cell>
          <cell r="M66" t="str">
            <v>Đợt 1</v>
          </cell>
          <cell r="N66" t="str">
            <v>ĐINH THỊ MỸ LỆ</v>
          </cell>
          <cell r="O66">
            <v>3.28</v>
          </cell>
          <cell r="P66">
            <v>0</v>
          </cell>
          <cell r="Q66">
            <v>130</v>
          </cell>
          <cell r="R66">
            <v>0</v>
          </cell>
          <cell r="S66" t="e">
            <v>#N/A</v>
          </cell>
          <cell r="T66" t="str">
            <v>Đạt</v>
          </cell>
          <cell r="U66" t="e">
            <v>#N/A</v>
          </cell>
          <cell r="Z66" t="str">
            <v>0946942159</v>
          </cell>
          <cell r="AA66" t="str">
            <v>camvanmiu@gmail.com</v>
          </cell>
        </row>
        <row r="67">
          <cell r="C67">
            <v>25207216460</v>
          </cell>
          <cell r="D67" t="str">
            <v>Lê Thị Quỳnh Như</v>
          </cell>
          <cell r="E67" t="str">
            <v>14/01/2001</v>
          </cell>
          <cell r="F67" t="str">
            <v>K25PSU_DLL1</v>
          </cell>
          <cell r="G67" t="str">
            <v>K25</v>
          </cell>
          <cell r="H67" t="str">
            <v>Quản trị du lịch &amp; lữ hành PSU</v>
          </cell>
          <cell r="I67" t="str">
            <v>Công ty TNHH MTV Phan Gia Huy</v>
          </cell>
          <cell r="J67" t="str">
            <v>Kinh doanh</v>
          </cell>
          <cell r="K67" t="str">
            <v xml:space="preserve">Đà Nẵng </v>
          </cell>
          <cell r="L67" t="str">
            <v>KLTN</v>
          </cell>
          <cell r="M67" t="str">
            <v>Đợt 1</v>
          </cell>
          <cell r="N67" t="str">
            <v>ĐINH THỊ MỸ LỆ</v>
          </cell>
          <cell r="O67">
            <v>3.41</v>
          </cell>
          <cell r="P67">
            <v>0</v>
          </cell>
          <cell r="Q67">
            <v>135</v>
          </cell>
          <cell r="R67">
            <v>0</v>
          </cell>
          <cell r="S67" t="str">
            <v>Đạt</v>
          </cell>
          <cell r="T67" t="str">
            <v>Đạt</v>
          </cell>
          <cell r="U67">
            <v>0</v>
          </cell>
          <cell r="Z67" t="str">
            <v>0788505181</v>
          </cell>
          <cell r="AA67" t="str">
            <v>nhuleoppo123@gmail.com</v>
          </cell>
        </row>
        <row r="68">
          <cell r="C68">
            <v>25217204636</v>
          </cell>
          <cell r="D68" t="str">
            <v>Nguyễn Thanh Thời</v>
          </cell>
          <cell r="E68" t="str">
            <v>20/07/2001</v>
          </cell>
          <cell r="F68" t="str">
            <v>K25DLL5</v>
          </cell>
          <cell r="G68" t="str">
            <v>K25</v>
          </cell>
          <cell r="H68" t="str">
            <v>Quản trị du lịch &amp; lữ hành</v>
          </cell>
          <cell r="I68" t="str">
            <v>Công ty TNHH MTV Phan Gia Huy</v>
          </cell>
          <cell r="J68" t="str">
            <v>Kinh doanh</v>
          </cell>
          <cell r="K68" t="str">
            <v xml:space="preserve">Đà Nẵng </v>
          </cell>
          <cell r="L68" t="str">
            <v>CĐTN</v>
          </cell>
          <cell r="M68" t="str">
            <v>Đợt 1</v>
          </cell>
          <cell r="N68" t="str">
            <v>ĐINH THỊ MỸ LỆ</v>
          </cell>
          <cell r="O68">
            <v>2.72</v>
          </cell>
          <cell r="P68">
            <v>2.3076923076923078E-2</v>
          </cell>
          <cell r="Q68">
            <v>127</v>
          </cell>
          <cell r="R68">
            <v>3</v>
          </cell>
          <cell r="S68" t="e">
            <v>#N/A</v>
          </cell>
          <cell r="T68" t="str">
            <v>Đạt</v>
          </cell>
          <cell r="U68" t="e">
            <v>#N/A</v>
          </cell>
          <cell r="Z68" t="str">
            <v>0777574682</v>
          </cell>
          <cell r="AA68" t="str">
            <v>Thanhthoinguyen2007@gmail.com</v>
          </cell>
        </row>
        <row r="69">
          <cell r="C69">
            <v>25207215794</v>
          </cell>
          <cell r="D69" t="str">
            <v>Trần Thị Thảo Vy</v>
          </cell>
          <cell r="E69" t="str">
            <v>23/10/2001</v>
          </cell>
          <cell r="F69" t="str">
            <v>K25PSU_DLL3</v>
          </cell>
          <cell r="G69" t="str">
            <v>K25</v>
          </cell>
          <cell r="H69" t="str">
            <v>Quản trị du lịch &amp; lữ hành PSU</v>
          </cell>
          <cell r="I69" t="str">
            <v>Công ty TNHH MTV TM du lịch Trường Sa</v>
          </cell>
          <cell r="J69" t="str">
            <v>Sale/Marketing</v>
          </cell>
          <cell r="K69" t="str">
            <v xml:space="preserve">Đà Nẵng </v>
          </cell>
          <cell r="L69" t="str">
            <v>KLTN</v>
          </cell>
          <cell r="M69" t="str">
            <v>Đợt 1</v>
          </cell>
          <cell r="N69" t="str">
            <v>ĐINH THỊ MỸ LỆ</v>
          </cell>
          <cell r="O69">
            <v>3.68</v>
          </cell>
          <cell r="P69">
            <v>0</v>
          </cell>
          <cell r="Q69">
            <v>135</v>
          </cell>
          <cell r="R69">
            <v>0</v>
          </cell>
          <cell r="S69" t="str">
            <v>Đạt</v>
          </cell>
          <cell r="T69" t="str">
            <v>Đạt</v>
          </cell>
          <cell r="U69">
            <v>0</v>
          </cell>
          <cell r="Z69" t="str">
            <v>0778957638</v>
          </cell>
          <cell r="AA69" t="str">
            <v>thaovy20012011@gmail.com</v>
          </cell>
        </row>
        <row r="70">
          <cell r="C70">
            <v>25207204619</v>
          </cell>
          <cell r="D70" t="str">
            <v>Phạm Thị Bích Thuỷ</v>
          </cell>
          <cell r="E70" t="str">
            <v>10/05/2001</v>
          </cell>
          <cell r="F70" t="str">
            <v>K25DLL5</v>
          </cell>
          <cell r="G70" t="str">
            <v>K25</v>
          </cell>
          <cell r="H70" t="str">
            <v>Quản trị du lịch &amp; lữ hành</v>
          </cell>
          <cell r="I70" t="str">
            <v>Công ty TNHH MTV TM du lịch Trường Sa</v>
          </cell>
          <cell r="J70" t="str">
            <v>Sale/Marketing</v>
          </cell>
          <cell r="K70" t="str">
            <v xml:space="preserve">Đà Nẵng </v>
          </cell>
          <cell r="L70" t="str">
            <v>CĐTN</v>
          </cell>
          <cell r="M70" t="str">
            <v>Đợt 1</v>
          </cell>
          <cell r="N70" t="str">
            <v>ĐINH THỊ MỸ LỆ</v>
          </cell>
          <cell r="O70">
            <v>3.53</v>
          </cell>
          <cell r="P70">
            <v>1.5384615384615385E-2</v>
          </cell>
          <cell r="Q70">
            <v>128</v>
          </cell>
          <cell r="R70">
            <v>2</v>
          </cell>
          <cell r="S70" t="e">
            <v>#N/A</v>
          </cell>
          <cell r="T70" t="str">
            <v>Đạt</v>
          </cell>
          <cell r="U70" t="e">
            <v>#N/A</v>
          </cell>
          <cell r="Z70" t="str">
            <v>0379588784</v>
          </cell>
          <cell r="AA70" t="str">
            <v xml:space="preserve">Phamthuydt21@gmail.com </v>
          </cell>
        </row>
        <row r="71">
          <cell r="C71">
            <v>25217203050</v>
          </cell>
          <cell r="D71" t="str">
            <v>Nguyễn Thành Phương</v>
          </cell>
          <cell r="E71" t="str">
            <v>24/06/2001</v>
          </cell>
          <cell r="F71" t="str">
            <v>K25DLL2</v>
          </cell>
          <cell r="G71" t="str">
            <v>K25</v>
          </cell>
          <cell r="H71" t="str">
            <v>Quản trị du lịch &amp; lữ hành</v>
          </cell>
          <cell r="I71" t="str">
            <v>Công ty TNHH MTV TM du lịch Trường Sa</v>
          </cell>
          <cell r="J71" t="str">
            <v>Hướng dẫn viên</v>
          </cell>
          <cell r="K71" t="str">
            <v xml:space="preserve">Đà Nẵng </v>
          </cell>
          <cell r="L71" t="str">
            <v>CĐTN</v>
          </cell>
          <cell r="M71" t="str">
            <v>Đợt 1</v>
          </cell>
          <cell r="N71" t="str">
            <v>ĐINH THỊ MỸ LỆ</v>
          </cell>
          <cell r="O71">
            <v>3.3</v>
          </cell>
          <cell r="P71">
            <v>1.5384615384615385E-2</v>
          </cell>
          <cell r="Q71">
            <v>128</v>
          </cell>
          <cell r="R71">
            <v>2</v>
          </cell>
          <cell r="S71" t="e">
            <v>#N/A</v>
          </cell>
          <cell r="T71" t="str">
            <v>Đạt</v>
          </cell>
          <cell r="U71" t="e">
            <v>#N/A</v>
          </cell>
          <cell r="Z71" t="str">
            <v>0396655177</v>
          </cell>
          <cell r="AA71" t="str">
            <v>Hiamphuong2@gmail.com</v>
          </cell>
        </row>
        <row r="72">
          <cell r="C72">
            <v>25217204853</v>
          </cell>
          <cell r="D72" t="str">
            <v>Nguyễn Quyết Thắng</v>
          </cell>
          <cell r="E72" t="str">
            <v>02/03/2001</v>
          </cell>
          <cell r="F72" t="str">
            <v>K25DLL2</v>
          </cell>
          <cell r="G72" t="str">
            <v>K25</v>
          </cell>
          <cell r="H72" t="str">
            <v>Quản trị du lịch &amp; lữ hành</v>
          </cell>
          <cell r="I72" t="str">
            <v>Công ty TNHH MTV TM du lịch Trường Sa</v>
          </cell>
          <cell r="J72" t="str">
            <v>Hướng dẫn viên</v>
          </cell>
          <cell r="K72" t="str">
            <v xml:space="preserve">Đà Nẵng </v>
          </cell>
          <cell r="L72" t="str">
            <v>CĐTN</v>
          </cell>
          <cell r="M72" t="str">
            <v>Đợt 1</v>
          </cell>
          <cell r="N72" t="str">
            <v>ĐINH THỊ MỸ LỆ</v>
          </cell>
          <cell r="O72">
            <v>3.29</v>
          </cell>
          <cell r="P72">
            <v>3.0769230769230771E-2</v>
          </cell>
          <cell r="Q72">
            <v>126</v>
          </cell>
          <cell r="R72">
            <v>4</v>
          </cell>
          <cell r="S72" t="e">
            <v>#N/A</v>
          </cell>
          <cell r="T72" t="str">
            <v>Đạt</v>
          </cell>
          <cell r="U72" t="e">
            <v>#N/A</v>
          </cell>
          <cell r="Z72" t="str">
            <v>0919815542</v>
          </cell>
          <cell r="AA72" t="str">
            <v>quyetthang.hz@gmail.com</v>
          </cell>
        </row>
        <row r="73">
          <cell r="C73">
            <v>25207204304</v>
          </cell>
          <cell r="D73" t="str">
            <v>Châu Ngọc An Duyên</v>
          </cell>
          <cell r="E73" t="str">
            <v>15/04/2000</v>
          </cell>
          <cell r="F73" t="str">
            <v>K25DLL3</v>
          </cell>
          <cell r="G73" t="str">
            <v>K25</v>
          </cell>
          <cell r="H73" t="str">
            <v>Quản trị du lịch &amp; lữ hành PSU</v>
          </cell>
          <cell r="I73" t="str">
            <v>Công ty TNHH MTV TM du lịch Trường Sa</v>
          </cell>
          <cell r="J73" t="str">
            <v>Sale/Marketing</v>
          </cell>
          <cell r="K73" t="str">
            <v xml:space="preserve">Đà Nẵng </v>
          </cell>
          <cell r="L73" t="str">
            <v>CĐTN</v>
          </cell>
          <cell r="M73" t="str">
            <v>Đợt 1</v>
          </cell>
          <cell r="N73" t="str">
            <v>ĐINH THỊ MỸ LỆ</v>
          </cell>
          <cell r="O73">
            <v>3.23</v>
          </cell>
          <cell r="P73">
            <v>0</v>
          </cell>
          <cell r="Q73">
            <v>135</v>
          </cell>
          <cell r="R73">
            <v>0</v>
          </cell>
          <cell r="S73" t="str">
            <v>Đạt</v>
          </cell>
          <cell r="T73" t="str">
            <v>Đạt</v>
          </cell>
          <cell r="U73">
            <v>0</v>
          </cell>
          <cell r="Z73" t="str">
            <v>0856917736</v>
          </cell>
          <cell r="AA73" t="str">
            <v xml:space="preserve">chaunanduyen@dtu.edu.vn </v>
          </cell>
        </row>
        <row r="74">
          <cell r="C74">
            <v>25217210337</v>
          </cell>
          <cell r="D74" t="str">
            <v>Võ Yến Sương</v>
          </cell>
          <cell r="E74" t="str">
            <v>07/10/2001</v>
          </cell>
          <cell r="F74" t="str">
            <v>K25DLL1</v>
          </cell>
          <cell r="G74" t="str">
            <v>K25</v>
          </cell>
          <cell r="H74" t="str">
            <v>Quản trị du lịch &amp; lữ hành</v>
          </cell>
          <cell r="I74" t="str">
            <v>Công ty TNHH MTV TM du lịch Trường Sa</v>
          </cell>
          <cell r="J74" t="str">
            <v>Sale + Điều hành tour</v>
          </cell>
          <cell r="K74" t="str">
            <v xml:space="preserve">Đà Nẵng </v>
          </cell>
          <cell r="L74" t="str">
            <v>CĐTN</v>
          </cell>
          <cell r="M74" t="str">
            <v>Đợt 1</v>
          </cell>
          <cell r="N74" t="str">
            <v>ĐINH THỊ MỸ LỆ</v>
          </cell>
          <cell r="O74">
            <v>3.62</v>
          </cell>
          <cell r="P74">
            <v>1.5384615384615385E-2</v>
          </cell>
          <cell r="Q74">
            <v>128</v>
          </cell>
          <cell r="R74">
            <v>2</v>
          </cell>
          <cell r="S74" t="e">
            <v>#N/A</v>
          </cell>
          <cell r="T74" t="str">
            <v>Đạt</v>
          </cell>
          <cell r="U74" t="e">
            <v>#N/A</v>
          </cell>
          <cell r="Z74" t="str">
            <v>0982314577</v>
          </cell>
          <cell r="AA74" t="str">
            <v>yensuong228@gmail.com</v>
          </cell>
        </row>
        <row r="75">
          <cell r="C75">
            <v>25207207402</v>
          </cell>
          <cell r="D75" t="str">
            <v>Hồ Thị Trọng</v>
          </cell>
          <cell r="E75" t="str">
            <v>27/07/2001</v>
          </cell>
          <cell r="F75" t="str">
            <v>K25DLL1</v>
          </cell>
          <cell r="G75" t="str">
            <v>K25</v>
          </cell>
          <cell r="H75" t="str">
            <v>Quản trị du lịch &amp; lữ hành</v>
          </cell>
          <cell r="I75" t="str">
            <v>Công ty TNHH MTV TM du lịch Trường Sa</v>
          </cell>
          <cell r="J75" t="str">
            <v>Sale/ Điều hành tour</v>
          </cell>
          <cell r="K75" t="str">
            <v xml:space="preserve">Đà Nẵng </v>
          </cell>
          <cell r="L75" t="str">
            <v>CĐTN</v>
          </cell>
          <cell r="M75" t="str">
            <v>Đợt 1</v>
          </cell>
          <cell r="N75" t="str">
            <v>ĐINH THỊ MỸ LỆ</v>
          </cell>
          <cell r="O75">
            <v>3.36</v>
          </cell>
          <cell r="P75">
            <v>1.5384615384615385E-2</v>
          </cell>
          <cell r="Q75">
            <v>128</v>
          </cell>
          <cell r="R75">
            <v>2</v>
          </cell>
          <cell r="S75" t="e">
            <v>#N/A</v>
          </cell>
          <cell r="T75" t="str">
            <v>Đạt</v>
          </cell>
          <cell r="U75" t="e">
            <v>#N/A</v>
          </cell>
          <cell r="Z75" t="str">
            <v>0971097041</v>
          </cell>
          <cell r="AA75" t="str">
            <v>Hothitrong21@gmail.com</v>
          </cell>
        </row>
        <row r="76">
          <cell r="C76">
            <v>24207201491</v>
          </cell>
          <cell r="D76" t="str">
            <v>Phạm Thị Thu Thoa</v>
          </cell>
          <cell r="E76" t="str">
            <v>29/03/2000</v>
          </cell>
          <cell r="F76" t="str">
            <v>K25PSU_DLL8</v>
          </cell>
          <cell r="G76" t="str">
            <v>K25</v>
          </cell>
          <cell r="H76" t="str">
            <v>Quản trị du lịch &amp; lữ hành PSU</v>
          </cell>
          <cell r="I76" t="str">
            <v xml:space="preserve">Công Ty TNHH  Tổ Chức Sự Kiện &amp; Du Lịch Thuỳ Dương </v>
          </cell>
          <cell r="J76" t="str">
            <v>Điều hành tour</v>
          </cell>
          <cell r="K76" t="str">
            <v xml:space="preserve">Đà Nẵng </v>
          </cell>
          <cell r="L76" t="str">
            <v>CĐTN</v>
          </cell>
          <cell r="M76" t="str">
            <v>Đợt 1</v>
          </cell>
          <cell r="N76" t="str">
            <v>LƯU KHÁNH PHƯƠNG</v>
          </cell>
          <cell r="O76">
            <v>2.78</v>
          </cell>
          <cell r="P76">
            <v>0</v>
          </cell>
          <cell r="Q76">
            <v>134</v>
          </cell>
          <cell r="R76">
            <v>0</v>
          </cell>
          <cell r="S76" t="str">
            <v>Đạt</v>
          </cell>
          <cell r="T76" t="str">
            <v>Đạt</v>
          </cell>
          <cell r="U76">
            <v>0</v>
          </cell>
          <cell r="Z76" t="str">
            <v>0333851861</v>
          </cell>
          <cell r="AA76" t="str">
            <v>thoathoathoa1308@gmail.com</v>
          </cell>
        </row>
        <row r="77">
          <cell r="C77">
            <v>24217202997</v>
          </cell>
          <cell r="D77" t="str">
            <v>Nguyễn Cao Minh Hiếu</v>
          </cell>
          <cell r="E77" t="str">
            <v>26/03/2000</v>
          </cell>
          <cell r="F77" t="str">
            <v>K25PSU_DLL 8</v>
          </cell>
          <cell r="G77" t="str">
            <v>K25</v>
          </cell>
          <cell r="H77" t="str">
            <v>Quản trị du lịch &amp; lữ hành PSU</v>
          </cell>
          <cell r="I77" t="str">
            <v xml:space="preserve">Công Ty TNHH  Tổ Chức Sự Kiện &amp; Du Lịch Thuỳ Dương </v>
          </cell>
          <cell r="J77" t="str">
            <v>Điều hành tour</v>
          </cell>
          <cell r="K77" t="str">
            <v xml:space="preserve">Đà Nẵng </v>
          </cell>
          <cell r="L77" t="str">
            <v>CĐTN</v>
          </cell>
          <cell r="M77" t="str">
            <v>Đợt 1</v>
          </cell>
          <cell r="N77" t="str">
            <v>LƯU KHÁNH PHƯƠNG</v>
          </cell>
          <cell r="O77">
            <v>2.4700000000000002</v>
          </cell>
          <cell r="P77">
            <v>1.4925373134328358E-2</v>
          </cell>
          <cell r="Q77">
            <v>132</v>
          </cell>
          <cell r="R77">
            <v>2</v>
          </cell>
          <cell r="S77" t="str">
            <v>Đạt</v>
          </cell>
          <cell r="T77" t="str">
            <v>Đạt</v>
          </cell>
          <cell r="U77">
            <v>0</v>
          </cell>
          <cell r="Z77" t="str">
            <v>0773731041</v>
          </cell>
          <cell r="AA77" t="str">
            <v>p0p0m245@gmail.com</v>
          </cell>
        </row>
        <row r="78">
          <cell r="C78">
            <v>25207217167</v>
          </cell>
          <cell r="D78" t="str">
            <v>Trần Đỗ Ngọc Thảo</v>
          </cell>
          <cell r="E78" t="str">
            <v>17/11/2001</v>
          </cell>
          <cell r="F78" t="str">
            <v>K25DLL4</v>
          </cell>
          <cell r="G78" t="str">
            <v>K25</v>
          </cell>
          <cell r="H78" t="str">
            <v>Quản trị du lịch &amp; lữ hành</v>
          </cell>
          <cell r="I78" t="str">
            <v>Công ty TNHH Đầu tư Thương mại và Du Lịch Quốc tế Hoà Bình</v>
          </cell>
          <cell r="J78" t="str">
            <v>Sự kiện</v>
          </cell>
          <cell r="K78" t="str">
            <v xml:space="preserve">Đà Nẵng </v>
          </cell>
          <cell r="L78" t="str">
            <v>CĐTN</v>
          </cell>
          <cell r="M78" t="str">
            <v>Đợt 1</v>
          </cell>
          <cell r="N78" t="str">
            <v>LƯU KHÁNH PHƯƠNG</v>
          </cell>
          <cell r="O78">
            <v>2.75</v>
          </cell>
          <cell r="P78">
            <v>1.5384615384615385E-2</v>
          </cell>
          <cell r="Q78">
            <v>128</v>
          </cell>
          <cell r="R78">
            <v>2</v>
          </cell>
          <cell r="S78" t="e">
            <v>#N/A</v>
          </cell>
          <cell r="T78" t="str">
            <v>Đạt</v>
          </cell>
          <cell r="U78" t="e">
            <v>#N/A</v>
          </cell>
          <cell r="Z78" t="str">
            <v>0934880311</v>
          </cell>
          <cell r="AA78" t="str">
            <v>Ngocthao113.thao@gmail.com</v>
          </cell>
        </row>
        <row r="79">
          <cell r="C79">
            <v>25207204292</v>
          </cell>
          <cell r="D79" t="str">
            <v>Nguyễn Thị Thu Hoài</v>
          </cell>
          <cell r="E79" t="str">
            <v>16/08/2001</v>
          </cell>
          <cell r="F79" t="str">
            <v>K25DLL4</v>
          </cell>
          <cell r="G79" t="str">
            <v>K25</v>
          </cell>
          <cell r="H79" t="str">
            <v>Quản trị du lịch &amp; lữ hành</v>
          </cell>
          <cell r="I79" t="str">
            <v>Công ty TNHH Đầu tư Thương mại và Du lịch Quốc Tế Hoà Bình</v>
          </cell>
          <cell r="J79" t="str">
            <v>Sự kiện</v>
          </cell>
          <cell r="K79" t="str">
            <v xml:space="preserve">Đà Nẵng </v>
          </cell>
          <cell r="L79" t="str">
            <v>CĐTN</v>
          </cell>
          <cell r="M79" t="str">
            <v>Đợt 1</v>
          </cell>
          <cell r="N79" t="str">
            <v>LƯU KHÁNH PHƯƠNG</v>
          </cell>
          <cell r="O79">
            <v>3.14</v>
          </cell>
          <cell r="P79">
            <v>1.5384615384615385E-2</v>
          </cell>
          <cell r="Q79">
            <v>128</v>
          </cell>
          <cell r="R79">
            <v>2</v>
          </cell>
          <cell r="S79" t="e">
            <v>#N/A</v>
          </cell>
          <cell r="T79" t="str">
            <v>Đạt</v>
          </cell>
          <cell r="U79" t="e">
            <v>#N/A</v>
          </cell>
          <cell r="Z79" t="str">
            <v>0813011554</v>
          </cell>
          <cell r="AA79" t="str">
            <v>thuxoaixinhxan@gmail.com</v>
          </cell>
        </row>
        <row r="80">
          <cell r="C80">
            <v>25207207336</v>
          </cell>
          <cell r="D80" t="str">
            <v xml:space="preserve">Lê Thị Ngọc Linh </v>
          </cell>
          <cell r="E80" t="str">
            <v>04/10/2001</v>
          </cell>
          <cell r="F80" t="str">
            <v>K25DLL5</v>
          </cell>
          <cell r="G80" t="str">
            <v>K25</v>
          </cell>
          <cell r="H80" t="str">
            <v>Quản trị du lịch &amp; lữ hành</v>
          </cell>
          <cell r="I80" t="str">
            <v>Công Ty TNHH Du Lịch và sự kiện nghệ thuật Art Travel &amp; Event</v>
          </cell>
          <cell r="J80" t="str">
            <v>Sale/Marketing</v>
          </cell>
          <cell r="K80" t="str">
            <v xml:space="preserve">Đà Nẵng </v>
          </cell>
          <cell r="L80" t="str">
            <v>CĐTN</v>
          </cell>
          <cell r="M80" t="str">
            <v>Đợt 1</v>
          </cell>
          <cell r="N80" t="str">
            <v>LƯU KHÁNH PHƯƠNG</v>
          </cell>
          <cell r="O80">
            <v>3.54</v>
          </cell>
          <cell r="P80">
            <v>1.5384615384615385E-2</v>
          </cell>
          <cell r="Q80">
            <v>128</v>
          </cell>
          <cell r="R80">
            <v>2</v>
          </cell>
          <cell r="S80" t="e">
            <v>#N/A</v>
          </cell>
          <cell r="T80" t="str">
            <v>Đạt</v>
          </cell>
          <cell r="U80" t="e">
            <v>#N/A</v>
          </cell>
          <cell r="Z80" t="str">
            <v>0824535446</v>
          </cell>
          <cell r="AA80" t="str">
            <v xml:space="preserve">lethingoclinh04102001@gmail.com </v>
          </cell>
        </row>
        <row r="81">
          <cell r="C81">
            <v>25202112859</v>
          </cell>
          <cell r="D81" t="str">
            <v>Nguyễn Thị Trà My</v>
          </cell>
          <cell r="E81" t="str">
            <v>13/07/2001</v>
          </cell>
          <cell r="F81" t="str">
            <v xml:space="preserve">K25DLL8 </v>
          </cell>
          <cell r="G81" t="str">
            <v>K25</v>
          </cell>
          <cell r="H81" t="str">
            <v>Quản trị du lịch &amp; lữ hành</v>
          </cell>
          <cell r="I81" t="str">
            <v>Công Ty TNHH Du Lịch và sự kiện nghệ thuật Art Travel &amp; Event</v>
          </cell>
          <cell r="J81" t="str">
            <v>Sale/Marketing</v>
          </cell>
          <cell r="K81" t="str">
            <v xml:space="preserve">Đà Nẵng </v>
          </cell>
          <cell r="L81" t="str">
            <v>CĐTN</v>
          </cell>
          <cell r="M81" t="str">
            <v>Đợt 1</v>
          </cell>
          <cell r="N81" t="str">
            <v>LƯU KHÁNH PHƯƠNG</v>
          </cell>
          <cell r="O81">
            <v>2.95</v>
          </cell>
          <cell r="P81">
            <v>3.0769230769230771E-2</v>
          </cell>
          <cell r="Q81">
            <v>126</v>
          </cell>
          <cell r="R81">
            <v>4</v>
          </cell>
          <cell r="S81" t="e">
            <v>#N/A</v>
          </cell>
          <cell r="T81" t="str">
            <v>Đạt</v>
          </cell>
          <cell r="U81" t="e">
            <v>#N/A</v>
          </cell>
          <cell r="Z81" t="str">
            <v>0399025609</v>
          </cell>
          <cell r="AA81" t="str">
            <v>ntttramy12a3@gmail.com</v>
          </cell>
        </row>
        <row r="82">
          <cell r="C82">
            <v>25217213837</v>
          </cell>
          <cell r="D82" t="str">
            <v xml:space="preserve">Cung Đình Quyết </v>
          </cell>
          <cell r="E82" t="str">
            <v>16/08/2001</v>
          </cell>
          <cell r="F82" t="str">
            <v>K25DLL10</v>
          </cell>
          <cell r="G82" t="str">
            <v>K25</v>
          </cell>
          <cell r="H82" t="str">
            <v>Quản trị du lịch &amp; lữ hành</v>
          </cell>
          <cell r="I82" t="str">
            <v>Công ty TNHH Lambaba</v>
          </cell>
          <cell r="J82" t="str">
            <v>Kinh doanh</v>
          </cell>
          <cell r="K82" t="str">
            <v xml:space="preserve">Đà Nẵng </v>
          </cell>
          <cell r="L82" t="str">
            <v>CĐTN</v>
          </cell>
          <cell r="M82" t="str">
            <v>Đợt 1</v>
          </cell>
          <cell r="N82" t="str">
            <v>LƯU KHÁNH PHƯƠNG</v>
          </cell>
          <cell r="O82">
            <v>3.21</v>
          </cell>
          <cell r="P82">
            <v>0</v>
          </cell>
          <cell r="Q82">
            <v>130</v>
          </cell>
          <cell r="R82">
            <v>0</v>
          </cell>
          <cell r="S82" t="e">
            <v>#N/A</v>
          </cell>
          <cell r="T82" t="str">
            <v>Đạt</v>
          </cell>
          <cell r="U82" t="e">
            <v>#N/A</v>
          </cell>
          <cell r="Z82" t="str">
            <v>0329105770</v>
          </cell>
          <cell r="AA82" t="str">
            <v>Cdquyet2001@gmail.com</v>
          </cell>
        </row>
        <row r="83">
          <cell r="C83">
            <v>25207216303</v>
          </cell>
          <cell r="D83" t="str">
            <v>Tào Thục Nhi</v>
          </cell>
          <cell r="E83" t="str">
            <v>22/01/2001</v>
          </cell>
          <cell r="F83" t="str">
            <v>K25DLL1</v>
          </cell>
          <cell r="G83" t="str">
            <v>K25</v>
          </cell>
          <cell r="H83" t="str">
            <v>Quản trị du lịch &amp; lữ hành</v>
          </cell>
          <cell r="I83" t="str">
            <v>Công ty TNHH Lambaba</v>
          </cell>
          <cell r="J83" t="str">
            <v>Kinh doanh Du lịch và Sự kiện</v>
          </cell>
          <cell r="K83" t="str">
            <v xml:space="preserve">Đà Nẵng </v>
          </cell>
          <cell r="L83" t="str">
            <v>CĐTN</v>
          </cell>
          <cell r="M83" t="str">
            <v>Đợt 1</v>
          </cell>
          <cell r="N83" t="str">
            <v>LƯU KHÁNH PHƯƠNG</v>
          </cell>
          <cell r="O83">
            <v>3.15</v>
          </cell>
          <cell r="P83">
            <v>0</v>
          </cell>
          <cell r="Q83">
            <v>130</v>
          </cell>
          <cell r="R83">
            <v>0</v>
          </cell>
          <cell r="S83" t="e">
            <v>#N/A</v>
          </cell>
          <cell r="T83" t="str">
            <v>Đạt</v>
          </cell>
          <cell r="U83" t="e">
            <v>#N/A</v>
          </cell>
          <cell r="Z83" t="str">
            <v>0898199221</v>
          </cell>
          <cell r="AA83" t="str">
            <v>Taothucnhi@gmail.com</v>
          </cell>
        </row>
        <row r="84">
          <cell r="C84">
            <v>25217204407</v>
          </cell>
          <cell r="D84" t="str">
            <v>Vương Lữ Nhật Huy</v>
          </cell>
          <cell r="E84" t="str">
            <v>30/10/2001</v>
          </cell>
          <cell r="F84" t="str">
            <v>K25PSU_DLL7</v>
          </cell>
          <cell r="G84" t="str">
            <v>K25</v>
          </cell>
          <cell r="H84" t="str">
            <v>Quản trị du lịch &amp; lữ hành PSU</v>
          </cell>
          <cell r="I84" t="str">
            <v>Công ty TNHH Lambaba</v>
          </cell>
          <cell r="J84" t="str">
            <v>Tổ Chức Sự Kiện</v>
          </cell>
          <cell r="K84" t="str">
            <v xml:space="preserve">Đà Nẵng </v>
          </cell>
          <cell r="L84" t="str">
            <v>CĐTN</v>
          </cell>
          <cell r="M84" t="str">
            <v>Đợt 1</v>
          </cell>
          <cell r="N84" t="str">
            <v>LƯU KHÁNH PHƯƠNG</v>
          </cell>
          <cell r="O84">
            <v>2.86</v>
          </cell>
          <cell r="P84">
            <v>1.4925373134328358E-2</v>
          </cell>
          <cell r="Q84">
            <v>132</v>
          </cell>
          <cell r="R84">
            <v>2</v>
          </cell>
          <cell r="S84" t="str">
            <v>Đạt</v>
          </cell>
          <cell r="T84" t="str">
            <v>Đạt</v>
          </cell>
          <cell r="U84">
            <v>0</v>
          </cell>
          <cell r="Z84" t="str">
            <v>0702724201</v>
          </cell>
          <cell r="AA84" t="str">
            <v>huyvuong51@gmail.com</v>
          </cell>
        </row>
        <row r="85">
          <cell r="C85">
            <v>25217205957</v>
          </cell>
          <cell r="D85" t="str">
            <v>Lê Quách Hào</v>
          </cell>
          <cell r="E85" t="str">
            <v>05/07/2001</v>
          </cell>
          <cell r="F85" t="str">
            <v>K25DLL6</v>
          </cell>
          <cell r="G85" t="str">
            <v>K25</v>
          </cell>
          <cell r="H85" t="str">
            <v>Quản trị du lịch &amp; lữ hành</v>
          </cell>
          <cell r="I85" t="str">
            <v>Công ty TNHH Lambaba</v>
          </cell>
          <cell r="J85" t="str">
            <v>Sale/Marketing</v>
          </cell>
          <cell r="K85" t="str">
            <v xml:space="preserve">Đà Nẵng </v>
          </cell>
          <cell r="L85" t="str">
            <v>CĐTN</v>
          </cell>
          <cell r="M85" t="str">
            <v>Đợt 1</v>
          </cell>
          <cell r="N85" t="str">
            <v>LƯU KHÁNH PHƯƠNG</v>
          </cell>
          <cell r="O85">
            <v>2.64</v>
          </cell>
          <cell r="P85">
            <v>3.8461538461538464E-2</v>
          </cell>
          <cell r="Q85">
            <v>125</v>
          </cell>
          <cell r="R85">
            <v>5</v>
          </cell>
          <cell r="S85" t="e">
            <v>#N/A</v>
          </cell>
          <cell r="T85" t="str">
            <v>Đạt</v>
          </cell>
          <cell r="U85" t="e">
            <v>#N/A</v>
          </cell>
          <cell r="Z85" t="str">
            <v>0767599656</v>
          </cell>
          <cell r="AA85" t="str">
            <v>lequachhao7777@gmail.com</v>
          </cell>
        </row>
        <row r="86">
          <cell r="C86">
            <v>25217208524</v>
          </cell>
          <cell r="D86" t="str">
            <v>Võ Khánh Tuyên</v>
          </cell>
          <cell r="E86" t="str">
            <v>12/06/2001</v>
          </cell>
          <cell r="F86" t="str">
            <v>K25DLL6</v>
          </cell>
          <cell r="G86" t="str">
            <v>K25</v>
          </cell>
          <cell r="H86" t="str">
            <v>Quản trị du lịch &amp; lữ hành</v>
          </cell>
          <cell r="I86" t="str">
            <v>Công ty TNHH Lambaba</v>
          </cell>
          <cell r="J86" t="str">
            <v>Sale/Marketing</v>
          </cell>
          <cell r="K86" t="str">
            <v xml:space="preserve">Đà Nẵng </v>
          </cell>
          <cell r="L86" t="str">
            <v>CĐTN</v>
          </cell>
          <cell r="M86" t="str">
            <v>Đợt 1</v>
          </cell>
          <cell r="N86" t="str">
            <v>LƯU KHÁNH PHƯƠNG</v>
          </cell>
          <cell r="O86">
            <v>3.27</v>
          </cell>
          <cell r="P86">
            <v>2.3076923076923078E-2</v>
          </cell>
          <cell r="Q86">
            <v>127</v>
          </cell>
          <cell r="R86">
            <v>3</v>
          </cell>
          <cell r="S86" t="e">
            <v>#N/A</v>
          </cell>
          <cell r="T86" t="str">
            <v>Đạt</v>
          </cell>
          <cell r="U86" t="e">
            <v>#N/A</v>
          </cell>
          <cell r="Z86" t="str">
            <v>0786254320</v>
          </cell>
          <cell r="AA86" t="str">
            <v>tuyenkhanhvo@gmail.com</v>
          </cell>
        </row>
        <row r="87">
          <cell r="C87">
            <v>25217204669</v>
          </cell>
          <cell r="D87" t="str">
            <v>Nguyễn Tâm Đức</v>
          </cell>
          <cell r="E87" t="str">
            <v>01/06/2001</v>
          </cell>
          <cell r="F87" t="str">
            <v>K25PSU_DLL1</v>
          </cell>
          <cell r="G87" t="str">
            <v>K25</v>
          </cell>
          <cell r="H87" t="str">
            <v>Quản trị du lịch &amp; lữ hành PSU</v>
          </cell>
          <cell r="I87" t="str">
            <v>Công ty TNHH Quảng cáo Truyền thông Sự kiện Focus</v>
          </cell>
          <cell r="J87" t="str">
            <v>Sự kiện</v>
          </cell>
          <cell r="K87" t="str">
            <v xml:space="preserve">Đà Nẵng </v>
          </cell>
          <cell r="L87" t="str">
            <v>CĐTN</v>
          </cell>
          <cell r="M87" t="str">
            <v>Đợt 1</v>
          </cell>
          <cell r="N87" t="str">
            <v>LƯU KHÁNH PHƯƠNG</v>
          </cell>
          <cell r="O87">
            <v>3.36</v>
          </cell>
          <cell r="P87">
            <v>2.2222222222222223E-2</v>
          </cell>
          <cell r="Q87">
            <v>132</v>
          </cell>
          <cell r="R87">
            <v>3</v>
          </cell>
          <cell r="S87" t="str">
            <v>Đạt</v>
          </cell>
          <cell r="T87" t="str">
            <v>Đạt</v>
          </cell>
          <cell r="U87">
            <v>0</v>
          </cell>
          <cell r="Z87" t="str">
            <v>0916747375</v>
          </cell>
          <cell r="AA87" t="str">
            <v>tamduc1212@gmail.com</v>
          </cell>
        </row>
        <row r="88">
          <cell r="C88">
            <v>25207202888</v>
          </cell>
          <cell r="D88" t="str">
            <v xml:space="preserve">Bạch Huỳnh Ngọc Trâm </v>
          </cell>
          <cell r="E88" t="str">
            <v>29/10/2001</v>
          </cell>
          <cell r="F88" t="str">
            <v>K25DLL5</v>
          </cell>
          <cell r="G88" t="str">
            <v>K25</v>
          </cell>
          <cell r="H88" t="str">
            <v>Quản trị du lịch &amp; lữ hành</v>
          </cell>
          <cell r="I88" t="str">
            <v xml:space="preserve">Công Ty TNHH Thương Mại và Dịch Vụ Tuyến Cầu Việt Nam </v>
          </cell>
          <cell r="J88" t="str">
            <v>Điều hành tour</v>
          </cell>
          <cell r="K88" t="str">
            <v xml:space="preserve">Đà Nẵng </v>
          </cell>
          <cell r="L88" t="str">
            <v>CĐTN</v>
          </cell>
          <cell r="M88" t="str">
            <v>Đợt 1</v>
          </cell>
          <cell r="N88" t="str">
            <v>LƯU KHÁNH PHƯƠNG</v>
          </cell>
          <cell r="O88">
            <v>2.92</v>
          </cell>
          <cell r="P88">
            <v>0</v>
          </cell>
          <cell r="Q88">
            <v>130</v>
          </cell>
          <cell r="R88">
            <v>0</v>
          </cell>
          <cell r="S88" t="e">
            <v>#N/A</v>
          </cell>
          <cell r="T88" t="str">
            <v>Đạt</v>
          </cell>
          <cell r="U88" t="e">
            <v>#N/A</v>
          </cell>
          <cell r="Z88" t="str">
            <v>0383027155</v>
          </cell>
          <cell r="AA88" t="str">
            <v>bachhuynhngoctram29102001@gmail.com</v>
          </cell>
        </row>
        <row r="89">
          <cell r="C89">
            <v>25207205059</v>
          </cell>
          <cell r="D89" t="str">
            <v>Kiều Thị Vầy</v>
          </cell>
          <cell r="E89" t="str">
            <v>16/03/2001</v>
          </cell>
          <cell r="F89" t="str">
            <v xml:space="preserve">K25DLL2 </v>
          </cell>
          <cell r="G89" t="str">
            <v>K25</v>
          </cell>
          <cell r="H89" t="str">
            <v>Quản trị du lịch &amp; lữ hành</v>
          </cell>
          <cell r="I89" t="str">
            <v>Công ty TNHH Truyền Thông, Sự Kiện và Du Lịch Huyền Thoại Việt</v>
          </cell>
          <cell r="J89" t="str">
            <v>Điều hành tour</v>
          </cell>
          <cell r="K89" t="str">
            <v xml:space="preserve">Đà Nẵng </v>
          </cell>
          <cell r="L89" t="str">
            <v>CĐTN</v>
          </cell>
          <cell r="M89" t="str">
            <v>Đợt 1</v>
          </cell>
          <cell r="N89" t="str">
            <v>LƯU KHÁNH PHƯƠNG</v>
          </cell>
          <cell r="O89">
            <v>3.58</v>
          </cell>
          <cell r="P89">
            <v>1.5384615384615385E-2</v>
          </cell>
          <cell r="Q89">
            <v>128</v>
          </cell>
          <cell r="R89">
            <v>2</v>
          </cell>
          <cell r="S89" t="e">
            <v>#N/A</v>
          </cell>
          <cell r="T89" t="str">
            <v>Đạt</v>
          </cell>
          <cell r="U89" t="e">
            <v>#N/A</v>
          </cell>
          <cell r="Z89" t="str">
            <v>0797158362</v>
          </cell>
          <cell r="AA89" t="str">
            <v>Vaykieu.16321@gmail.com</v>
          </cell>
        </row>
        <row r="90">
          <cell r="C90">
            <v>25207207588</v>
          </cell>
          <cell r="D90" t="str">
            <v>Nguyễn Ngọc Trà My</v>
          </cell>
          <cell r="E90" t="str">
            <v>11/02/2001</v>
          </cell>
          <cell r="F90" t="str">
            <v>K25PSU_DLL4</v>
          </cell>
          <cell r="G90" t="str">
            <v>K25</v>
          </cell>
          <cell r="H90" t="str">
            <v>Quản trị du lịch &amp; lữ hành PSU</v>
          </cell>
          <cell r="I90" t="str">
            <v>Vietnam Travel Mart</v>
          </cell>
          <cell r="J90" t="str">
            <v>Điều hành tour</v>
          </cell>
          <cell r="K90" t="str">
            <v xml:space="preserve">Đà Nẵng </v>
          </cell>
          <cell r="L90" t="str">
            <v>CĐTN</v>
          </cell>
          <cell r="M90" t="str">
            <v>Đợt 1</v>
          </cell>
          <cell r="N90" t="str">
            <v>LƯU KHÁNH PHƯƠNG</v>
          </cell>
          <cell r="O90">
            <v>2.73</v>
          </cell>
          <cell r="P90">
            <v>2.9629629629629631E-2</v>
          </cell>
          <cell r="Q90">
            <v>131</v>
          </cell>
          <cell r="R90">
            <v>4</v>
          </cell>
          <cell r="S90" t="str">
            <v>Đạt</v>
          </cell>
          <cell r="T90" t="str">
            <v>Đạt</v>
          </cell>
          <cell r="U90">
            <v>0</v>
          </cell>
          <cell r="Z90" t="str">
            <v>0369108400</v>
          </cell>
          <cell r="AA90" t="str">
            <v>Nguyenmymy1102@gmail.com</v>
          </cell>
        </row>
        <row r="91">
          <cell r="C91">
            <v>24211210593</v>
          </cell>
          <cell r="D91" t="str">
            <v>Trần Nguyễn Chí Khang</v>
          </cell>
          <cell r="E91" t="str">
            <v>14/12/2000</v>
          </cell>
          <cell r="F91" t="str">
            <v>K24DLL4</v>
          </cell>
          <cell r="G91" t="str">
            <v>K24</v>
          </cell>
          <cell r="H91" t="str">
            <v>Quản trị du lịch &amp; lữ hành</v>
          </cell>
          <cell r="I91" t="str">
            <v>Công ty cổ phần dịch vụ du lịch Đà Nẵng 24</v>
          </cell>
          <cell r="J91" t="str">
            <v>Sale/Marketing</v>
          </cell>
          <cell r="K91" t="str">
            <v xml:space="preserve">Đà Nẵng </v>
          </cell>
          <cell r="L91" t="str">
            <v>CĐTN</v>
          </cell>
          <cell r="M91" t="str">
            <v>Đợt 1</v>
          </cell>
          <cell r="N91" t="str">
            <v>LÝ THỊ THƯƠNG</v>
          </cell>
          <cell r="O91">
            <v>2.87</v>
          </cell>
          <cell r="P91">
            <v>3.90625E-2</v>
          </cell>
          <cell r="Q91">
            <v>123</v>
          </cell>
          <cell r="R91">
            <v>5</v>
          </cell>
          <cell r="S91" t="e">
            <v>#N/A</v>
          </cell>
          <cell r="T91" t="e">
            <v>#N/A</v>
          </cell>
          <cell r="U91" t="e">
            <v>#N/A</v>
          </cell>
          <cell r="X91" t="str">
            <v>đã nộp</v>
          </cell>
          <cell r="Z91" t="str">
            <v>0794459912</v>
          </cell>
          <cell r="AA91" t="str">
            <v>khang1412@hotmail.com</v>
          </cell>
        </row>
        <row r="92">
          <cell r="C92">
            <v>25217216667</v>
          </cell>
          <cell r="D92" t="str">
            <v>Phan Gia Kiệt</v>
          </cell>
          <cell r="E92">
            <v>37074</v>
          </cell>
          <cell r="F92" t="str">
            <v>K25DLL1</v>
          </cell>
          <cell r="G92" t="str">
            <v>K25</v>
          </cell>
          <cell r="H92" t="str">
            <v>Quản trị du lịch &amp; lữ hành PSU</v>
          </cell>
          <cell r="I92" t="str">
            <v>Công ty cổ phần dịch vụ du lịch Đà Nẵng 24</v>
          </cell>
          <cell r="J92" t="str">
            <v>Sale</v>
          </cell>
          <cell r="K92" t="str">
            <v xml:space="preserve">Đà Nẵng </v>
          </cell>
          <cell r="L92" t="str">
            <v>CĐTN</v>
          </cell>
          <cell r="M92" t="str">
            <v>Đợt 1</v>
          </cell>
          <cell r="N92" t="str">
            <v>LÝ THỊ THƯƠNG</v>
          </cell>
          <cell r="O92">
            <v>3.39</v>
          </cell>
          <cell r="P92">
            <v>0</v>
          </cell>
          <cell r="Q92">
            <v>135</v>
          </cell>
          <cell r="R92">
            <v>0</v>
          </cell>
          <cell r="S92" t="str">
            <v>Đạt</v>
          </cell>
          <cell r="T92" t="str">
            <v>Đạt</v>
          </cell>
          <cell r="U92">
            <v>0</v>
          </cell>
          <cell r="Z92" t="str">
            <v>0392989527</v>
          </cell>
          <cell r="AA92" t="str">
            <v>kiet.phan.vcr@gmail.com</v>
          </cell>
        </row>
        <row r="93">
          <cell r="C93">
            <v>25207212822</v>
          </cell>
          <cell r="D93" t="str">
            <v>Đoàn Thị My My</v>
          </cell>
          <cell r="E93" t="str">
            <v>10/6/2001</v>
          </cell>
          <cell r="F93" t="str">
            <v>K25PSU_DLL8</v>
          </cell>
          <cell r="G93" t="str">
            <v>K25</v>
          </cell>
          <cell r="H93" t="str">
            <v>Quản trị du lịch &amp; lữ hành PSU</v>
          </cell>
          <cell r="I93" t="str">
            <v>Công Ty Cổ Phần Du Lịch và Sự Kiện Seatours</v>
          </cell>
          <cell r="J93" t="str">
            <v>Kinh doanh</v>
          </cell>
          <cell r="K93" t="str">
            <v xml:space="preserve">Đà Nẵng </v>
          </cell>
          <cell r="L93" t="str">
            <v>KLTN</v>
          </cell>
          <cell r="M93" t="str">
            <v>Đợt 1</v>
          </cell>
          <cell r="N93" t="str">
            <v>LÝ THỊ THƯƠNG</v>
          </cell>
          <cell r="O93">
            <v>3.51</v>
          </cell>
          <cell r="P93">
            <v>0</v>
          </cell>
          <cell r="Q93">
            <v>134</v>
          </cell>
          <cell r="R93">
            <v>0</v>
          </cell>
          <cell r="S93" t="str">
            <v>Đạt</v>
          </cell>
          <cell r="T93" t="str">
            <v>Đạt</v>
          </cell>
          <cell r="U93">
            <v>0</v>
          </cell>
          <cell r="Z93" t="str">
            <v>0342206862</v>
          </cell>
          <cell r="AA93" t="str">
            <v>Doanthimy17062001@gmail.com</v>
          </cell>
        </row>
        <row r="94">
          <cell r="C94">
            <v>25207201144</v>
          </cell>
          <cell r="D94" t="str">
            <v>Hoàng Ngọc Anh</v>
          </cell>
          <cell r="E94" t="str">
            <v>10/08/2001</v>
          </cell>
          <cell r="F94" t="str">
            <v>K25DLL5</v>
          </cell>
          <cell r="G94" t="str">
            <v>K25</v>
          </cell>
          <cell r="H94" t="str">
            <v>Quản trị du lịch &amp; lữ hành</v>
          </cell>
          <cell r="I94" t="str">
            <v>Công ty cổ phần lữ hành Việt - Du lịch Việt Nam tại Đà nẵng</v>
          </cell>
          <cell r="J94" t="str">
            <v>Kinh doanh</v>
          </cell>
          <cell r="K94" t="str">
            <v xml:space="preserve">Đà Nẵng </v>
          </cell>
          <cell r="L94" t="str">
            <v>CĐTN</v>
          </cell>
          <cell r="M94" t="str">
            <v>Đợt 1</v>
          </cell>
          <cell r="N94" t="str">
            <v>LÝ THỊ THƯƠNG</v>
          </cell>
          <cell r="O94">
            <v>3.27</v>
          </cell>
          <cell r="P94">
            <v>0</v>
          </cell>
          <cell r="Q94">
            <v>130</v>
          </cell>
          <cell r="R94">
            <v>0</v>
          </cell>
          <cell r="S94" t="e">
            <v>#N/A</v>
          </cell>
          <cell r="T94" t="str">
            <v>Đạt</v>
          </cell>
          <cell r="U94" t="e">
            <v>#N/A</v>
          </cell>
          <cell r="Z94" t="str">
            <v>0372896955</v>
          </cell>
          <cell r="AA94" t="str">
            <v>hoangngocanh10082001@gmail.com</v>
          </cell>
        </row>
        <row r="95">
          <cell r="C95">
            <v>25217211342</v>
          </cell>
          <cell r="D95" t="str">
            <v>Phạm Hữu Anh Đức</v>
          </cell>
          <cell r="E95" t="str">
            <v>28/11/2001</v>
          </cell>
          <cell r="F95" t="str">
            <v>K25DLL7</v>
          </cell>
          <cell r="G95" t="str">
            <v>K25</v>
          </cell>
          <cell r="H95" t="str">
            <v>Quản trị du lịch &amp; lữ hành</v>
          </cell>
          <cell r="I95" t="str">
            <v>Công ty cổ phần Lữ hành Việt Du lịch việt</v>
          </cell>
          <cell r="J95" t="str">
            <v>Sale/Marketing</v>
          </cell>
          <cell r="K95" t="str">
            <v xml:space="preserve">Đà Nẵng </v>
          </cell>
          <cell r="L95" t="str">
            <v>CĐTN</v>
          </cell>
          <cell r="M95" t="str">
            <v>Đợt 1</v>
          </cell>
          <cell r="N95" t="str">
            <v>LÝ THỊ THƯƠNG</v>
          </cell>
          <cell r="O95">
            <v>2.88</v>
          </cell>
          <cell r="P95">
            <v>1.5384615384615385E-2</v>
          </cell>
          <cell r="Q95">
            <v>128</v>
          </cell>
          <cell r="R95">
            <v>2</v>
          </cell>
          <cell r="S95" t="e">
            <v>#N/A</v>
          </cell>
          <cell r="T95" t="str">
            <v>Đạt</v>
          </cell>
          <cell r="U95" t="e">
            <v>#N/A</v>
          </cell>
          <cell r="Z95" t="str">
            <v>0899622279</v>
          </cell>
          <cell r="AA95" t="str">
            <v>phamduc14102811@gmail.com</v>
          </cell>
        </row>
        <row r="96">
          <cell r="C96">
            <v>25207217717</v>
          </cell>
          <cell r="D96" t="str">
            <v>Võ Hoàng Nhật Hậu</v>
          </cell>
          <cell r="E96" t="str">
            <v>29/07/2000</v>
          </cell>
          <cell r="F96" t="str">
            <v>K25DLL7</v>
          </cell>
          <cell r="G96" t="str">
            <v>K25</v>
          </cell>
          <cell r="H96" t="str">
            <v>Quản trị du lịch &amp; lữ hành</v>
          </cell>
          <cell r="I96" t="str">
            <v>Công ty cổ phần Lữ hành Việt Du lịch việt</v>
          </cell>
          <cell r="J96" t="str">
            <v>Sale/Marketing</v>
          </cell>
          <cell r="K96" t="str">
            <v xml:space="preserve">Đà Nẵng </v>
          </cell>
          <cell r="L96" t="str">
            <v>CĐTN</v>
          </cell>
          <cell r="M96" t="str">
            <v>Đợt 1</v>
          </cell>
          <cell r="N96" t="str">
            <v>LÝ THỊ THƯƠNG</v>
          </cell>
          <cell r="O96">
            <v>3.23</v>
          </cell>
          <cell r="P96">
            <v>3.0769230769230771E-2</v>
          </cell>
          <cell r="Q96">
            <v>126</v>
          </cell>
          <cell r="R96">
            <v>4</v>
          </cell>
          <cell r="S96" t="e">
            <v>#N/A</v>
          </cell>
          <cell r="T96" t="e">
            <v>#REF!</v>
          </cell>
          <cell r="U96" t="e">
            <v>#N/A</v>
          </cell>
          <cell r="Z96" t="str">
            <v>0399864395</v>
          </cell>
          <cell r="AA96" t="str">
            <v>nhathaubee2907@gmail.com</v>
          </cell>
        </row>
        <row r="97">
          <cell r="C97">
            <v>25207209447</v>
          </cell>
          <cell r="D97" t="str">
            <v xml:space="preserve">Phan Thị Diệu Hiền </v>
          </cell>
          <cell r="E97" t="str">
            <v>07/02/2001</v>
          </cell>
          <cell r="F97" t="str">
            <v>K25PSU_DLL3</v>
          </cell>
          <cell r="G97" t="str">
            <v>K25</v>
          </cell>
          <cell r="H97" t="str">
            <v>Quản trị du lịch &amp; lữ hành PSU</v>
          </cell>
          <cell r="I97" t="str">
            <v>Công ty cổ phần Lữ hành Việt Du lịch việt</v>
          </cell>
          <cell r="J97" t="str">
            <v xml:space="preserve">Sale - điều hành </v>
          </cell>
          <cell r="K97" t="str">
            <v xml:space="preserve">Đà Nẵng </v>
          </cell>
          <cell r="L97" t="str">
            <v>CĐTN</v>
          </cell>
          <cell r="M97" t="str">
            <v>Đợt 1</v>
          </cell>
          <cell r="N97" t="str">
            <v>LÝ THỊ THƯƠNG</v>
          </cell>
          <cell r="O97">
            <v>3.45</v>
          </cell>
          <cell r="P97">
            <v>2.2222222222222223E-2</v>
          </cell>
          <cell r="Q97">
            <v>132</v>
          </cell>
          <cell r="R97">
            <v>3</v>
          </cell>
          <cell r="S97" t="str">
            <v>Đạt</v>
          </cell>
          <cell r="T97" t="str">
            <v>Đạt</v>
          </cell>
          <cell r="U97">
            <v>0</v>
          </cell>
          <cell r="Z97" t="str">
            <v>0763745648</v>
          </cell>
          <cell r="AA97" t="str">
            <v>hienngok0702@gmail.com</v>
          </cell>
        </row>
        <row r="98">
          <cell r="C98">
            <v>25207203833</v>
          </cell>
          <cell r="D98" t="str">
            <v>Phùng Thị Mỹ Hằng</v>
          </cell>
          <cell r="E98" t="str">
            <v>11/01/2001</v>
          </cell>
          <cell r="F98" t="str">
            <v>K25PSU_DLL3</v>
          </cell>
          <cell r="G98" t="str">
            <v>K25</v>
          </cell>
          <cell r="H98" t="str">
            <v>Quản trị du lịch &amp; lữ hành PSU</v>
          </cell>
          <cell r="I98" t="str">
            <v>Công ty cổ phần Lữ hành Việt Du lịch việt</v>
          </cell>
          <cell r="J98" t="str">
            <v>Sale - Điều Hành</v>
          </cell>
          <cell r="K98" t="str">
            <v xml:space="preserve">Đà Nẵng </v>
          </cell>
          <cell r="L98" t="str">
            <v>CĐTN</v>
          </cell>
          <cell r="M98" t="str">
            <v>Đợt 1</v>
          </cell>
          <cell r="N98" t="str">
            <v>LÝ THỊ THƯƠNG</v>
          </cell>
          <cell r="O98">
            <v>3.36</v>
          </cell>
          <cell r="P98">
            <v>2.2222222222222223E-2</v>
          </cell>
          <cell r="Q98">
            <v>132</v>
          </cell>
          <cell r="R98">
            <v>3</v>
          </cell>
          <cell r="S98" t="str">
            <v>Đạt</v>
          </cell>
          <cell r="T98" t="str">
            <v>Đạt</v>
          </cell>
          <cell r="U98">
            <v>0</v>
          </cell>
          <cell r="Z98" t="str">
            <v>0905223037</v>
          </cell>
          <cell r="AA98" t="str">
            <v>hangphung1107@gmail.com</v>
          </cell>
        </row>
        <row r="99">
          <cell r="C99">
            <v>25217209200</v>
          </cell>
          <cell r="D99" t="str">
            <v>Ngô Thị Thu Hoa</v>
          </cell>
          <cell r="E99" t="str">
            <v>25.02.2000</v>
          </cell>
          <cell r="F99" t="str">
            <v>K25DLL5</v>
          </cell>
          <cell r="G99" t="str">
            <v>K25</v>
          </cell>
          <cell r="H99" t="str">
            <v>Quản trị du lịch &amp; lữ hành</v>
          </cell>
          <cell r="I99" t="str">
            <v>Công ty cổ phần Lữ hành Việt Du lịch việt</v>
          </cell>
          <cell r="J99" t="str">
            <v>Sale/Marketing</v>
          </cell>
          <cell r="K99" t="str">
            <v xml:space="preserve">Đà Nẵng </v>
          </cell>
          <cell r="L99" t="str">
            <v>CĐTN</v>
          </cell>
          <cell r="M99" t="str">
            <v>Đợt 1</v>
          </cell>
          <cell r="N99" t="str">
            <v>LÝ THỊ THƯƠNG</v>
          </cell>
          <cell r="O99">
            <v>2.7</v>
          </cell>
          <cell r="P99">
            <v>3.0769230769230771E-2</v>
          </cell>
          <cell r="Q99">
            <v>126</v>
          </cell>
          <cell r="R99">
            <v>4</v>
          </cell>
          <cell r="S99" t="e">
            <v>#N/A</v>
          </cell>
          <cell r="T99" t="str">
            <v>Đạt</v>
          </cell>
          <cell r="U99" t="e">
            <v>#N/A</v>
          </cell>
          <cell r="Z99" t="str">
            <v>0903216542</v>
          </cell>
          <cell r="AA99" t="str">
            <v xml:space="preserve"> ngothithuhoaa@gmail.com</v>
          </cell>
        </row>
        <row r="100">
          <cell r="C100">
            <v>25217204087</v>
          </cell>
          <cell r="D100" t="str">
            <v>Hoàng Công Minh Trí</v>
          </cell>
          <cell r="E100" t="str">
            <v>01/01/2001</v>
          </cell>
          <cell r="F100" t="str">
            <v>K25PSU_DLL1</v>
          </cell>
          <cell r="G100" t="str">
            <v>K25</v>
          </cell>
          <cell r="H100" t="str">
            <v>Quản trị du lịch &amp; lữ hành PSU</v>
          </cell>
          <cell r="I100" t="str">
            <v>Công ty du lịch Đường mòn châu Á chi nhánh tại Đà Nẵng</v>
          </cell>
          <cell r="J100" t="str">
            <v>Điều hành tour</v>
          </cell>
          <cell r="K100" t="str">
            <v xml:space="preserve">Đà Nẵng </v>
          </cell>
          <cell r="L100" t="str">
            <v>KLTN</v>
          </cell>
          <cell r="M100" t="str">
            <v>Đợt 1</v>
          </cell>
          <cell r="N100" t="str">
            <v>LÝ THỊ THƯƠNG</v>
          </cell>
          <cell r="O100">
            <v>3.75</v>
          </cell>
          <cell r="P100">
            <v>0</v>
          </cell>
          <cell r="Q100">
            <v>135</v>
          </cell>
          <cell r="R100">
            <v>0</v>
          </cell>
          <cell r="S100" t="str">
            <v>Đạt</v>
          </cell>
          <cell r="T100" t="str">
            <v>Đạt</v>
          </cell>
          <cell r="U100">
            <v>0</v>
          </cell>
          <cell r="Z100" t="str">
            <v>0901990476</v>
          </cell>
          <cell r="AA100" t="str">
            <v>zinbull01@gmail.com</v>
          </cell>
        </row>
        <row r="101">
          <cell r="C101">
            <v>25207201823</v>
          </cell>
          <cell r="D101" t="str">
            <v>Lý Thị Nhật Quyên</v>
          </cell>
          <cell r="E101" t="str">
            <v>28/04/2001</v>
          </cell>
          <cell r="F101" t="str">
            <v>K25DLL1</v>
          </cell>
          <cell r="G101" t="str">
            <v>K25</v>
          </cell>
          <cell r="H101" t="str">
            <v>Quản trị du lịch &amp; lữ hành</v>
          </cell>
          <cell r="I101" t="str">
            <v>Công ty TNHH dịch vụ và thương mại du lịch HU &amp; company</v>
          </cell>
          <cell r="J101" t="str">
            <v>Điều hành tour</v>
          </cell>
          <cell r="K101" t="str">
            <v xml:space="preserve">Đà Nẵng </v>
          </cell>
          <cell r="L101" t="str">
            <v>CĐTN</v>
          </cell>
          <cell r="M101" t="str">
            <v>Đợt 1</v>
          </cell>
          <cell r="N101" t="str">
            <v>LÝ THỊ THƯƠNG</v>
          </cell>
          <cell r="O101">
            <v>3.66</v>
          </cell>
          <cell r="P101">
            <v>1.5384615384615385E-2</v>
          </cell>
          <cell r="Q101">
            <v>128</v>
          </cell>
          <cell r="R101">
            <v>2</v>
          </cell>
          <cell r="S101" t="e">
            <v>#N/A</v>
          </cell>
          <cell r="T101" t="str">
            <v>Đạt</v>
          </cell>
          <cell r="U101" t="e">
            <v>#N/A</v>
          </cell>
          <cell r="Z101" t="str">
            <v>0364518700</v>
          </cell>
          <cell r="AA101" t="str">
            <v>nhatquyen9b@gmail.com</v>
          </cell>
        </row>
        <row r="102">
          <cell r="C102">
            <v>24217208801</v>
          </cell>
          <cell r="D102" t="str">
            <v>Nguyễn Tá Ánh</v>
          </cell>
          <cell r="E102" t="str">
            <v>24/08/2000</v>
          </cell>
          <cell r="F102" t="str">
            <v>K24PSU_DLL4</v>
          </cell>
          <cell r="G102" t="str">
            <v>K24</v>
          </cell>
          <cell r="H102" t="str">
            <v>Quản trị du lịch &amp; lữ hành PSU</v>
          </cell>
          <cell r="I102" t="str">
            <v>Công ty TNHH Du lịch - Dịch vụ và thương mại Vĩnh Hưng</v>
          </cell>
          <cell r="J102" t="str">
            <v>Tour Desk</v>
          </cell>
          <cell r="K102" t="str">
            <v>Hội An</v>
          </cell>
          <cell r="L102" t="str">
            <v>CĐTN</v>
          </cell>
          <cell r="M102" t="str">
            <v>Đợt 1</v>
          </cell>
          <cell r="N102" t="str">
            <v>LÝ THỊ THƯƠNG</v>
          </cell>
          <cell r="O102">
            <v>2.2400000000000002</v>
          </cell>
          <cell r="P102">
            <v>0</v>
          </cell>
          <cell r="Q102">
            <v>134</v>
          </cell>
          <cell r="R102">
            <v>0</v>
          </cell>
          <cell r="S102" t="e">
            <v>#N/A</v>
          </cell>
          <cell r="T102" t="str">
            <v>Đạt</v>
          </cell>
          <cell r="U102" t="e">
            <v>#N/A</v>
          </cell>
          <cell r="X102" t="str">
            <v>đã nộp</v>
          </cell>
          <cell r="Z102" t="str">
            <v>0981903500</v>
          </cell>
          <cell r="AA102" t="str">
            <v>nguyentaanh97@gmail.com</v>
          </cell>
        </row>
        <row r="103">
          <cell r="C103">
            <v>25207217336</v>
          </cell>
          <cell r="D103" t="str">
            <v>Lê Thị Thu Thảo</v>
          </cell>
          <cell r="E103" t="str">
            <v>10/03/2001</v>
          </cell>
          <cell r="F103" t="str">
            <v>K25PSU_DLL4</v>
          </cell>
          <cell r="G103" t="str">
            <v>K25</v>
          </cell>
          <cell r="H103" t="str">
            <v>Quản trị du lịch &amp; lữ hành PSU</v>
          </cell>
          <cell r="I103" t="str">
            <v>Công Ty TNHH Du Lịch và Dịch Vụ Bầu Trời Mới</v>
          </cell>
          <cell r="J103" t="str">
            <v>Sale/Marketing</v>
          </cell>
          <cell r="K103" t="str">
            <v xml:space="preserve">Đà Nẵng </v>
          </cell>
          <cell r="L103" t="str">
            <v>CĐTN</v>
          </cell>
          <cell r="M103" t="str">
            <v>Đợt 1</v>
          </cell>
          <cell r="N103" t="str">
            <v>LÝ THỊ THƯƠNG</v>
          </cell>
          <cell r="O103">
            <v>3.52</v>
          </cell>
          <cell r="P103">
            <v>3.7037037037037035E-2</v>
          </cell>
          <cell r="Q103">
            <v>130</v>
          </cell>
          <cell r="R103">
            <v>5</v>
          </cell>
          <cell r="S103" t="str">
            <v>Đạt</v>
          </cell>
          <cell r="T103" t="str">
            <v>Đạt</v>
          </cell>
          <cell r="U103">
            <v>0</v>
          </cell>
          <cell r="Z103" t="str">
            <v>0961395611</v>
          </cell>
          <cell r="AA103" t="str">
            <v>lethao1032001@gmail.com</v>
          </cell>
        </row>
        <row r="104">
          <cell r="C104">
            <v>25207205463</v>
          </cell>
          <cell r="D104" t="str">
            <v>Phan Thị Kim Ngân</v>
          </cell>
          <cell r="E104">
            <v>37021</v>
          </cell>
          <cell r="F104" t="str">
            <v>K25DLL9</v>
          </cell>
          <cell r="G104" t="str">
            <v>K25</v>
          </cell>
          <cell r="H104" t="str">
            <v>Quản trị du lịch &amp; lữ hành</v>
          </cell>
          <cell r="I104" t="str">
            <v>Công Ty TNHH Du Lịch và sự kiện nghệ thuật Art Travel &amp; Event</v>
          </cell>
          <cell r="J104" t="str">
            <v>Sale + Điều Hành</v>
          </cell>
          <cell r="K104" t="str">
            <v xml:space="preserve">Đà Nẵng </v>
          </cell>
          <cell r="L104" t="str">
            <v>KLTN</v>
          </cell>
          <cell r="M104" t="str">
            <v>Đợt 1</v>
          </cell>
          <cell r="N104" t="str">
            <v>LÝ THỊ THƯƠNG</v>
          </cell>
          <cell r="O104">
            <v>3.49</v>
          </cell>
          <cell r="P104">
            <v>0</v>
          </cell>
          <cell r="Q104">
            <v>130</v>
          </cell>
          <cell r="R104">
            <v>0</v>
          </cell>
          <cell r="S104" t="e">
            <v>#N/A</v>
          </cell>
          <cell r="T104" t="str">
            <v>Đạt</v>
          </cell>
          <cell r="U104" t="e">
            <v>#N/A</v>
          </cell>
          <cell r="Z104" t="str">
            <v>0389287702</v>
          </cell>
          <cell r="AA104" t="str">
            <v>phanngan10052001a@gmail.com</v>
          </cell>
        </row>
        <row r="105">
          <cell r="C105">
            <v>25207216018</v>
          </cell>
          <cell r="D105" t="str">
            <v>Trần Nhật Linh</v>
          </cell>
          <cell r="E105" t="str">
            <v>25/09/2001</v>
          </cell>
          <cell r="F105" t="str">
            <v>K25DLL8</v>
          </cell>
          <cell r="G105" t="str">
            <v>K25</v>
          </cell>
          <cell r="H105" t="str">
            <v>Quản trị du lịch &amp; lữ hành</v>
          </cell>
          <cell r="I105" t="str">
            <v>Công ty TNHH Liên Hợp Vận Tải và Du Lịch VITRACO</v>
          </cell>
          <cell r="J105" t="str">
            <v>Sale/Marketing</v>
          </cell>
          <cell r="K105" t="str">
            <v xml:space="preserve">Đà Nẵng </v>
          </cell>
          <cell r="L105" t="str">
            <v>CĐTN</v>
          </cell>
          <cell r="M105" t="str">
            <v>Đợt 1</v>
          </cell>
          <cell r="N105" t="str">
            <v>LÝ THỊ THƯƠNG</v>
          </cell>
          <cell r="O105">
            <v>3.44</v>
          </cell>
          <cell r="P105">
            <v>3.0769230769230771E-2</v>
          </cell>
          <cell r="Q105">
            <v>126</v>
          </cell>
          <cell r="R105">
            <v>4</v>
          </cell>
          <cell r="S105" t="e">
            <v>#N/A</v>
          </cell>
          <cell r="T105" t="str">
            <v>Đạt</v>
          </cell>
          <cell r="U105" t="e">
            <v>#N/A</v>
          </cell>
          <cell r="Z105" t="str">
            <v>0905842181</v>
          </cell>
          <cell r="AA105" t="str">
            <v>trannhatlinh259@gmail.com</v>
          </cell>
        </row>
        <row r="106">
          <cell r="C106">
            <v>25207216017</v>
          </cell>
          <cell r="D106" t="str">
            <v>Trần Nhật Ý</v>
          </cell>
          <cell r="E106" t="str">
            <v>25/09/2001</v>
          </cell>
          <cell r="F106" t="str">
            <v>K25DLL8</v>
          </cell>
          <cell r="G106" t="str">
            <v>K25</v>
          </cell>
          <cell r="H106" t="str">
            <v>Quản trị du lịch &amp; lữ hành</v>
          </cell>
          <cell r="I106" t="str">
            <v>Công ty TNHH Liên Hợp Vận Tải và Du Lịch VITRACO</v>
          </cell>
          <cell r="J106" t="str">
            <v>Sale/Marketing</v>
          </cell>
          <cell r="K106" t="str">
            <v xml:space="preserve">Đà Nẵng </v>
          </cell>
          <cell r="L106" t="str">
            <v>CĐTN</v>
          </cell>
          <cell r="M106" t="str">
            <v>Đợt 1</v>
          </cell>
          <cell r="N106" t="str">
            <v>LÝ THỊ THƯƠNG</v>
          </cell>
          <cell r="O106">
            <v>3.3</v>
          </cell>
          <cell r="P106">
            <v>3.0769230769230771E-2</v>
          </cell>
          <cell r="Q106">
            <v>126</v>
          </cell>
          <cell r="R106">
            <v>4</v>
          </cell>
          <cell r="S106" t="e">
            <v>#N/A</v>
          </cell>
          <cell r="T106" t="str">
            <v>Đạt</v>
          </cell>
          <cell r="U106" t="e">
            <v>#N/A</v>
          </cell>
          <cell r="Z106" t="str">
            <v>0799551062</v>
          </cell>
          <cell r="AA106" t="str">
            <v>nhatytran259@gmail.com</v>
          </cell>
        </row>
        <row r="107">
          <cell r="C107">
            <v>25207203817</v>
          </cell>
          <cell r="D107" t="str">
            <v>Lê Thị Thu Giang</v>
          </cell>
          <cell r="E107" t="str">
            <v>07/07/2001</v>
          </cell>
          <cell r="F107" t="str">
            <v>K25DLL4</v>
          </cell>
          <cell r="G107" t="str">
            <v>K25</v>
          </cell>
          <cell r="H107" t="str">
            <v>Quản trị du lịch &amp; lữ hành</v>
          </cell>
          <cell r="I107" t="str">
            <v>Công ty TNHH Liên Hợp Vận Tải và Du Lịch VITRACO</v>
          </cell>
          <cell r="J107" t="str">
            <v>Điều hành tour</v>
          </cell>
          <cell r="K107" t="str">
            <v xml:space="preserve">Đà Nẵng </v>
          </cell>
          <cell r="L107" t="str">
            <v>CĐTN</v>
          </cell>
          <cell r="M107" t="str">
            <v>Đợt 1</v>
          </cell>
          <cell r="N107" t="str">
            <v>LÝ THỊ THƯƠNG</v>
          </cell>
          <cell r="O107">
            <v>2.89</v>
          </cell>
          <cell r="P107">
            <v>4.6153846153846156E-2</v>
          </cell>
          <cell r="Q107">
            <v>124</v>
          </cell>
          <cell r="R107">
            <v>6</v>
          </cell>
          <cell r="S107" t="e">
            <v>#N/A</v>
          </cell>
          <cell r="T107" t="str">
            <v>Đạt</v>
          </cell>
          <cell r="U107" t="e">
            <v>#N/A</v>
          </cell>
          <cell r="Z107" t="str">
            <v>0774564237</v>
          </cell>
          <cell r="AA107" t="str">
            <v>thugiang7701@gmail.com</v>
          </cell>
        </row>
        <row r="108">
          <cell r="C108">
            <v>25217207889</v>
          </cell>
          <cell r="D108" t="str">
            <v>Lê Nhật Tân</v>
          </cell>
          <cell r="E108" t="str">
            <v>26/01/2001</v>
          </cell>
          <cell r="F108" t="str">
            <v>K25DLL3</v>
          </cell>
          <cell r="G108" t="str">
            <v>K25</v>
          </cell>
          <cell r="H108" t="str">
            <v>Quản trị du lịch &amp; lữ hành</v>
          </cell>
          <cell r="I108" t="str">
            <v>Công ty TNHH Liên Hợp Vận Tải và Du Lịch VITRACO</v>
          </cell>
          <cell r="J108" t="str">
            <v>Điều hành tour</v>
          </cell>
          <cell r="K108" t="str">
            <v xml:space="preserve">Đà Nẵng </v>
          </cell>
          <cell r="L108" t="str">
            <v>CĐTN</v>
          </cell>
          <cell r="M108" t="str">
            <v>Đợt 1</v>
          </cell>
          <cell r="N108" t="str">
            <v>LÝ THỊ THƯƠNG</v>
          </cell>
          <cell r="O108">
            <v>2.86</v>
          </cell>
          <cell r="P108">
            <v>3.0769230769230771E-2</v>
          </cell>
          <cell r="Q108">
            <v>126</v>
          </cell>
          <cell r="R108">
            <v>4</v>
          </cell>
          <cell r="S108" t="e">
            <v>#N/A</v>
          </cell>
          <cell r="T108" t="str">
            <v>Đạt</v>
          </cell>
          <cell r="U108" t="e">
            <v>#N/A</v>
          </cell>
          <cell r="Z108" t="str">
            <v>0778589630</v>
          </cell>
          <cell r="AA108" t="str">
            <v>nhattantm2601@gmail.com</v>
          </cell>
        </row>
        <row r="109">
          <cell r="C109">
            <v>25207204813</v>
          </cell>
          <cell r="D109" t="str">
            <v>Trương Thị Mỹ Duyên</v>
          </cell>
          <cell r="E109" t="str">
            <v>25/05/2001</v>
          </cell>
          <cell r="F109" t="str">
            <v>K25DLL6</v>
          </cell>
          <cell r="G109" t="str">
            <v>K25</v>
          </cell>
          <cell r="H109" t="str">
            <v>Quản trị du lịch &amp; lữ hành PSU</v>
          </cell>
          <cell r="I109" t="str">
            <v>Công ty TNHH một thành viên du lịch và vận chuyển Long Thiên Anh</v>
          </cell>
          <cell r="J109" t="str">
            <v>Hướng dẫn viên</v>
          </cell>
          <cell r="K109" t="str">
            <v xml:space="preserve">Đà Nẵng </v>
          </cell>
          <cell r="L109" t="str">
            <v>CĐTN</v>
          </cell>
          <cell r="M109" t="str">
            <v>Đợt 1</v>
          </cell>
          <cell r="N109" t="str">
            <v>LÝ THỊ THƯƠNG</v>
          </cell>
          <cell r="O109">
            <v>3.24</v>
          </cell>
          <cell r="P109">
            <v>0</v>
          </cell>
          <cell r="Q109">
            <v>135</v>
          </cell>
          <cell r="R109">
            <v>0</v>
          </cell>
          <cell r="S109" t="str">
            <v>Đạt</v>
          </cell>
          <cell r="T109" t="str">
            <v>Đạt</v>
          </cell>
          <cell r="U109">
            <v>0</v>
          </cell>
          <cell r="Z109" t="str">
            <v>0343441231</v>
          </cell>
          <cell r="AA109" t="str">
            <v>myduyen25.ttmd@gmail.com</v>
          </cell>
        </row>
        <row r="110">
          <cell r="C110">
            <v>25217101803</v>
          </cell>
          <cell r="D110" t="str">
            <v>Bùi Văn Thành</v>
          </cell>
          <cell r="E110" t="str">
            <v>11/07/1999</v>
          </cell>
          <cell r="F110" t="str">
            <v>K25DLL9</v>
          </cell>
          <cell r="G110" t="str">
            <v>K25</v>
          </cell>
          <cell r="H110" t="str">
            <v>Quản trị du lịch &amp; lữ hành</v>
          </cell>
          <cell r="I110" t="str">
            <v>Công ty TNHH MTV du lịch Green tour Việt Nam</v>
          </cell>
          <cell r="J110" t="str">
            <v>Kinh doanh</v>
          </cell>
          <cell r="K110" t="str">
            <v xml:space="preserve">Đà Nẵng </v>
          </cell>
          <cell r="L110" t="str">
            <v>CĐTN</v>
          </cell>
          <cell r="M110" t="str">
            <v>Đợt 1</v>
          </cell>
          <cell r="N110" t="str">
            <v>LÝ THỊ THƯƠNG</v>
          </cell>
          <cell r="O110">
            <v>2.84</v>
          </cell>
          <cell r="P110">
            <v>1.5384615384615385E-2</v>
          </cell>
          <cell r="Q110">
            <v>128</v>
          </cell>
          <cell r="R110">
            <v>2</v>
          </cell>
          <cell r="S110" t="e">
            <v>#N/A</v>
          </cell>
          <cell r="T110" t="str">
            <v>Đạt</v>
          </cell>
          <cell r="U110" t="e">
            <v>#N/A</v>
          </cell>
          <cell r="Z110" t="str">
            <v>0378461710</v>
          </cell>
          <cell r="AA110" t="str">
            <v>bui688402@gmail.com</v>
          </cell>
        </row>
        <row r="111">
          <cell r="C111">
            <v>25207211619</v>
          </cell>
          <cell r="D111" t="str">
            <v>Đặng Mỹ Hậu</v>
          </cell>
          <cell r="E111" t="str">
            <v>26/06/2001</v>
          </cell>
          <cell r="F111" t="str">
            <v xml:space="preserve">K25DLL1 </v>
          </cell>
          <cell r="G111" t="str">
            <v>K25</v>
          </cell>
          <cell r="H111" t="str">
            <v>Quản trị du lịch &amp; lữ hành</v>
          </cell>
          <cell r="I111" t="str">
            <v>Công ty TNHH MTV du lịch Green tour Việt Nam</v>
          </cell>
          <cell r="J111" t="str">
            <v>Kinh doanh</v>
          </cell>
          <cell r="K111" t="str">
            <v xml:space="preserve">Đà Nẵng </v>
          </cell>
          <cell r="L111" t="str">
            <v>CĐTN</v>
          </cell>
          <cell r="M111" t="str">
            <v>Đợt 1</v>
          </cell>
          <cell r="N111" t="str">
            <v>LÝ THỊ THƯƠNG</v>
          </cell>
          <cell r="O111">
            <v>3.52</v>
          </cell>
          <cell r="P111">
            <v>3.0769230769230771E-2</v>
          </cell>
          <cell r="Q111">
            <v>126</v>
          </cell>
          <cell r="R111">
            <v>4</v>
          </cell>
          <cell r="S111" t="e">
            <v>#N/A</v>
          </cell>
          <cell r="T111" t="str">
            <v>Đạt</v>
          </cell>
          <cell r="U111" t="e">
            <v>#N/A</v>
          </cell>
          <cell r="Z111" t="str">
            <v>0348634467</v>
          </cell>
          <cell r="AA111" t="str">
            <v>dangmyhau2606@gmail.com</v>
          </cell>
        </row>
        <row r="112">
          <cell r="C112">
            <v>25207208967</v>
          </cell>
          <cell r="D112" t="str">
            <v>Trương Thị Linh</v>
          </cell>
          <cell r="E112" t="str">
            <v>08/12/2001</v>
          </cell>
          <cell r="F112" t="str">
            <v>K25PSU_DLL1</v>
          </cell>
          <cell r="G112" t="str">
            <v>K25</v>
          </cell>
          <cell r="H112" t="str">
            <v>Quản trị du lịch &amp; lữ hành PSU</v>
          </cell>
          <cell r="I112" t="str">
            <v>Công ty TNHH Quảng cáo Truyền thông Sự kiện Focus</v>
          </cell>
          <cell r="J112" t="str">
            <v>Sự kiện /Event</v>
          </cell>
          <cell r="K112" t="str">
            <v xml:space="preserve">Đà Nẵng </v>
          </cell>
          <cell r="L112" t="str">
            <v>KLTN</v>
          </cell>
          <cell r="M112" t="str">
            <v>Đợt 1</v>
          </cell>
          <cell r="N112" t="str">
            <v>LÝ THỊ THƯƠNG</v>
          </cell>
          <cell r="O112">
            <v>3.61</v>
          </cell>
          <cell r="P112">
            <v>0</v>
          </cell>
          <cell r="Q112">
            <v>135</v>
          </cell>
          <cell r="R112">
            <v>0</v>
          </cell>
          <cell r="S112" t="str">
            <v>Đạt</v>
          </cell>
          <cell r="T112" t="str">
            <v>Đạt</v>
          </cell>
          <cell r="U112">
            <v>0</v>
          </cell>
          <cell r="Z112" t="str">
            <v>0778541743</v>
          </cell>
          <cell r="AA112" t="str">
            <v>linh74pnt@gmail.com</v>
          </cell>
        </row>
        <row r="113">
          <cell r="C113">
            <v>25208707628</v>
          </cell>
          <cell r="D113" t="str">
            <v>Nguyễn Thị Thu Thảo</v>
          </cell>
          <cell r="E113" t="str">
            <v>10/08/2001</v>
          </cell>
          <cell r="F113" t="str">
            <v>K25DLL1</v>
          </cell>
          <cell r="G113" t="str">
            <v>K25</v>
          </cell>
          <cell r="H113" t="str">
            <v>Quản trị du lịch &amp; lữ hành</v>
          </cell>
          <cell r="I113" t="str">
            <v>Công Ty TNHH sinh thái biển bãi Bắc</v>
          </cell>
          <cell r="J113" t="str">
            <v>Kinh doanh</v>
          </cell>
          <cell r="K113" t="str">
            <v xml:space="preserve">Đà Nẵng </v>
          </cell>
          <cell r="L113" t="str">
            <v>CĐTN</v>
          </cell>
          <cell r="M113" t="str">
            <v>Đợt 1</v>
          </cell>
          <cell r="N113" t="str">
            <v>LÝ THỊ THƯƠNG</v>
          </cell>
          <cell r="O113">
            <v>3.39</v>
          </cell>
          <cell r="P113">
            <v>1.5384615384615385E-2</v>
          </cell>
          <cell r="Q113">
            <v>128</v>
          </cell>
          <cell r="R113">
            <v>2</v>
          </cell>
          <cell r="S113" t="e">
            <v>#N/A</v>
          </cell>
          <cell r="T113" t="str">
            <v>Đạt</v>
          </cell>
          <cell r="U113" t="e">
            <v>#N/A</v>
          </cell>
          <cell r="Z113" t="str">
            <v>0823660433</v>
          </cell>
          <cell r="AA113" t="str">
            <v>thaonguyenxd0212@gmail.com</v>
          </cell>
        </row>
        <row r="114">
          <cell r="C114">
            <v>25217216152</v>
          </cell>
          <cell r="D114" t="str">
            <v>Hồ Kinh Duy</v>
          </cell>
          <cell r="E114" t="str">
            <v>08/03/2001</v>
          </cell>
          <cell r="F114" t="str">
            <v>K25DLL6</v>
          </cell>
          <cell r="G114" t="str">
            <v>K25</v>
          </cell>
          <cell r="H114" t="str">
            <v>Quản trị du lịch &amp; lữ hành</v>
          </cell>
          <cell r="I114" t="str">
            <v>Công ty TNHH Sun travel</v>
          </cell>
          <cell r="J114" t="str">
            <v>Hướng dẫn viên</v>
          </cell>
          <cell r="K114" t="str">
            <v xml:space="preserve">Đà Nẵng </v>
          </cell>
          <cell r="L114" t="str">
            <v>CĐTN</v>
          </cell>
          <cell r="M114" t="str">
            <v>Đợt 1</v>
          </cell>
          <cell r="N114" t="str">
            <v>LÝ THỊ THƯƠNG</v>
          </cell>
          <cell r="O114">
            <v>3.01</v>
          </cell>
          <cell r="P114">
            <v>1.5384615384615385E-2</v>
          </cell>
          <cell r="Q114">
            <v>128</v>
          </cell>
          <cell r="R114">
            <v>2</v>
          </cell>
          <cell r="S114" t="e">
            <v>#N/A</v>
          </cell>
          <cell r="T114" t="str">
            <v>Đạt</v>
          </cell>
          <cell r="U114" t="e">
            <v>#N/A</v>
          </cell>
          <cell r="Z114" t="str">
            <v>0905077803</v>
          </cell>
          <cell r="AA114" t="str">
            <v>hokinhduy@dtu.edu.vn</v>
          </cell>
        </row>
        <row r="115">
          <cell r="C115">
            <v>25207214911</v>
          </cell>
          <cell r="D115" t="str">
            <v>Trần Thị Huyền Trang</v>
          </cell>
          <cell r="E115" t="str">
            <v>21/07/2001</v>
          </cell>
          <cell r="F115" t="str">
            <v>K25PSU_DLL4</v>
          </cell>
          <cell r="G115" t="str">
            <v>K25</v>
          </cell>
          <cell r="H115" t="str">
            <v>Quản trị du lịch &amp; lữ hành PSU</v>
          </cell>
          <cell r="I115" t="str">
            <v>Công ty TNHH Thương mại và dịch vụ Vie Tour</v>
          </cell>
          <cell r="J115" t="str">
            <v>sale tour và điều hành tour</v>
          </cell>
          <cell r="K115" t="str">
            <v xml:space="preserve">Đà Nẵng </v>
          </cell>
          <cell r="L115" t="str">
            <v>CĐTN</v>
          </cell>
          <cell r="M115" t="str">
            <v>Đợt 1</v>
          </cell>
          <cell r="N115" t="str">
            <v>LÝ THỊ THƯƠNG</v>
          </cell>
          <cell r="O115">
            <v>2.87</v>
          </cell>
          <cell r="P115">
            <v>0</v>
          </cell>
          <cell r="Q115">
            <v>134</v>
          </cell>
          <cell r="R115">
            <v>0</v>
          </cell>
          <cell r="S115" t="str">
            <v>Đạt</v>
          </cell>
          <cell r="T115" t="str">
            <v>Đạt</v>
          </cell>
          <cell r="U115">
            <v>0</v>
          </cell>
          <cell r="Z115" t="str">
            <v>0971300330</v>
          </cell>
          <cell r="AA115" t="str">
            <v>tranhuyentrang090901@gmail.com</v>
          </cell>
        </row>
        <row r="116">
          <cell r="C116">
            <v>25207202588</v>
          </cell>
          <cell r="D116" t="str">
            <v>Nguyễn Thị Ngọc  Ánh</v>
          </cell>
          <cell r="E116" t="str">
            <v>09/03/2001</v>
          </cell>
          <cell r="F116" t="str">
            <v>K25DLL4</v>
          </cell>
          <cell r="G116" t="str">
            <v>K25</v>
          </cell>
          <cell r="H116" t="str">
            <v>Quản trị du lịch &amp; lữ hành</v>
          </cell>
          <cell r="I116" t="str">
            <v>Công ty TNHH Thương mại và dịch vụ Vie Tour</v>
          </cell>
          <cell r="J116" t="str">
            <v>Điều hành tour</v>
          </cell>
          <cell r="K116" t="str">
            <v xml:space="preserve">Đà Nẵng </v>
          </cell>
          <cell r="L116" t="str">
            <v>CĐTN</v>
          </cell>
          <cell r="M116" t="str">
            <v>Đợt 1</v>
          </cell>
          <cell r="N116" t="str">
            <v>LÝ THỊ THƯƠNG</v>
          </cell>
          <cell r="O116">
            <v>3.36</v>
          </cell>
          <cell r="P116">
            <v>0</v>
          </cell>
          <cell r="Q116">
            <v>130</v>
          </cell>
          <cell r="R116">
            <v>0</v>
          </cell>
          <cell r="S116" t="e">
            <v>#N/A</v>
          </cell>
          <cell r="T116" t="str">
            <v>Đạt</v>
          </cell>
          <cell r="U116" t="e">
            <v>#N/A</v>
          </cell>
          <cell r="Z116" t="str">
            <v>0367010116</v>
          </cell>
          <cell r="AA116" t="str">
            <v>nguyenanha8qt@gmail.com</v>
          </cell>
        </row>
        <row r="117">
          <cell r="C117">
            <v>25207204505</v>
          </cell>
          <cell r="D117" t="str">
            <v>Đinh Thị Kim Hằng</v>
          </cell>
          <cell r="E117" t="str">
            <v>24/07/2001</v>
          </cell>
          <cell r="F117" t="str">
            <v>K25DLL3</v>
          </cell>
          <cell r="G117" t="str">
            <v>K25</v>
          </cell>
          <cell r="H117" t="str">
            <v>Quản trị du lịch &amp; lữ hành</v>
          </cell>
          <cell r="I117" t="str">
            <v>Công ty TNHH Thương mại và dịch vụ Vie Tour</v>
          </cell>
          <cell r="J117" t="str">
            <v>Điều hành tour</v>
          </cell>
          <cell r="K117" t="str">
            <v xml:space="preserve">Đà Nẵng </v>
          </cell>
          <cell r="L117" t="str">
            <v>CĐTN</v>
          </cell>
          <cell r="M117" t="str">
            <v>Đợt 1</v>
          </cell>
          <cell r="N117" t="str">
            <v>LÝ THỊ THƯƠNG</v>
          </cell>
          <cell r="O117">
            <v>3.32</v>
          </cell>
          <cell r="P117">
            <v>1.5384615384615385E-2</v>
          </cell>
          <cell r="Q117">
            <v>128</v>
          </cell>
          <cell r="R117">
            <v>2</v>
          </cell>
          <cell r="S117" t="e">
            <v>#N/A</v>
          </cell>
          <cell r="T117" t="str">
            <v>Đạt</v>
          </cell>
          <cell r="U117" t="e">
            <v>#N/A</v>
          </cell>
          <cell r="Z117" t="str">
            <v>0826124956</v>
          </cell>
          <cell r="AA117" t="str">
            <v>Kimhang24072001kh@gmail.com</v>
          </cell>
        </row>
        <row r="118">
          <cell r="C118">
            <v>25207200742</v>
          </cell>
          <cell r="D118" t="str">
            <v>Trần Văn Ý Nhi</v>
          </cell>
          <cell r="E118" t="str">
            <v>15/11/2001</v>
          </cell>
          <cell r="F118" t="str">
            <v>K25DLL3</v>
          </cell>
          <cell r="G118" t="str">
            <v>K25</v>
          </cell>
          <cell r="H118" t="str">
            <v>Quản trị du lịch &amp; lữ hành</v>
          </cell>
          <cell r="I118" t="str">
            <v>Công ty TNHH Thương mại và dịch vụ Vie Tour</v>
          </cell>
          <cell r="J118" t="str">
            <v>Điều hành tour</v>
          </cell>
          <cell r="K118" t="str">
            <v xml:space="preserve">Đà Nẵng </v>
          </cell>
          <cell r="L118" t="str">
            <v>CĐTN</v>
          </cell>
          <cell r="M118" t="str">
            <v>Đợt 1</v>
          </cell>
          <cell r="N118" t="str">
            <v>LÝ THỊ THƯƠNG</v>
          </cell>
          <cell r="O118">
            <v>3.52</v>
          </cell>
          <cell r="P118">
            <v>1.5384615384615385E-2</v>
          </cell>
          <cell r="Q118">
            <v>128</v>
          </cell>
          <cell r="R118">
            <v>2</v>
          </cell>
          <cell r="S118" t="e">
            <v>#N/A</v>
          </cell>
          <cell r="T118" t="str">
            <v>Đạt</v>
          </cell>
          <cell r="U118" t="e">
            <v>#N/A</v>
          </cell>
          <cell r="Z118" t="str">
            <v>0336431711</v>
          </cell>
          <cell r="AA118" t="str">
            <v>winyeupet2007@gmail.com</v>
          </cell>
        </row>
        <row r="119">
          <cell r="C119">
            <v>25207210078</v>
          </cell>
          <cell r="D119" t="str">
            <v>Hồ Thị My</v>
          </cell>
          <cell r="E119" t="str">
            <v>20/09/2001</v>
          </cell>
          <cell r="F119" t="str">
            <v>K25DLL10</v>
          </cell>
          <cell r="G119" t="str">
            <v>K25</v>
          </cell>
          <cell r="H119" t="str">
            <v>Quản trị du lịch &amp; lữ hành</v>
          </cell>
          <cell r="I119" t="str">
            <v>Công ty TNHH Thương mại và dịch vụ Vie Tour</v>
          </cell>
          <cell r="J119" t="str">
            <v>Sale/Marketing</v>
          </cell>
          <cell r="K119" t="str">
            <v xml:space="preserve">Đà Nẵng </v>
          </cell>
          <cell r="L119" t="str">
            <v>CĐTN</v>
          </cell>
          <cell r="M119" t="str">
            <v>Đợt 1</v>
          </cell>
          <cell r="N119" t="str">
            <v>LÝ THỊ THƯƠNG</v>
          </cell>
          <cell r="O119">
            <v>3.42</v>
          </cell>
          <cell r="P119">
            <v>1.5384615384615385E-2</v>
          </cell>
          <cell r="Q119">
            <v>128</v>
          </cell>
          <cell r="R119">
            <v>2</v>
          </cell>
          <cell r="S119" t="e">
            <v>#N/A</v>
          </cell>
          <cell r="T119" t="str">
            <v>Đạt</v>
          </cell>
          <cell r="U119" t="e">
            <v>#N/A</v>
          </cell>
          <cell r="Z119" t="str">
            <v>0332845342</v>
          </cell>
          <cell r="AA119" t="str">
            <v>hothimy20092001@gmail.com</v>
          </cell>
        </row>
        <row r="120">
          <cell r="C120">
            <v>25217207020</v>
          </cell>
          <cell r="D120" t="str">
            <v>Ngô Ngọc Hiếu</v>
          </cell>
          <cell r="E120" t="str">
            <v>18/09/2001</v>
          </cell>
          <cell r="F120" t="str">
            <v>K25PSU_DLL1</v>
          </cell>
          <cell r="G120" t="str">
            <v>K25</v>
          </cell>
          <cell r="H120" t="str">
            <v>Quản trị du lịch &amp; lữ hành PSU</v>
          </cell>
          <cell r="I120" t="str">
            <v>Công ty TNHH Thương mại và dịch vụ Vie Tour</v>
          </cell>
          <cell r="J120" t="str">
            <v>Sale/Marketing</v>
          </cell>
          <cell r="K120" t="str">
            <v xml:space="preserve">Đà Nẵng </v>
          </cell>
          <cell r="L120" t="str">
            <v>CĐTN</v>
          </cell>
          <cell r="M120" t="str">
            <v>Đợt 1</v>
          </cell>
          <cell r="N120" t="str">
            <v>LÝ THỊ THƯƠNG</v>
          </cell>
          <cell r="O120">
            <v>3.24</v>
          </cell>
          <cell r="P120">
            <v>0</v>
          </cell>
          <cell r="Q120">
            <v>135</v>
          </cell>
          <cell r="R120">
            <v>0</v>
          </cell>
          <cell r="S120">
            <v>0</v>
          </cell>
          <cell r="T120" t="str">
            <v>Đạt</v>
          </cell>
          <cell r="U120">
            <v>0</v>
          </cell>
          <cell r="Z120" t="str">
            <v>0941468875</v>
          </cell>
          <cell r="AA120" t="str">
            <v>Nghieu189@gmail.com</v>
          </cell>
        </row>
        <row r="121">
          <cell r="C121">
            <v>25207207371</v>
          </cell>
          <cell r="D121" t="str">
            <v xml:space="preserve">Nguyễn Thị Thu Hằng </v>
          </cell>
          <cell r="E121" t="str">
            <v>05/10/2001</v>
          </cell>
          <cell r="F121" t="str">
            <v xml:space="preserve">K25DLL4 </v>
          </cell>
          <cell r="G121" t="str">
            <v>K25</v>
          </cell>
          <cell r="H121" t="str">
            <v>Quản trị du lịch &amp; lữ hành</v>
          </cell>
          <cell r="I121" t="str">
            <v>Công ty TNHH Thương mại và dịch vụ Vie Tour</v>
          </cell>
          <cell r="J121" t="str">
            <v>Hướng dẫn viên</v>
          </cell>
          <cell r="K121" t="str">
            <v xml:space="preserve">Đà Nẵng </v>
          </cell>
          <cell r="L121" t="str">
            <v>CĐTN</v>
          </cell>
          <cell r="M121" t="str">
            <v>Đợt 1</v>
          </cell>
          <cell r="N121" t="str">
            <v>LÝ THỊ THƯƠNG</v>
          </cell>
          <cell r="O121">
            <v>3.02</v>
          </cell>
          <cell r="P121">
            <v>1.5384615384615385E-2</v>
          </cell>
          <cell r="Q121">
            <v>128</v>
          </cell>
          <cell r="R121">
            <v>2</v>
          </cell>
          <cell r="S121" t="e">
            <v>#N/A</v>
          </cell>
          <cell r="T121" t="str">
            <v>Đạt</v>
          </cell>
          <cell r="U121" t="e">
            <v>#N/A</v>
          </cell>
          <cell r="Z121" t="str">
            <v>0845070096</v>
          </cell>
          <cell r="AA121" t="str">
            <v>nguyentthuhang31@dtu.edu.vn</v>
          </cell>
        </row>
        <row r="122">
          <cell r="C122">
            <v>25207210275</v>
          </cell>
          <cell r="D122" t="str">
            <v>Lưu Phạm Bích Ngọc</v>
          </cell>
          <cell r="E122" t="str">
            <v>05/06/2001</v>
          </cell>
          <cell r="F122" t="str">
            <v>K25PSU_DLL 1</v>
          </cell>
          <cell r="G122" t="str">
            <v>K25</v>
          </cell>
          <cell r="H122" t="str">
            <v>Quản trị du lịch &amp; lữ hành PSU</v>
          </cell>
          <cell r="I122" t="str">
            <v>Công ty TNHH Thương mại và dịch vụ Vie Tour</v>
          </cell>
          <cell r="J122" t="str">
            <v>Sale/Marketing</v>
          </cell>
          <cell r="K122" t="str">
            <v xml:space="preserve">Đà Nẵng </v>
          </cell>
          <cell r="L122" t="str">
            <v>CĐTN</v>
          </cell>
          <cell r="M122" t="str">
            <v>Đợt 2</v>
          </cell>
          <cell r="N122" t="str">
            <v>LÝ THỊ THƯƠNG</v>
          </cell>
          <cell r="O122">
            <v>3.45</v>
          </cell>
          <cell r="P122">
            <v>0</v>
          </cell>
          <cell r="Q122">
            <v>135</v>
          </cell>
          <cell r="R122">
            <v>0</v>
          </cell>
          <cell r="S122" t="str">
            <v>Đạt</v>
          </cell>
          <cell r="T122" t="str">
            <v>Đạt</v>
          </cell>
          <cell r="U122">
            <v>0</v>
          </cell>
          <cell r="Y122" t="str">
            <v>làm đơn xin chuyển KL sang CĐ</v>
          </cell>
          <cell r="Z122" t="str">
            <v>0706076802</v>
          </cell>
          <cell r="AA122" t="str">
            <v>ngocluu010@gmail.com</v>
          </cell>
        </row>
        <row r="123">
          <cell r="C123">
            <v>25217210616</v>
          </cell>
          <cell r="D123" t="str">
            <v>Lê Văn An</v>
          </cell>
          <cell r="E123" t="str">
            <v>21/01/2001</v>
          </cell>
          <cell r="F123" t="str">
            <v>K25DLL4</v>
          </cell>
          <cell r="G123" t="str">
            <v>K25</v>
          </cell>
          <cell r="H123" t="str">
            <v>Quản trị du lịch &amp; lữ hành</v>
          </cell>
          <cell r="I123" t="str">
            <v>Công ty TNHH Thương mại và dịch vụ Vie Tour</v>
          </cell>
          <cell r="J123" t="str">
            <v>Hướng dẫn viên</v>
          </cell>
          <cell r="K123" t="str">
            <v xml:space="preserve">Đà Nẵng </v>
          </cell>
          <cell r="L123" t="str">
            <v>CĐTN</v>
          </cell>
          <cell r="M123" t="str">
            <v>Đợt 1</v>
          </cell>
          <cell r="N123" t="str">
            <v>LÝ THỊ THƯƠNG</v>
          </cell>
          <cell r="O123">
            <v>3.32</v>
          </cell>
          <cell r="P123">
            <v>0</v>
          </cell>
          <cell r="Q123">
            <v>130</v>
          </cell>
          <cell r="R123">
            <v>0</v>
          </cell>
          <cell r="S123" t="e">
            <v>#N/A</v>
          </cell>
          <cell r="T123" t="str">
            <v>Đạt</v>
          </cell>
          <cell r="U123" t="e">
            <v>#N/A</v>
          </cell>
          <cell r="Z123" t="str">
            <v>0702401237</v>
          </cell>
          <cell r="AA123" t="str">
            <v>levanan6@dtu.edu.vn</v>
          </cell>
        </row>
        <row r="124">
          <cell r="C124">
            <v>24217207217</v>
          </cell>
          <cell r="D124" t="str">
            <v>Hà Ngọc Duy Phiên</v>
          </cell>
          <cell r="E124" t="str">
            <v>27/10/2000</v>
          </cell>
          <cell r="F124" t="str">
            <v>K24DLL2</v>
          </cell>
          <cell r="G124" t="str">
            <v>K24</v>
          </cell>
          <cell r="H124" t="str">
            <v>Quản trị du lịch &amp; lữ hành</v>
          </cell>
          <cell r="I124" t="str">
            <v>Công ty TNHH Thương mại và Du lịch One Team Global</v>
          </cell>
          <cell r="J124" t="str">
            <v>Điều hành tour</v>
          </cell>
          <cell r="K124" t="str">
            <v xml:space="preserve">Đà Nẵng </v>
          </cell>
          <cell r="L124" t="str">
            <v>CĐTN</v>
          </cell>
          <cell r="M124" t="str">
            <v>Đợt 1</v>
          </cell>
          <cell r="N124" t="str">
            <v>LÝ THỊ THƯƠNG</v>
          </cell>
          <cell r="O124">
            <v>2.38</v>
          </cell>
          <cell r="P124">
            <v>3.90625E-2</v>
          </cell>
          <cell r="Q124">
            <v>123</v>
          </cell>
          <cell r="R124">
            <v>5</v>
          </cell>
          <cell r="S124" t="e">
            <v>#N/A</v>
          </cell>
          <cell r="T124" t="e">
            <v>#N/A</v>
          </cell>
          <cell r="U124" t="e">
            <v>#N/A</v>
          </cell>
          <cell r="X124" t="str">
            <v>đã nộp</v>
          </cell>
          <cell r="Z124" t="str">
            <v>0963165265</v>
          </cell>
          <cell r="AA124" t="str">
            <v>hangocduy.phien@gmail.com</v>
          </cell>
        </row>
        <row r="125">
          <cell r="C125">
            <v>25217209296</v>
          </cell>
          <cell r="D125" t="str">
            <v>Dương Tấn Huy</v>
          </cell>
          <cell r="E125">
            <v>37137</v>
          </cell>
          <cell r="F125" t="str">
            <v>K25PSU_DLL3</v>
          </cell>
          <cell r="G125" t="str">
            <v>K25</v>
          </cell>
          <cell r="H125" t="str">
            <v>Quản trị du lịch &amp; lữ hành PSU</v>
          </cell>
          <cell r="I125" t="str">
            <v>Công ty trách nhiệm hữu hạn Minh Hoàng Hiền- Chi nhánh Đà Nẵng</v>
          </cell>
          <cell r="J125" t="str">
            <v>Hướng dẫn viên</v>
          </cell>
          <cell r="K125" t="str">
            <v xml:space="preserve">Đà Nẵng </v>
          </cell>
          <cell r="L125" t="str">
            <v>KLTN</v>
          </cell>
          <cell r="M125" t="str">
            <v>Đợt 1</v>
          </cell>
          <cell r="N125" t="str">
            <v>LÝ THỊ THƯƠNG</v>
          </cell>
          <cell r="O125">
            <v>3.55</v>
          </cell>
          <cell r="P125">
            <v>0</v>
          </cell>
          <cell r="Q125">
            <v>135</v>
          </cell>
          <cell r="R125">
            <v>0</v>
          </cell>
          <cell r="S125" t="str">
            <v>Đạt</v>
          </cell>
          <cell r="T125" t="str">
            <v>Đạt</v>
          </cell>
          <cell r="U125">
            <v>0</v>
          </cell>
          <cell r="Z125" t="str">
            <v>0817095049</v>
          </cell>
          <cell r="AA125" t="str">
            <v>huyhver@gmail.com</v>
          </cell>
        </row>
        <row r="126">
          <cell r="C126">
            <v>25207208541</v>
          </cell>
          <cell r="D126" t="str">
            <v>Nguyễn Kim Yến</v>
          </cell>
          <cell r="E126" t="str">
            <v>26/4/2001</v>
          </cell>
          <cell r="F126" t="str">
            <v>K25PSU_DLL8</v>
          </cell>
          <cell r="G126" t="str">
            <v>K25</v>
          </cell>
          <cell r="H126" t="str">
            <v>Quản trị du lịch &amp; lữ hành PSU</v>
          </cell>
          <cell r="I126" t="str">
            <v>Công ty TNHH dịch vụ Du lịch Minh Phát</v>
          </cell>
          <cell r="J126" t="str">
            <v>phòng hướng dẫn</v>
          </cell>
          <cell r="K126" t="str">
            <v>Thành phố Hồ Chí Minh</v>
          </cell>
          <cell r="L126" t="str">
            <v>KLTN</v>
          </cell>
          <cell r="M126" t="str">
            <v>Đợt 1</v>
          </cell>
          <cell r="N126" t="str">
            <v>LÝ THỊ THƯƠNG</v>
          </cell>
          <cell r="O126">
            <v>3.55</v>
          </cell>
          <cell r="P126">
            <v>0</v>
          </cell>
          <cell r="Q126">
            <v>135</v>
          </cell>
          <cell r="R126">
            <v>0</v>
          </cell>
          <cell r="S126" t="str">
            <v>Đạt</v>
          </cell>
          <cell r="T126" t="str">
            <v>Đạt</v>
          </cell>
          <cell r="U126">
            <v>0</v>
          </cell>
          <cell r="Z126" t="str">
            <v>0984294431</v>
          </cell>
          <cell r="AA126" t="str">
            <v>kimyen2500@gmail.com</v>
          </cell>
        </row>
        <row r="127">
          <cell r="C127">
            <v>25217212771</v>
          </cell>
          <cell r="D127" t="str">
            <v>Hoàng Hữu Minh</v>
          </cell>
          <cell r="E127" t="str">
            <v>12/11/2001</v>
          </cell>
          <cell r="F127" t="str">
            <v>K26DLL3</v>
          </cell>
          <cell r="G127" t="str">
            <v>K26</v>
          </cell>
          <cell r="H127" t="str">
            <v>Quản trị du lịch &amp; lữ hành</v>
          </cell>
          <cell r="I127" t="str">
            <v>Tuấn Dũng Travel</v>
          </cell>
          <cell r="J127" t="str">
            <v>Sale/Marketing</v>
          </cell>
          <cell r="K127" t="str">
            <v xml:space="preserve">Đà Nẵng </v>
          </cell>
          <cell r="L127" t="str">
            <v>KLTN</v>
          </cell>
          <cell r="M127" t="str">
            <v>Đợt 1</v>
          </cell>
          <cell r="N127" t="str">
            <v>LÝ THỊ THƯƠNG</v>
          </cell>
          <cell r="O127">
            <v>3.6</v>
          </cell>
          <cell r="P127">
            <v>0</v>
          </cell>
          <cell r="Q127">
            <v>124</v>
          </cell>
          <cell r="R127">
            <v>0</v>
          </cell>
          <cell r="S127" t="e">
            <v>#N/A</v>
          </cell>
          <cell r="T127" t="e">
            <v>#N/A</v>
          </cell>
          <cell r="U127" t="e">
            <v>#N/A</v>
          </cell>
          <cell r="X127" t="str">
            <v>đã nộp</v>
          </cell>
          <cell r="Z127" t="str">
            <v>0916642830</v>
          </cell>
          <cell r="AA127" t="str">
            <v>hoanghuuminh1211@gmail.com</v>
          </cell>
        </row>
        <row r="128">
          <cell r="C128">
            <v>25217210011</v>
          </cell>
          <cell r="D128" t="str">
            <v>Phạm Đình Vinh</v>
          </cell>
          <cell r="E128" t="str">
            <v>15/06/2001</v>
          </cell>
          <cell r="F128" t="str">
            <v>K25DLL10</v>
          </cell>
          <cell r="G128" t="str">
            <v>K25</v>
          </cell>
          <cell r="H128" t="str">
            <v>Quản trị du lịch &amp; lữ hành</v>
          </cell>
          <cell r="I128" t="str">
            <v>Văn phòng đại diện Công ty TNHH MTV Restour tại Đà Nẵng</v>
          </cell>
          <cell r="J128" t="str">
            <v>Kinh doanh</v>
          </cell>
          <cell r="K128" t="str">
            <v xml:space="preserve">Đà Nẵng </v>
          </cell>
          <cell r="L128" t="str">
            <v>CĐTN</v>
          </cell>
          <cell r="M128" t="str">
            <v>Đợt 1</v>
          </cell>
          <cell r="N128" t="str">
            <v>LÝ THỊ THƯƠNG</v>
          </cell>
          <cell r="O128">
            <v>3.2</v>
          </cell>
          <cell r="P128">
            <v>1.5384615384615385E-2</v>
          </cell>
          <cell r="Q128">
            <v>128</v>
          </cell>
          <cell r="R128">
            <v>2</v>
          </cell>
          <cell r="S128" t="e">
            <v>#N/A</v>
          </cell>
          <cell r="T128" t="str">
            <v>Đạt</v>
          </cell>
          <cell r="U128" t="e">
            <v>#N/A</v>
          </cell>
          <cell r="Z128" t="str">
            <v>0376053900</v>
          </cell>
          <cell r="AA128" t="str">
            <v>Phamdinhvinh2k1@gmail.com</v>
          </cell>
        </row>
        <row r="129">
          <cell r="C129">
            <v>25207205169</v>
          </cell>
          <cell r="D129" t="str">
            <v>Trần Thị Tường Vân</v>
          </cell>
          <cell r="E129" t="str">
            <v>07/08/2001</v>
          </cell>
          <cell r="F129" t="str">
            <v>K25PSU_DLL5</v>
          </cell>
          <cell r="G129" t="str">
            <v>K25</v>
          </cell>
          <cell r="H129" t="str">
            <v>Quản trị du lịch &amp; lữ hành PSU</v>
          </cell>
          <cell r="I129" t="str">
            <v>Bảo tàng Đà Nẵng</v>
          </cell>
          <cell r="J129" t="str">
            <v>Phòng Giáo dục - Truyền thông</v>
          </cell>
          <cell r="K129" t="str">
            <v xml:space="preserve">Đà Nẵng </v>
          </cell>
          <cell r="L129" t="str">
            <v>CĐTN</v>
          </cell>
          <cell r="M129" t="str">
            <v>Đợt 1</v>
          </cell>
          <cell r="N129" t="str">
            <v>NGUYỄN THỊ KIM NHUNG</v>
          </cell>
          <cell r="O129">
            <v>3.04</v>
          </cell>
          <cell r="P129">
            <v>0</v>
          </cell>
          <cell r="Q129">
            <v>135</v>
          </cell>
          <cell r="R129">
            <v>0</v>
          </cell>
          <cell r="S129" t="str">
            <v>Đạt</v>
          </cell>
          <cell r="T129" t="str">
            <v>Đạt</v>
          </cell>
          <cell r="U129">
            <v>0</v>
          </cell>
          <cell r="Z129" t="str">
            <v>0966314754</v>
          </cell>
          <cell r="AA129" t="str">
            <v>hachlientuyetvan@gmail.com</v>
          </cell>
        </row>
        <row r="130">
          <cell r="C130">
            <v>25207210323</v>
          </cell>
          <cell r="D130" t="str">
            <v>Nguyễn Thị Sĩ</v>
          </cell>
          <cell r="E130" t="str">
            <v>26/04/2001</v>
          </cell>
          <cell r="F130" t="str">
            <v>K25PSU_DLL7</v>
          </cell>
          <cell r="G130" t="str">
            <v>K25</v>
          </cell>
          <cell r="H130" t="str">
            <v>Quản trị du lịch &amp; lữ hành PSU</v>
          </cell>
          <cell r="I130" t="str">
            <v>Bảo tàng Đà Nẵng</v>
          </cell>
          <cell r="J130" t="str">
            <v>Giáo dục truyền thông</v>
          </cell>
          <cell r="K130" t="str">
            <v xml:space="preserve">Đà Nẵng </v>
          </cell>
          <cell r="L130" t="str">
            <v>CĐTN</v>
          </cell>
          <cell r="M130" t="str">
            <v>Đợt 1</v>
          </cell>
          <cell r="N130" t="str">
            <v>NGUYỄN THỊ KIM NHUNG</v>
          </cell>
          <cell r="O130">
            <v>2.69</v>
          </cell>
          <cell r="P130">
            <v>2.9629629629629631E-2</v>
          </cell>
          <cell r="Q130">
            <v>131</v>
          </cell>
          <cell r="R130">
            <v>4</v>
          </cell>
          <cell r="S130" t="str">
            <v>Đạt</v>
          </cell>
          <cell r="T130" t="str">
            <v>Đạt</v>
          </cell>
          <cell r="U130">
            <v>0</v>
          </cell>
          <cell r="Z130" t="str">
            <v>0978832910</v>
          </cell>
          <cell r="AA130" t="str">
            <v>nguyenthisi2001@gmail.com</v>
          </cell>
        </row>
        <row r="131">
          <cell r="C131">
            <v>25207201474</v>
          </cell>
          <cell r="D131" t="str">
            <v xml:space="preserve">Đỗ Thị Như Ý </v>
          </cell>
          <cell r="E131" t="str">
            <v>01/01/2001</v>
          </cell>
          <cell r="F131" t="str">
            <v>K25PSU_DLL7</v>
          </cell>
          <cell r="G131" t="str">
            <v>K25</v>
          </cell>
          <cell r="H131" t="str">
            <v>Quản trị du lịch &amp; lữ hành PSU</v>
          </cell>
          <cell r="I131" t="str">
            <v>Bảo tàng Đà Nẵng</v>
          </cell>
          <cell r="J131" t="str">
            <v>Giáo dục truyền thông</v>
          </cell>
          <cell r="K131" t="str">
            <v xml:space="preserve">Đà Nẵng </v>
          </cell>
          <cell r="L131" t="str">
            <v>CĐTN</v>
          </cell>
          <cell r="M131" t="str">
            <v>Đợt 1</v>
          </cell>
          <cell r="N131" t="str">
            <v>NGUYỄN THỊ KIM NHUNG</v>
          </cell>
          <cell r="O131">
            <v>2.85</v>
          </cell>
          <cell r="P131">
            <v>2.9629629629629631E-2</v>
          </cell>
          <cell r="Q131">
            <v>131</v>
          </cell>
          <cell r="R131">
            <v>4</v>
          </cell>
          <cell r="S131" t="str">
            <v>Đạt</v>
          </cell>
          <cell r="T131" t="str">
            <v>Đạt</v>
          </cell>
          <cell r="U131">
            <v>0</v>
          </cell>
          <cell r="Z131" t="str">
            <v>0348761513</v>
          </cell>
          <cell r="AA131" t="str">
            <v>Dothinhuy010101@gmail.com</v>
          </cell>
        </row>
        <row r="132">
          <cell r="C132">
            <v>25207210534</v>
          </cell>
          <cell r="D132" t="str">
            <v>Đặng Thị Tiểu Ni</v>
          </cell>
          <cell r="E132" t="str">
            <v>27/01/2000</v>
          </cell>
          <cell r="F132" t="str">
            <v>K25PSU_DLL7</v>
          </cell>
          <cell r="G132" t="str">
            <v>K25</v>
          </cell>
          <cell r="H132" t="str">
            <v>Quản trị du lịch &amp; lữ hành PSU</v>
          </cell>
          <cell r="I132" t="str">
            <v>Bảo tàng Mỹ Thuật Đà Nẵng</v>
          </cell>
          <cell r="J132" t="str">
            <v>Nghiệp vụ bảo tàng</v>
          </cell>
          <cell r="K132" t="str">
            <v xml:space="preserve">Đà Nẵng </v>
          </cell>
          <cell r="L132" t="str">
            <v>CĐTN</v>
          </cell>
          <cell r="M132" t="str">
            <v>Đợt 1</v>
          </cell>
          <cell r="N132" t="str">
            <v>NGUYỄN THỊ KIM NHUNG</v>
          </cell>
          <cell r="O132">
            <v>3.11</v>
          </cell>
          <cell r="P132">
            <v>2.2222222222222223E-2</v>
          </cell>
          <cell r="Q132">
            <v>132</v>
          </cell>
          <cell r="R132">
            <v>3</v>
          </cell>
          <cell r="S132" t="str">
            <v>Đạt</v>
          </cell>
          <cell r="T132" t="str">
            <v>Đạt</v>
          </cell>
          <cell r="U132">
            <v>0</v>
          </cell>
          <cell r="Z132" t="str">
            <v>0773101844</v>
          </cell>
          <cell r="AA132" t="str">
            <v>nidang.an@gmail.com</v>
          </cell>
        </row>
        <row r="133">
          <cell r="C133">
            <v>25207208452</v>
          </cell>
          <cell r="D133" t="str">
            <v>Bùi Thị Kim Luyến</v>
          </cell>
          <cell r="E133">
            <v>37246</v>
          </cell>
          <cell r="F133" t="str">
            <v>K25PSU_DLL3</v>
          </cell>
          <cell r="G133" t="str">
            <v>K25</v>
          </cell>
          <cell r="H133" t="str">
            <v>Quản trị du lịch &amp; lữ hành PSU</v>
          </cell>
          <cell r="I133" t="str">
            <v>Chi nhánh CTCP Lữ hành Fiditour tại Đà Nẵng</v>
          </cell>
          <cell r="J133" t="str">
            <v>Kinh doanh</v>
          </cell>
          <cell r="K133" t="str">
            <v xml:space="preserve">Đà Nẵng </v>
          </cell>
          <cell r="L133" t="str">
            <v>CĐTN</v>
          </cell>
          <cell r="M133" t="str">
            <v>Đợt 1</v>
          </cell>
          <cell r="N133" t="str">
            <v>NGUYỄN THỊ KIM NHUNG</v>
          </cell>
          <cell r="O133">
            <v>3.28</v>
          </cell>
          <cell r="P133">
            <v>0</v>
          </cell>
          <cell r="Q133">
            <v>134</v>
          </cell>
          <cell r="R133">
            <v>0</v>
          </cell>
          <cell r="S133" t="str">
            <v>Đạt</v>
          </cell>
          <cell r="T133" t="str">
            <v>Đạt</v>
          </cell>
          <cell r="U133">
            <v>0</v>
          </cell>
          <cell r="Z133" t="str">
            <v>0935607103</v>
          </cell>
          <cell r="AA133" t="str">
            <v>Kimluyen.92.15@gmail.com</v>
          </cell>
        </row>
        <row r="134">
          <cell r="C134">
            <v>25217207342</v>
          </cell>
          <cell r="D134" t="str">
            <v>Trần Phúc Văn Loan</v>
          </cell>
          <cell r="E134">
            <v>37128</v>
          </cell>
          <cell r="F134" t="str">
            <v>K25DLL3</v>
          </cell>
          <cell r="G134" t="str">
            <v>K25</v>
          </cell>
          <cell r="H134" t="str">
            <v>Quản trị du lịch &amp; lữ hành</v>
          </cell>
          <cell r="I134" t="str">
            <v>Công ty Cổ phần Dịch vụ Cáp treo Bà Nà</v>
          </cell>
          <cell r="J134" t="str">
            <v>Hướng dẫn viên</v>
          </cell>
          <cell r="K134" t="str">
            <v xml:space="preserve">Đà Nẵng </v>
          </cell>
          <cell r="L134" t="str">
            <v>CĐTN</v>
          </cell>
          <cell r="M134" t="str">
            <v>Đợt 1</v>
          </cell>
          <cell r="N134" t="str">
            <v>NGUYỄN THỊ KIM NHUNG</v>
          </cell>
          <cell r="O134">
            <v>3.33</v>
          </cell>
          <cell r="P134">
            <v>1.5384615384615385E-2</v>
          </cell>
          <cell r="Q134">
            <v>128</v>
          </cell>
          <cell r="R134">
            <v>2</v>
          </cell>
          <cell r="S134" t="e">
            <v>#N/A</v>
          </cell>
          <cell r="T134" t="str">
            <v>Đạt</v>
          </cell>
          <cell r="U134" t="e">
            <v>#N/A</v>
          </cell>
          <cell r="Z134" t="str">
            <v>0378118302</v>
          </cell>
          <cell r="AA134" t="str">
            <v>phucloantran2001@gmail.com</v>
          </cell>
        </row>
        <row r="135">
          <cell r="C135">
            <v>25217215774</v>
          </cell>
          <cell r="D135" t="str">
            <v>Huỳnh Công Đức</v>
          </cell>
          <cell r="E135" t="str">
            <v>11/3/2001</v>
          </cell>
          <cell r="F135" t="str">
            <v>K25DLL3</v>
          </cell>
          <cell r="G135" t="str">
            <v>K25</v>
          </cell>
          <cell r="H135" t="str">
            <v>Quản trị du lịch &amp; lữ hành</v>
          </cell>
          <cell r="I135" t="str">
            <v>Công ty cổ phẩn Vietnam travelmart</v>
          </cell>
          <cell r="J135" t="str">
            <v>Hướng dẫn viên</v>
          </cell>
          <cell r="K135" t="str">
            <v xml:space="preserve">Đà Nẵng </v>
          </cell>
          <cell r="L135" t="str">
            <v>CĐTN</v>
          </cell>
          <cell r="M135" t="str">
            <v>Đợt 1</v>
          </cell>
          <cell r="N135" t="str">
            <v>NGUYỄN THỊ KIM NHUNG</v>
          </cell>
          <cell r="O135">
            <v>2.9</v>
          </cell>
          <cell r="P135">
            <v>3.1007751937984496E-2</v>
          </cell>
          <cell r="Q135">
            <v>125</v>
          </cell>
          <cell r="R135">
            <v>4</v>
          </cell>
          <cell r="S135" t="e">
            <v>#N/A</v>
          </cell>
          <cell r="T135" t="str">
            <v>Đạt</v>
          </cell>
          <cell r="U135" t="e">
            <v>#N/A</v>
          </cell>
          <cell r="Z135" t="str">
            <v>0905973021</v>
          </cell>
          <cell r="AA135" t="str">
            <v>hoangducvu69@gmail.com</v>
          </cell>
        </row>
        <row r="136">
          <cell r="C136">
            <v>25207208341</v>
          </cell>
          <cell r="D136" t="str">
            <v>Nguyễn Thị Dạ Chi</v>
          </cell>
          <cell r="E136">
            <v>37096</v>
          </cell>
          <cell r="F136" t="str">
            <v>K25DLL10</v>
          </cell>
          <cell r="G136" t="str">
            <v>K25</v>
          </cell>
          <cell r="H136" t="str">
            <v>Quản trị du lịch &amp; lữ hành</v>
          </cell>
          <cell r="I136" t="str">
            <v>Công ty Du lịch Asian Companion Travel</v>
          </cell>
          <cell r="J136" t="str">
            <v>Điều hành tour</v>
          </cell>
          <cell r="K136" t="str">
            <v xml:space="preserve">Đà Nẵng </v>
          </cell>
          <cell r="L136" t="str">
            <v>CĐTN</v>
          </cell>
          <cell r="M136" t="str">
            <v>Đợt 1</v>
          </cell>
          <cell r="N136" t="str">
            <v>NGUYỄN THỊ KIM NHUNG</v>
          </cell>
          <cell r="O136">
            <v>3.05</v>
          </cell>
          <cell r="P136">
            <v>1.5384615384615385E-2</v>
          </cell>
          <cell r="Q136">
            <v>128</v>
          </cell>
          <cell r="R136">
            <v>2</v>
          </cell>
          <cell r="S136" t="e">
            <v>#N/A</v>
          </cell>
          <cell r="T136" t="str">
            <v>Đạt</v>
          </cell>
          <cell r="U136" t="e">
            <v>#N/A</v>
          </cell>
          <cell r="Z136" t="str">
            <v>0778567176</v>
          </cell>
          <cell r="AA136" t="str">
            <v xml:space="preserve">Hchi2407@gmail.com </v>
          </cell>
        </row>
        <row r="137">
          <cell r="C137">
            <v>25217216349</v>
          </cell>
          <cell r="D137" t="str">
            <v>Hồ Sĩ Tân</v>
          </cell>
          <cell r="E137" t="str">
            <v>25/04/2001</v>
          </cell>
          <cell r="F137" t="str">
            <v xml:space="preserve">K25DLL1 </v>
          </cell>
          <cell r="G137" t="str">
            <v>K25</v>
          </cell>
          <cell r="H137" t="str">
            <v>Quản trị du lịch &amp; lữ hành</v>
          </cell>
          <cell r="I137" t="str">
            <v>Công ty TNHH MTV Dịch vụ Du lịch S-Tours</v>
          </cell>
          <cell r="J137" t="str">
            <v>Hướng dẫn viên</v>
          </cell>
          <cell r="K137" t="str">
            <v xml:space="preserve">Đà Nẵng </v>
          </cell>
          <cell r="L137" t="str">
            <v>CĐTN</v>
          </cell>
          <cell r="M137" t="str">
            <v>Đợt 1</v>
          </cell>
          <cell r="N137" t="str">
            <v>NGUYỄN THỊ KIM NHUNG</v>
          </cell>
          <cell r="O137">
            <v>3.49</v>
          </cell>
          <cell r="P137">
            <v>4.6153846153846156E-2</v>
          </cell>
          <cell r="Q137">
            <v>124</v>
          </cell>
          <cell r="R137">
            <v>6</v>
          </cell>
          <cell r="S137" t="e">
            <v>#N/A</v>
          </cell>
          <cell r="T137" t="str">
            <v>Đạt</v>
          </cell>
          <cell r="U137" t="e">
            <v>#N/A</v>
          </cell>
          <cell r="Z137">
            <v>935180410</v>
          </cell>
          <cell r="AA137" t="str">
            <v>Hositan74@gmail.com</v>
          </cell>
        </row>
        <row r="138">
          <cell r="C138">
            <v>25217213237</v>
          </cell>
          <cell r="D138" t="str">
            <v xml:space="preserve">Nguyễn Thanh Nhân </v>
          </cell>
          <cell r="E138" t="str">
            <v>05/05/2001</v>
          </cell>
          <cell r="F138" t="str">
            <v xml:space="preserve">K25DLL10 </v>
          </cell>
          <cell r="G138" t="str">
            <v>K25</v>
          </cell>
          <cell r="H138" t="str">
            <v>Quản trị du lịch &amp; lữ hành</v>
          </cell>
          <cell r="I138" t="str">
            <v>Công ty TNHH MTV Dịch vụ Du lịch S-Tours</v>
          </cell>
          <cell r="J138" t="str">
            <v>Marketing</v>
          </cell>
          <cell r="K138" t="str">
            <v xml:space="preserve">Đà Nẵng </v>
          </cell>
          <cell r="L138" t="str">
            <v>CĐTN</v>
          </cell>
          <cell r="M138" t="str">
            <v>Đợt 1</v>
          </cell>
          <cell r="N138" t="str">
            <v>NGUYỄN THỊ KIM NHUNG</v>
          </cell>
          <cell r="O138">
            <v>3.02</v>
          </cell>
          <cell r="P138">
            <v>1.5384615384615385E-2</v>
          </cell>
          <cell r="Q138">
            <v>128</v>
          </cell>
          <cell r="R138">
            <v>2</v>
          </cell>
          <cell r="S138" t="e">
            <v>#N/A</v>
          </cell>
          <cell r="T138" t="str">
            <v>Đạt</v>
          </cell>
          <cell r="U138" t="e">
            <v>#N/A</v>
          </cell>
          <cell r="Z138" t="str">
            <v>0707510941</v>
          </cell>
          <cell r="AA138" t="str">
            <v>nhannguyen2015ltk@gmail.com</v>
          </cell>
        </row>
        <row r="139">
          <cell r="C139">
            <v>25217205013</v>
          </cell>
          <cell r="D139" t="str">
            <v>Nguyễn Thành Phong</v>
          </cell>
          <cell r="E139" t="str">
            <v>24/06/2001</v>
          </cell>
          <cell r="F139" t="str">
            <v>K25DLL2</v>
          </cell>
          <cell r="G139" t="str">
            <v>K25</v>
          </cell>
          <cell r="H139" t="str">
            <v>Quản trị du lịch &amp; lữ hành</v>
          </cell>
          <cell r="I139" t="str">
            <v>Công ty TNHH MTV Dịch vụ Du lịch S-Tours</v>
          </cell>
          <cell r="J139" t="str">
            <v>Sale/Marketing</v>
          </cell>
          <cell r="K139" t="str">
            <v xml:space="preserve">Đà Nẵng </v>
          </cell>
          <cell r="L139" t="str">
            <v>CĐTN</v>
          </cell>
          <cell r="M139" t="str">
            <v>Đợt 1</v>
          </cell>
          <cell r="N139" t="str">
            <v>NGUYỄN THỊ KIM NHUNG</v>
          </cell>
          <cell r="O139">
            <v>3.72</v>
          </cell>
          <cell r="P139">
            <v>1.5384615384615385E-2</v>
          </cell>
          <cell r="Q139">
            <v>128</v>
          </cell>
          <cell r="R139">
            <v>2</v>
          </cell>
          <cell r="S139" t="e">
            <v>#N/A</v>
          </cell>
          <cell r="T139" t="str">
            <v>Đạt</v>
          </cell>
          <cell r="U139" t="e">
            <v>#N/A</v>
          </cell>
          <cell r="Z139" t="str">
            <v>0935326725</v>
          </cell>
          <cell r="AA139" t="str">
            <v>tomynguyen2461@gmail.com</v>
          </cell>
        </row>
        <row r="140">
          <cell r="C140">
            <v>25207211922</v>
          </cell>
          <cell r="D140" t="str">
            <v>Trần Thị Ánh Hồng</v>
          </cell>
          <cell r="E140" t="str">
            <v>03/03/2001</v>
          </cell>
          <cell r="F140" t="str">
            <v>K25DLL2</v>
          </cell>
          <cell r="G140" t="str">
            <v>K25</v>
          </cell>
          <cell r="H140" t="str">
            <v>Quản trị du lịch &amp; lữ hành</v>
          </cell>
          <cell r="I140" t="str">
            <v>Công ty TNHH MTV Dịch vụ Du lịch S-Tours</v>
          </cell>
          <cell r="J140" t="str">
            <v>Sale/Marketing</v>
          </cell>
          <cell r="K140" t="str">
            <v xml:space="preserve">Đà Nẵng </v>
          </cell>
          <cell r="L140" t="str">
            <v>CĐTN</v>
          </cell>
          <cell r="M140" t="str">
            <v>Đợt 1</v>
          </cell>
          <cell r="N140" t="str">
            <v>NGUYỄN THỊ KIM NHUNG</v>
          </cell>
          <cell r="O140">
            <v>3.38</v>
          </cell>
          <cell r="P140">
            <v>1.5384615384615385E-2</v>
          </cell>
          <cell r="Q140">
            <v>128</v>
          </cell>
          <cell r="R140">
            <v>2</v>
          </cell>
          <cell r="S140" t="e">
            <v>#N/A</v>
          </cell>
          <cell r="T140" t="str">
            <v>Đạt</v>
          </cell>
          <cell r="U140" t="e">
            <v>#N/A</v>
          </cell>
          <cell r="Z140" t="str">
            <v>0934780750</v>
          </cell>
          <cell r="AA140" t="str">
            <v>anhhong4448@gmail.com</v>
          </cell>
        </row>
        <row r="141">
          <cell r="C141">
            <v>25217217129</v>
          </cell>
          <cell r="D141" t="str">
            <v>Trần Ngọc Toản</v>
          </cell>
          <cell r="E141" t="str">
            <v>28/05/2001</v>
          </cell>
          <cell r="F141" t="str">
            <v>K25DLL2</v>
          </cell>
          <cell r="G141" t="str">
            <v>K25</v>
          </cell>
          <cell r="H141" t="str">
            <v>Quản trị du lịch &amp; lữ hành</v>
          </cell>
          <cell r="I141" t="str">
            <v>Công ty TNHH MTV Dịch vụ Du lịch S-Tours</v>
          </cell>
          <cell r="J141" t="str">
            <v>Hướng dẫn viên</v>
          </cell>
          <cell r="K141" t="str">
            <v xml:space="preserve">Đà Nẵng </v>
          </cell>
          <cell r="L141" t="str">
            <v>CĐTN</v>
          </cell>
          <cell r="M141" t="str">
            <v>Đợt 1</v>
          </cell>
          <cell r="N141" t="str">
            <v>NGUYỄN THỊ KIM NHUNG</v>
          </cell>
          <cell r="O141">
            <v>3.43</v>
          </cell>
          <cell r="P141">
            <v>1.5384615384615385E-2</v>
          </cell>
          <cell r="Q141">
            <v>128</v>
          </cell>
          <cell r="R141">
            <v>2</v>
          </cell>
          <cell r="S141" t="e">
            <v>#N/A</v>
          </cell>
          <cell r="T141" t="str">
            <v>Đạt</v>
          </cell>
          <cell r="U141" t="e">
            <v>#N/A</v>
          </cell>
          <cell r="Z141" t="str">
            <v>0935192180</v>
          </cell>
          <cell r="AA141" t="str">
            <v>ngotran.28052001@gmail.com</v>
          </cell>
        </row>
        <row r="142">
          <cell r="C142">
            <v>25207209683</v>
          </cell>
          <cell r="D142" t="str">
            <v xml:space="preserve">Nguyễn Thị Hoa </v>
          </cell>
          <cell r="E142" t="str">
            <v>20/10/2000</v>
          </cell>
          <cell r="F142" t="str">
            <v xml:space="preserve">K25DLL1 </v>
          </cell>
          <cell r="G142" t="str">
            <v>K25</v>
          </cell>
          <cell r="H142" t="str">
            <v>Quản trị du lịch &amp; lữ hành</v>
          </cell>
          <cell r="I142" t="str">
            <v>Công ty TNHH MTV Dịch vụ Du lịch S-Tours</v>
          </cell>
          <cell r="J142" t="str">
            <v>Hướng dẫn viên</v>
          </cell>
          <cell r="K142" t="str">
            <v xml:space="preserve">Đà Nẵng </v>
          </cell>
          <cell r="L142" t="str">
            <v>CĐTN</v>
          </cell>
          <cell r="M142" t="str">
            <v>Đợt 1</v>
          </cell>
          <cell r="N142" t="str">
            <v>NGUYỄN THỊ KIM NHUNG</v>
          </cell>
          <cell r="O142">
            <v>2.98</v>
          </cell>
          <cell r="P142">
            <v>1.5384615384615385E-2</v>
          </cell>
          <cell r="Q142">
            <v>128</v>
          </cell>
          <cell r="R142">
            <v>2</v>
          </cell>
          <cell r="S142" t="e">
            <v>#N/A</v>
          </cell>
          <cell r="T142" t="str">
            <v>Đạt</v>
          </cell>
          <cell r="U142" t="e">
            <v>#N/A</v>
          </cell>
          <cell r="Z142" t="str">
            <v>0352570875</v>
          </cell>
          <cell r="AA142" t="str">
            <v>hoa29100@gmail.com</v>
          </cell>
        </row>
        <row r="143">
          <cell r="C143">
            <v>25207214207</v>
          </cell>
          <cell r="D143" t="str">
            <v>Cao Thị Anh Thảo</v>
          </cell>
          <cell r="E143" t="str">
            <v>17/05/2001</v>
          </cell>
          <cell r="F143" t="str">
            <v>K25DLL8</v>
          </cell>
          <cell r="G143" t="str">
            <v>K25</v>
          </cell>
          <cell r="H143" t="str">
            <v>Quản trị du lịch &amp; lữ hành</v>
          </cell>
          <cell r="I143" t="str">
            <v>Công ty TNHH MTV Dịch vụ Du lịch S-Tours</v>
          </cell>
          <cell r="J143" t="str">
            <v>Sale/Marketing</v>
          </cell>
          <cell r="K143" t="str">
            <v xml:space="preserve">Đà Nẵng </v>
          </cell>
          <cell r="L143" t="str">
            <v>CĐTN</v>
          </cell>
          <cell r="M143" t="str">
            <v>Đợt 1</v>
          </cell>
          <cell r="N143" t="str">
            <v>NGUYỄN THỊ KIM NHUNG</v>
          </cell>
          <cell r="O143">
            <v>3.26</v>
          </cell>
          <cell r="P143">
            <v>1.5384615384615385E-2</v>
          </cell>
          <cell r="Q143">
            <v>128</v>
          </cell>
          <cell r="R143">
            <v>2</v>
          </cell>
          <cell r="S143" t="e">
            <v>#N/A</v>
          </cell>
          <cell r="T143" t="str">
            <v>Đạt</v>
          </cell>
          <cell r="U143" t="e">
            <v>#N/A</v>
          </cell>
          <cell r="Z143" t="str">
            <v>0905469506</v>
          </cell>
          <cell r="AA143" t="str">
            <v>caothianhthao17@gmail.com</v>
          </cell>
        </row>
        <row r="144">
          <cell r="C144">
            <v>25207204895</v>
          </cell>
          <cell r="D144" t="str">
            <v>Nguyễn Thanh Nguyệt Anh Thục</v>
          </cell>
          <cell r="E144" t="str">
            <v>20/11/2001</v>
          </cell>
          <cell r="F144" t="str">
            <v>K25DLL7</v>
          </cell>
          <cell r="G144" t="str">
            <v>K25</v>
          </cell>
          <cell r="H144" t="str">
            <v>Quản trị du lịch &amp; lữ hành</v>
          </cell>
          <cell r="I144" t="str">
            <v>Công ty TNHH MTV Dịch vụ Du lịch S-Tours</v>
          </cell>
          <cell r="J144" t="str">
            <v>Sale/Marketing</v>
          </cell>
          <cell r="K144" t="str">
            <v xml:space="preserve">Đà Nẵng </v>
          </cell>
          <cell r="L144" t="str">
            <v>CĐTN</v>
          </cell>
          <cell r="M144" t="str">
            <v>Đợt 1</v>
          </cell>
          <cell r="N144" t="str">
            <v>NGUYỄN THỊ KIM NHUNG</v>
          </cell>
          <cell r="O144">
            <v>3.36</v>
          </cell>
          <cell r="P144">
            <v>1.5384615384615385E-2</v>
          </cell>
          <cell r="Q144">
            <v>128</v>
          </cell>
          <cell r="R144">
            <v>2</v>
          </cell>
          <cell r="S144" t="e">
            <v>#N/A</v>
          </cell>
          <cell r="T144" t="str">
            <v>Đạt</v>
          </cell>
          <cell r="U144" t="e">
            <v>#N/A</v>
          </cell>
          <cell r="Z144" t="str">
            <v>0934780971</v>
          </cell>
          <cell r="AA144" t="str">
            <v>anhthuc.nov20@gmail.com</v>
          </cell>
        </row>
        <row r="145">
          <cell r="C145">
            <v>25207216575</v>
          </cell>
          <cell r="D145" t="str">
            <v>Ngô Thúy Vi</v>
          </cell>
          <cell r="E145" t="str">
            <v>28/10/2001</v>
          </cell>
          <cell r="F145" t="str">
            <v>K25DLL2</v>
          </cell>
          <cell r="G145" t="str">
            <v>K25</v>
          </cell>
          <cell r="H145" t="str">
            <v>Quản trị du lịch &amp; lữ hành</v>
          </cell>
          <cell r="I145" t="str">
            <v>Công ty TNHH MTV Dịch vụ Du lịch S-Tours</v>
          </cell>
          <cell r="J145" t="str">
            <v>Hướng dẫn viên</v>
          </cell>
          <cell r="K145" t="str">
            <v xml:space="preserve">Đà Nẵng </v>
          </cell>
          <cell r="L145" t="str">
            <v>CĐTN</v>
          </cell>
          <cell r="M145" t="str">
            <v>Đợt 1</v>
          </cell>
          <cell r="N145" t="str">
            <v>NGUYỄN THỊ KIM NHUNG</v>
          </cell>
          <cell r="O145">
            <v>3.36</v>
          </cell>
          <cell r="P145">
            <v>3.0769230769230771E-2</v>
          </cell>
          <cell r="Q145">
            <v>126</v>
          </cell>
          <cell r="R145">
            <v>4</v>
          </cell>
          <cell r="S145" t="e">
            <v>#N/A</v>
          </cell>
          <cell r="T145" t="str">
            <v>Đạt</v>
          </cell>
          <cell r="U145" t="e">
            <v>#N/A</v>
          </cell>
          <cell r="Z145" t="str">
            <v>0386432510</v>
          </cell>
          <cell r="AA145" t="str">
            <v>ngothuyvi0508@gmail.com</v>
          </cell>
        </row>
        <row r="146">
          <cell r="C146">
            <v>25207207710</v>
          </cell>
          <cell r="D146" t="str">
            <v>Nguyễn Phương Tiểu Ngọc</v>
          </cell>
          <cell r="E146" t="str">
            <v>21/02/2001</v>
          </cell>
          <cell r="F146" t="str">
            <v xml:space="preserve">K25DLL2 </v>
          </cell>
          <cell r="G146" t="str">
            <v>K25</v>
          </cell>
          <cell r="H146" t="str">
            <v>Quản trị du lịch &amp; lữ hành</v>
          </cell>
          <cell r="I146" t="str">
            <v>Công ty TNHH MTV Dịch vụ Du lịch S-Tours</v>
          </cell>
          <cell r="J146" t="str">
            <v>Hướng dẫn viên</v>
          </cell>
          <cell r="K146" t="str">
            <v xml:space="preserve">Đà Nẵng </v>
          </cell>
          <cell r="L146" t="str">
            <v>CĐTN</v>
          </cell>
          <cell r="M146" t="str">
            <v>Đợt 1</v>
          </cell>
          <cell r="N146" t="str">
            <v>NGUYỄN THỊ KIM NHUNG</v>
          </cell>
          <cell r="O146">
            <v>3.31</v>
          </cell>
          <cell r="P146">
            <v>1.5384615384615385E-2</v>
          </cell>
          <cell r="Q146">
            <v>128</v>
          </cell>
          <cell r="R146">
            <v>2</v>
          </cell>
          <cell r="S146" t="e">
            <v>#N/A</v>
          </cell>
          <cell r="T146" t="str">
            <v>Đạt</v>
          </cell>
          <cell r="U146" t="e">
            <v>#N/A</v>
          </cell>
          <cell r="Z146" t="str">
            <v>0935027491</v>
          </cell>
          <cell r="AA146" t="str">
            <v>Truongsamsam2102@gmail.com</v>
          </cell>
        </row>
        <row r="147">
          <cell r="C147">
            <v>25207215990</v>
          </cell>
          <cell r="D147" t="str">
            <v>Trương Nữ Như Ý</v>
          </cell>
          <cell r="E147" t="str">
            <v>07/11/2001</v>
          </cell>
          <cell r="F147" t="str">
            <v>K25DLL2</v>
          </cell>
          <cell r="G147" t="str">
            <v>K25</v>
          </cell>
          <cell r="H147" t="str">
            <v>Quản trị du lịch &amp; lữ hành</v>
          </cell>
          <cell r="I147" t="str">
            <v>Công ty TNHH MTV Dịch vụ Du lịch S-Tours</v>
          </cell>
          <cell r="J147" t="str">
            <v>Hướng dẫn viên</v>
          </cell>
          <cell r="K147" t="str">
            <v xml:space="preserve">Đà Nẵng </v>
          </cell>
          <cell r="L147" t="str">
            <v>CĐTN</v>
          </cell>
          <cell r="M147" t="str">
            <v>Đợt 1</v>
          </cell>
          <cell r="N147" t="str">
            <v>NGUYỄN THỊ KIM NHUNG</v>
          </cell>
          <cell r="O147">
            <v>3.22</v>
          </cell>
          <cell r="P147">
            <v>1.5384615384615385E-2</v>
          </cell>
          <cell r="Q147">
            <v>128</v>
          </cell>
          <cell r="R147">
            <v>2</v>
          </cell>
          <cell r="S147" t="e">
            <v>#N/A</v>
          </cell>
          <cell r="T147" t="str">
            <v>Đạt</v>
          </cell>
          <cell r="U147" t="e">
            <v>#N/A</v>
          </cell>
          <cell r="Z147" t="str">
            <v>0382890818</v>
          </cell>
          <cell r="AA147" t="str">
            <v>nunhuytruong@gmail.com</v>
          </cell>
        </row>
        <row r="148">
          <cell r="C148">
            <v>25207215473</v>
          </cell>
          <cell r="D148" t="str">
            <v>Huỳnh Nguyễn Trúc Viên</v>
          </cell>
          <cell r="E148" t="str">
            <v>01/01/2001</v>
          </cell>
          <cell r="F148" t="str">
            <v>K25DLL2</v>
          </cell>
          <cell r="G148" t="str">
            <v>K25</v>
          </cell>
          <cell r="H148" t="str">
            <v>Quản trị du lịch &amp; lữ hành</v>
          </cell>
          <cell r="I148" t="str">
            <v>Công ty TNHH MTV Dịch vụ Du lịch S-Tours</v>
          </cell>
          <cell r="J148" t="str">
            <v>Sale/Marketing</v>
          </cell>
          <cell r="K148" t="str">
            <v xml:space="preserve">Đà Nẵng </v>
          </cell>
          <cell r="L148" t="str">
            <v>CĐTN</v>
          </cell>
          <cell r="M148" t="str">
            <v>Đợt 1</v>
          </cell>
          <cell r="N148" t="str">
            <v>NGUYỄN THỊ KIM NHUNG</v>
          </cell>
          <cell r="O148">
            <v>3.59</v>
          </cell>
          <cell r="P148">
            <v>1.5384615384615385E-2</v>
          </cell>
          <cell r="Q148">
            <v>128</v>
          </cell>
          <cell r="R148">
            <v>2</v>
          </cell>
          <cell r="S148" t="e">
            <v>#N/A</v>
          </cell>
          <cell r="T148" t="str">
            <v>Đạt</v>
          </cell>
          <cell r="U148" t="e">
            <v>#N/A</v>
          </cell>
          <cell r="Z148" t="str">
            <v>0889019745</v>
          </cell>
          <cell r="AA148" t="str">
            <v>trucvien112001@gmail.com</v>
          </cell>
        </row>
        <row r="149">
          <cell r="C149">
            <v>25207203957</v>
          </cell>
          <cell r="D149" t="str">
            <v>Phạm Thị Hồng Ngát</v>
          </cell>
          <cell r="E149">
            <v>37183</v>
          </cell>
          <cell r="F149" t="str">
            <v>K25DLL1</v>
          </cell>
          <cell r="G149" t="str">
            <v>K25</v>
          </cell>
          <cell r="H149" t="str">
            <v>Quản trị du lịch &amp; lữ hành</v>
          </cell>
          <cell r="I149" t="str">
            <v>Công ty TNHH MTV Dịch vụ Du lịch S-Tours</v>
          </cell>
          <cell r="J149" t="str">
            <v>Sale/Marketing</v>
          </cell>
          <cell r="K149" t="str">
            <v xml:space="preserve">Đà Nẵng </v>
          </cell>
          <cell r="L149" t="str">
            <v>CĐTN</v>
          </cell>
          <cell r="M149" t="str">
            <v>Đợt 1</v>
          </cell>
          <cell r="N149" t="str">
            <v>NGUYỄN THỊ KIM NHUNG</v>
          </cell>
          <cell r="O149">
            <v>3.42</v>
          </cell>
          <cell r="P149">
            <v>1.5384615384615385E-2</v>
          </cell>
          <cell r="Q149">
            <v>128</v>
          </cell>
          <cell r="R149">
            <v>2</v>
          </cell>
          <cell r="S149" t="e">
            <v>#N/A</v>
          </cell>
          <cell r="T149" t="str">
            <v>Đạt</v>
          </cell>
          <cell r="U149" t="e">
            <v>#N/A</v>
          </cell>
          <cell r="Z149" t="str">
            <v>0376569475</v>
          </cell>
          <cell r="AA149" t="str">
            <v>Hongngatphamthi@gmail.com</v>
          </cell>
        </row>
        <row r="150">
          <cell r="C150">
            <v>25217217547</v>
          </cell>
          <cell r="D150" t="str">
            <v>Lê Trường Giang</v>
          </cell>
          <cell r="E150" t="str">
            <v>14/08/2000</v>
          </cell>
          <cell r="F150" t="str">
            <v>K25DLL7</v>
          </cell>
          <cell r="G150" t="str">
            <v>K25</v>
          </cell>
          <cell r="H150" t="str">
            <v>Quản trị du lịch &amp; lữ hành</v>
          </cell>
          <cell r="I150" t="str">
            <v xml:space="preserve">Công ty Du lịch Xứ Đà - DACOTOURS </v>
          </cell>
          <cell r="J150" t="str">
            <v>Hướng dẫn viên</v>
          </cell>
          <cell r="K150" t="str">
            <v xml:space="preserve">Đà Nẵng </v>
          </cell>
          <cell r="L150" t="str">
            <v>CĐTN</v>
          </cell>
          <cell r="M150" t="str">
            <v>Đợt 1</v>
          </cell>
          <cell r="N150" t="str">
            <v>NGUYỄN THỊ KIM NHUNG</v>
          </cell>
          <cell r="O150">
            <v>2.96</v>
          </cell>
          <cell r="P150">
            <v>4.6153846153846156E-2</v>
          </cell>
          <cell r="Q150">
            <v>124</v>
          </cell>
          <cell r="R150">
            <v>6</v>
          </cell>
          <cell r="S150" t="e">
            <v>#N/A</v>
          </cell>
          <cell r="T150" t="str">
            <v>Đạt</v>
          </cell>
          <cell r="U150" t="e">
            <v>#N/A</v>
          </cell>
          <cell r="Z150" t="str">
            <v>0836804049</v>
          </cell>
          <cell r="AA150" t="str">
            <v>letruonggiang1306@gmail.com</v>
          </cell>
        </row>
        <row r="151">
          <cell r="C151">
            <v>25207100901</v>
          </cell>
          <cell r="D151" t="str">
            <v>Nguyễn Thị Linh Thuỳ</v>
          </cell>
          <cell r="E151" t="str">
            <v>27/09/2001</v>
          </cell>
          <cell r="F151" t="str">
            <v>K25PSU_DLL7</v>
          </cell>
          <cell r="G151" t="str">
            <v>K25</v>
          </cell>
          <cell r="H151" t="str">
            <v>Quản trị du lịch &amp; lữ hành PSU</v>
          </cell>
          <cell r="K151" t="str">
            <v xml:space="preserve">Đà Nẵng </v>
          </cell>
          <cell r="L151" t="str">
            <v>CĐTN</v>
          </cell>
          <cell r="M151" t="str">
            <v>Đợt 2</v>
          </cell>
          <cell r="N151" t="str">
            <v>NGUYỄN THỊ KIM NHUNG</v>
          </cell>
          <cell r="O151">
            <v>3.18</v>
          </cell>
          <cell r="P151">
            <v>0</v>
          </cell>
          <cell r="Q151">
            <v>135</v>
          </cell>
          <cell r="R151">
            <v>0</v>
          </cell>
          <cell r="S151" t="str">
            <v>Đạt</v>
          </cell>
          <cell r="T151" t="str">
            <v>Đạt</v>
          </cell>
          <cell r="U151">
            <v>0</v>
          </cell>
          <cell r="Z151" t="str">
            <v>0523221046</v>
          </cell>
          <cell r="AA151" t="str">
            <v>Nguyenthilinhthuy2709@gmail.com</v>
          </cell>
        </row>
        <row r="152">
          <cell r="C152">
            <v>25207103656</v>
          </cell>
          <cell r="D152" t="str">
            <v>Hồ Thị Thuý Hiền</v>
          </cell>
          <cell r="E152" t="str">
            <v>08/02/2001</v>
          </cell>
          <cell r="F152" t="str">
            <v>K25PSU_DLL7</v>
          </cell>
          <cell r="G152" t="str">
            <v>K25</v>
          </cell>
          <cell r="H152" t="str">
            <v>Quản trị du lịch &amp; lữ hành PSU</v>
          </cell>
          <cell r="K152" t="str">
            <v xml:space="preserve">Đà Nẵng </v>
          </cell>
          <cell r="L152" t="str">
            <v>CĐTN</v>
          </cell>
          <cell r="M152" t="str">
            <v>Đợt 2</v>
          </cell>
          <cell r="N152" t="str">
            <v>NGUYỄN THỊ KIM NHUNG</v>
          </cell>
          <cell r="O152">
            <v>2.77</v>
          </cell>
          <cell r="P152">
            <v>0</v>
          </cell>
          <cell r="Q152">
            <v>135</v>
          </cell>
          <cell r="R152">
            <v>0</v>
          </cell>
          <cell r="S152" t="str">
            <v>Đạt</v>
          </cell>
          <cell r="T152" t="str">
            <v>Đạt</v>
          </cell>
          <cell r="U152">
            <v>0</v>
          </cell>
          <cell r="Z152" t="str">
            <v>0868608201</v>
          </cell>
          <cell r="AA152" t="str">
            <v>Thuyhien3082@gmail.com</v>
          </cell>
        </row>
        <row r="153">
          <cell r="C153">
            <v>25207209142</v>
          </cell>
          <cell r="D153" t="str">
            <v>Thái Thị Hoàng Ly</v>
          </cell>
          <cell r="E153" t="str">
            <v>09/10/2001</v>
          </cell>
          <cell r="F153" t="str">
            <v>K25PSU_DLL7</v>
          </cell>
          <cell r="G153" t="str">
            <v>K25</v>
          </cell>
          <cell r="H153" t="str">
            <v>Quản trị du lịch &amp; lữ hành PSU</v>
          </cell>
          <cell r="K153" t="str">
            <v xml:space="preserve">Đà Nẵng </v>
          </cell>
          <cell r="L153" t="str">
            <v>CĐTN</v>
          </cell>
          <cell r="M153" t="str">
            <v>Đợt 2</v>
          </cell>
          <cell r="N153" t="str">
            <v>NGUYỄN THỊ KIM NHUNG</v>
          </cell>
          <cell r="O153">
            <v>2.89</v>
          </cell>
          <cell r="P153">
            <v>1.4814814814814815E-2</v>
          </cell>
          <cell r="Q153">
            <v>133</v>
          </cell>
          <cell r="R153">
            <v>2</v>
          </cell>
          <cell r="S153" t="str">
            <v>Đạt</v>
          </cell>
          <cell r="T153" t="str">
            <v>Đạt</v>
          </cell>
          <cell r="U153">
            <v>0</v>
          </cell>
          <cell r="Z153" t="str">
            <v>0777551477</v>
          </cell>
          <cell r="AA153" t="str">
            <v>thaithoangly@dtu.edu.vn</v>
          </cell>
        </row>
        <row r="154">
          <cell r="C154">
            <v>25207215955</v>
          </cell>
          <cell r="D154" t="str">
            <v>Hồ Thị Khánh Lân</v>
          </cell>
          <cell r="E154" t="str">
            <v>16/01/2001</v>
          </cell>
          <cell r="F154" t="str">
            <v>K25DLL2</v>
          </cell>
          <cell r="G154" t="str">
            <v>K25</v>
          </cell>
          <cell r="H154" t="str">
            <v>Quản trị du lịch &amp; lữ hành</v>
          </cell>
          <cell r="I154" t="str">
            <v>Công ty TNHH Nụ cười Thái Việt du lịch và thương mại</v>
          </cell>
          <cell r="J154" t="str">
            <v>Điều hành tour</v>
          </cell>
          <cell r="K154" t="str">
            <v xml:space="preserve">Đà Nẵng </v>
          </cell>
          <cell r="L154" t="str">
            <v>CĐTN</v>
          </cell>
          <cell r="M154" t="str">
            <v>Đợt 1</v>
          </cell>
          <cell r="N154" t="str">
            <v>NGUYỄN THỊ KIM NHUNG</v>
          </cell>
          <cell r="O154">
            <v>2.61</v>
          </cell>
          <cell r="P154">
            <v>1.5384615384615385E-2</v>
          </cell>
          <cell r="Q154">
            <v>128</v>
          </cell>
          <cell r="R154">
            <v>2</v>
          </cell>
          <cell r="S154" t="e">
            <v>#N/A</v>
          </cell>
          <cell r="T154" t="str">
            <v>Đạt</v>
          </cell>
          <cell r="U154" t="e">
            <v>#N/A</v>
          </cell>
          <cell r="Z154" t="str">
            <v>0932896104</v>
          </cell>
          <cell r="AA154" t="str">
            <v>trange.t2612@gmail.com</v>
          </cell>
        </row>
        <row r="155">
          <cell r="C155">
            <v>2321315609</v>
          </cell>
          <cell r="D155" t="str">
            <v>Đường Lê Huy</v>
          </cell>
          <cell r="E155" t="str">
            <v>12/12/1999</v>
          </cell>
          <cell r="F155" t="str">
            <v>K25DLL10</v>
          </cell>
          <cell r="G155" t="str">
            <v>K25</v>
          </cell>
          <cell r="H155" t="str">
            <v>Quản trị du lịch &amp; lữ hành</v>
          </cell>
          <cell r="I155" t="str">
            <v>Sofiana Mỹ Khê Hotel &amp; Spa</v>
          </cell>
          <cell r="J155" t="str">
            <v>Điều hành tour</v>
          </cell>
          <cell r="K155" t="str">
            <v xml:space="preserve">Đà Nẵng </v>
          </cell>
          <cell r="L155" t="str">
            <v>CĐTN</v>
          </cell>
          <cell r="M155" t="str">
            <v>Đợt 1</v>
          </cell>
          <cell r="N155" t="str">
            <v>NGUYỄN THỊ KIM NHUNG</v>
          </cell>
          <cell r="O155">
            <v>2.39</v>
          </cell>
          <cell r="P155">
            <v>2.3076923076923078E-2</v>
          </cell>
          <cell r="Q155">
            <v>127</v>
          </cell>
          <cell r="R155">
            <v>3</v>
          </cell>
          <cell r="S155" t="e">
            <v>#N/A</v>
          </cell>
          <cell r="T155" t="str">
            <v>Đạt</v>
          </cell>
          <cell r="U155" t="e">
            <v>#N/A</v>
          </cell>
          <cell r="Z155" t="str">
            <v>0774020842</v>
          </cell>
          <cell r="AA155" t="str">
            <v>huyle199rip@gmail.com</v>
          </cell>
        </row>
        <row r="156">
          <cell r="C156">
            <v>25213304294</v>
          </cell>
          <cell r="D156" t="str">
            <v>Nguyễn Đức Anh Vũ</v>
          </cell>
          <cell r="E156" t="str">
            <v>25/05/2001</v>
          </cell>
          <cell r="F156" t="str">
            <v>K25DLL7</v>
          </cell>
          <cell r="G156" t="str">
            <v>K25</v>
          </cell>
          <cell r="H156" t="str">
            <v>Quản trị du lịch &amp; lữ hành</v>
          </cell>
          <cell r="I156" t="str">
            <v>Tiếng ngô đồng travel</v>
          </cell>
          <cell r="J156" t="str">
            <v>Điều hành tour</v>
          </cell>
          <cell r="K156" t="str">
            <v xml:space="preserve">Đà Nẵng </v>
          </cell>
          <cell r="L156" t="str">
            <v>CĐTN</v>
          </cell>
          <cell r="M156" t="str">
            <v>Đợt 1</v>
          </cell>
          <cell r="N156" t="str">
            <v>NGUYỄN THỊ KIM NHUNG</v>
          </cell>
          <cell r="O156">
            <v>3.12</v>
          </cell>
          <cell r="P156">
            <v>1.5384615384615385E-2</v>
          </cell>
          <cell r="Q156">
            <v>128</v>
          </cell>
          <cell r="R156">
            <v>2</v>
          </cell>
          <cell r="S156" t="e">
            <v>#N/A</v>
          </cell>
          <cell r="T156" t="str">
            <v>Đạt</v>
          </cell>
          <cell r="U156" t="e">
            <v>#N/A</v>
          </cell>
          <cell r="Z156" t="str">
            <v>0773217492</v>
          </cell>
          <cell r="AA156" t="str">
            <v>nguyenvu250501@gmail.com</v>
          </cell>
        </row>
        <row r="157">
          <cell r="C157">
            <v>25207204275</v>
          </cell>
          <cell r="D157" t="str">
            <v>Nguyễn Lê Thanh Nga</v>
          </cell>
          <cell r="E157" t="str">
            <v>10/09/2001</v>
          </cell>
          <cell r="F157" t="str">
            <v>K25PSU_DLL5</v>
          </cell>
          <cell r="G157" t="str">
            <v>K25</v>
          </cell>
          <cell r="H157" t="str">
            <v>Quản trị du lịch &amp; lữ hành PSU</v>
          </cell>
          <cell r="I157" t="str">
            <v>Trung tâm Văn Hoá Thể Thao - Truyền Thanh Truyền Hình Thành Phố Hội An</v>
          </cell>
          <cell r="J157" t="str">
            <v>Bộ phận văn phòng hướng dẫn tham quan</v>
          </cell>
          <cell r="K157" t="str">
            <v>Hội An</v>
          </cell>
          <cell r="L157" t="str">
            <v>CĐTN</v>
          </cell>
          <cell r="M157" t="str">
            <v>Đợt 1</v>
          </cell>
          <cell r="N157" t="str">
            <v>NGUYỄN THỊ KIM NHUNG</v>
          </cell>
          <cell r="O157">
            <v>3.76</v>
          </cell>
          <cell r="P157">
            <v>1.4925373134328358E-2</v>
          </cell>
          <cell r="Q157">
            <v>132</v>
          </cell>
          <cell r="R157">
            <v>2</v>
          </cell>
          <cell r="S157" t="str">
            <v>Đạt</v>
          </cell>
          <cell r="T157" t="str">
            <v>Đạt</v>
          </cell>
          <cell r="U157">
            <v>0</v>
          </cell>
          <cell r="Z157" t="str">
            <v>0935023376</v>
          </cell>
          <cell r="AA157" t="str">
            <v>nnguyenlethanhnga1009@gmail.com</v>
          </cell>
        </row>
        <row r="158">
          <cell r="C158">
            <v>23217211634</v>
          </cell>
          <cell r="D158" t="str">
            <v>Nguyễn Mạnh Hải</v>
          </cell>
          <cell r="E158" t="str">
            <v>16/01/1999</v>
          </cell>
          <cell r="F158" t="str">
            <v>K23DLL6</v>
          </cell>
          <cell r="G158" t="str">
            <v>K23</v>
          </cell>
          <cell r="H158" t="str">
            <v>Quản trị du lịch &amp; lữ hành</v>
          </cell>
          <cell r="I158" t="str">
            <v>Công ty cổ phần du lịch DANAGO</v>
          </cell>
          <cell r="J158" t="str">
            <v>Sale/Marketing</v>
          </cell>
          <cell r="K158" t="str">
            <v xml:space="preserve">Đà Nẵng </v>
          </cell>
          <cell r="L158" t="str">
            <v>CĐTN</v>
          </cell>
          <cell r="M158" t="str">
            <v>Đợt 1</v>
          </cell>
          <cell r="N158" t="str">
            <v>NGUYỄN THỊ TUYẾT</v>
          </cell>
          <cell r="O158">
            <v>2.41</v>
          </cell>
          <cell r="P158">
            <v>4.6875E-2</v>
          </cell>
          <cell r="Q158">
            <v>122</v>
          </cell>
          <cell r="R158">
            <v>6</v>
          </cell>
          <cell r="S158" t="e">
            <v>#N/A</v>
          </cell>
          <cell r="T158" t="e">
            <v>#N/A</v>
          </cell>
          <cell r="U158" t="e">
            <v>#N/A</v>
          </cell>
          <cell r="X158" t="str">
            <v>đã nộp</v>
          </cell>
          <cell r="Z158" t="str">
            <v>0969409119</v>
          </cell>
          <cell r="AA158" t="str">
            <v>Mhai4815@gmail.com</v>
          </cell>
        </row>
        <row r="159">
          <cell r="C159">
            <v>25207209074</v>
          </cell>
          <cell r="D159" t="str">
            <v>Đỗ Nguyễn Thanh Tuyền</v>
          </cell>
          <cell r="E159">
            <v>37043</v>
          </cell>
          <cell r="F159" t="str">
            <v>K25PSU_DLL5</v>
          </cell>
          <cell r="G159" t="str">
            <v>K25</v>
          </cell>
          <cell r="H159" t="str">
            <v>Quản trị du lịch &amp; lữ hành PSU</v>
          </cell>
          <cell r="I159" t="str">
            <v>Công ty Cổ phần Du lịch và Sự Kiện Crown Travel</v>
          </cell>
          <cell r="J159" t="str">
            <v>Điều hành tour</v>
          </cell>
          <cell r="K159" t="str">
            <v xml:space="preserve">Đà Nẵng </v>
          </cell>
          <cell r="L159" t="str">
            <v>CĐTN</v>
          </cell>
          <cell r="M159" t="str">
            <v>Đợt 1</v>
          </cell>
          <cell r="N159" t="str">
            <v>NGUYỄN THỊ TUYẾT</v>
          </cell>
          <cell r="O159">
            <v>3.19</v>
          </cell>
          <cell r="P159">
            <v>0</v>
          </cell>
          <cell r="Q159">
            <v>135</v>
          </cell>
          <cell r="R159">
            <v>0</v>
          </cell>
          <cell r="S159" t="str">
            <v>Đạt</v>
          </cell>
          <cell r="T159" t="str">
            <v>Đạt</v>
          </cell>
          <cell r="U159">
            <v>0</v>
          </cell>
          <cell r="Z159" t="str">
            <v>0935491607</v>
          </cell>
          <cell r="AA159" t="str">
            <v>thanhtuyen16201@gmail.com</v>
          </cell>
        </row>
        <row r="160">
          <cell r="C160">
            <v>24207207240</v>
          </cell>
          <cell r="D160" t="str">
            <v>Lê Huỳnh Ngân</v>
          </cell>
          <cell r="E160" t="str">
            <v>16/03/2000</v>
          </cell>
          <cell r="F160" t="str">
            <v>K24PSU_DLL2</v>
          </cell>
          <cell r="G160" t="str">
            <v>K24</v>
          </cell>
          <cell r="H160" t="str">
            <v>Quản trị du lịch &amp; lữ hành PSU</v>
          </cell>
          <cell r="I160" t="str">
            <v>Công Ty Cổ Phần Ngôi Sao Châu Á</v>
          </cell>
          <cell r="J160" t="str">
            <v>Kinh doanh</v>
          </cell>
          <cell r="K160" t="str">
            <v xml:space="preserve">Đà Nẵng </v>
          </cell>
          <cell r="L160" t="str">
            <v>CĐTN</v>
          </cell>
          <cell r="M160" t="str">
            <v>Đợt 1</v>
          </cell>
          <cell r="N160" t="str">
            <v>NGUYỄN THỊ TUYẾT</v>
          </cell>
          <cell r="O160">
            <v>2.64</v>
          </cell>
          <cell r="P160">
            <v>0</v>
          </cell>
          <cell r="Q160">
            <v>132</v>
          </cell>
          <cell r="R160">
            <v>0</v>
          </cell>
          <cell r="S160" t="e">
            <v>#N/A</v>
          </cell>
          <cell r="T160" t="e">
            <v>#N/A</v>
          </cell>
          <cell r="U160" t="e">
            <v>#N/A</v>
          </cell>
          <cell r="X160" t="str">
            <v>đã nộp</v>
          </cell>
          <cell r="Z160" t="str">
            <v>0868672746</v>
          </cell>
          <cell r="AA160" t="str">
            <v>huynh.ngan43@gmail.com</v>
          </cell>
        </row>
        <row r="161">
          <cell r="C161">
            <v>25207200026</v>
          </cell>
          <cell r="D161" t="str">
            <v>Lý Thị Ngọc Dung</v>
          </cell>
          <cell r="E161" t="str">
            <v>29/09/2001</v>
          </cell>
          <cell r="F161" t="str">
            <v>K25DLL4</v>
          </cell>
          <cell r="G161" t="str">
            <v>K25</v>
          </cell>
          <cell r="H161" t="str">
            <v>Quản trị du lịch &amp; lữ hành</v>
          </cell>
          <cell r="I161" t="str">
            <v>Công ty cổ phần TM &amp; DV Đà Nẵng Xanh</v>
          </cell>
          <cell r="J161" t="str">
            <v>Sale/Marketing</v>
          </cell>
          <cell r="K161" t="str">
            <v xml:space="preserve">Đà Nẵng </v>
          </cell>
          <cell r="L161" t="str">
            <v>CĐTN</v>
          </cell>
          <cell r="M161" t="str">
            <v>Đợt 1</v>
          </cell>
          <cell r="N161" t="str">
            <v>NGUYỄN THỊ TUYẾT</v>
          </cell>
          <cell r="O161">
            <v>3.27</v>
          </cell>
          <cell r="P161">
            <v>0</v>
          </cell>
          <cell r="Q161">
            <v>130</v>
          </cell>
          <cell r="R161">
            <v>0</v>
          </cell>
          <cell r="S161" t="e">
            <v>#N/A</v>
          </cell>
          <cell r="T161" t="str">
            <v>Đạt</v>
          </cell>
          <cell r="U161" t="e">
            <v>#N/A</v>
          </cell>
          <cell r="Z161" t="str">
            <v>0935406736</v>
          </cell>
          <cell r="AA161" t="str">
            <v>lydung299@gmail.com</v>
          </cell>
        </row>
        <row r="162">
          <cell r="C162">
            <v>2120725719</v>
          </cell>
          <cell r="D162" t="str">
            <v>Nguyễn Thị Kim Ngân</v>
          </cell>
          <cell r="E162" t="str">
            <v>21/05/1997</v>
          </cell>
          <cell r="F162" t="str">
            <v>K21DLL2</v>
          </cell>
          <cell r="G162" t="str">
            <v>K21</v>
          </cell>
          <cell r="H162" t="str">
            <v>Quản trị du lịch &amp; lữ hành</v>
          </cell>
          <cell r="I162" t="str">
            <v>Công ty cổ phần TM &amp; DV Đà Nẵng Xanh</v>
          </cell>
          <cell r="J162" t="str">
            <v>Kinh doanh</v>
          </cell>
          <cell r="K162" t="str">
            <v xml:space="preserve">Đà Nẵng </v>
          </cell>
          <cell r="L162" t="str">
            <v>CĐTN</v>
          </cell>
          <cell r="M162" t="str">
            <v>Đợt 1</v>
          </cell>
          <cell r="N162" t="str">
            <v>NGUYỄN THỊ TUYẾT</v>
          </cell>
          <cell r="O162">
            <v>2.41</v>
          </cell>
          <cell r="P162">
            <v>2.3809523809523808E-2</v>
          </cell>
          <cell r="Q162">
            <v>123</v>
          </cell>
          <cell r="R162">
            <v>3</v>
          </cell>
          <cell r="S162" t="e">
            <v>#N/A</v>
          </cell>
          <cell r="T162" t="e">
            <v>#N/A</v>
          </cell>
          <cell r="U162" t="e">
            <v>#N/A</v>
          </cell>
          <cell r="X162" t="str">
            <v>đã nộp</v>
          </cell>
          <cell r="Z162" t="str">
            <v>0941305456</v>
          </cell>
          <cell r="AA162" t="str">
            <v>Kimngan097@gmail.com</v>
          </cell>
        </row>
        <row r="163">
          <cell r="C163">
            <v>24217204450</v>
          </cell>
          <cell r="D163" t="str">
            <v>Ngô Đình Ân</v>
          </cell>
          <cell r="E163">
            <v>36846</v>
          </cell>
          <cell r="F163" t="str">
            <v>K24DLL6</v>
          </cell>
          <cell r="G163" t="str">
            <v>K24</v>
          </cell>
          <cell r="H163" t="str">
            <v>Quản trị du lịch &amp; lữ hành</v>
          </cell>
          <cell r="I163" t="str">
            <v>Công ty CP tổ chức sự kiện và du lịch Gala Việt</v>
          </cell>
          <cell r="J163" t="str">
            <v>media</v>
          </cell>
          <cell r="K163" t="str">
            <v xml:space="preserve">Đà Nẵng </v>
          </cell>
          <cell r="L163" t="str">
            <v>CĐTN</v>
          </cell>
          <cell r="M163" t="str">
            <v>Đợt 1</v>
          </cell>
          <cell r="N163" t="str">
            <v>NGUYỄN THỊ TUYẾT</v>
          </cell>
          <cell r="O163">
            <v>2.65</v>
          </cell>
          <cell r="P163">
            <v>0</v>
          </cell>
          <cell r="Q163">
            <v>128</v>
          </cell>
          <cell r="R163">
            <v>0</v>
          </cell>
          <cell r="S163" t="e">
            <v>#N/A</v>
          </cell>
          <cell r="T163" t="e">
            <v>#N/A</v>
          </cell>
          <cell r="U163" t="e">
            <v>#N/A</v>
          </cell>
          <cell r="X163" t="str">
            <v>đã nộp</v>
          </cell>
          <cell r="Y163" t="str">
            <v>đã thi chỉ thực tập</v>
          </cell>
          <cell r="Z163" t="str">
            <v>0347273615</v>
          </cell>
          <cell r="AA163" t="str">
            <v>Neuhonanhemsekho112@gmail.com</v>
          </cell>
        </row>
        <row r="164">
          <cell r="C164">
            <v>24207214994</v>
          </cell>
          <cell r="D164" t="str">
            <v>Phan Thị Yến</v>
          </cell>
          <cell r="E164" t="str">
            <v>16/08/2000</v>
          </cell>
          <cell r="F164" t="str">
            <v>K24PSU_DLL4</v>
          </cell>
          <cell r="G164" t="str">
            <v>K24</v>
          </cell>
          <cell r="H164" t="str">
            <v>Quản trị du lịch &amp; lữ hành PSU</v>
          </cell>
          <cell r="I164" t="str">
            <v xml:space="preserve">Công ty du lịch Lữ Hành Việt </v>
          </cell>
          <cell r="J164" t="str">
            <v>Sale/Marketing</v>
          </cell>
          <cell r="K164" t="str">
            <v xml:space="preserve">Đà Nẵng </v>
          </cell>
          <cell r="L164" t="str">
            <v>CĐTN</v>
          </cell>
          <cell r="M164" t="str">
            <v>Đợt 1</v>
          </cell>
          <cell r="N164" t="str">
            <v>NGUYỄN THỊ TUYẾT</v>
          </cell>
          <cell r="O164">
            <v>2.7</v>
          </cell>
          <cell r="P164">
            <v>0</v>
          </cell>
          <cell r="Q164">
            <v>134</v>
          </cell>
          <cell r="R164">
            <v>0</v>
          </cell>
          <cell r="S164" t="e">
            <v>#N/A</v>
          </cell>
          <cell r="T164" t="e">
            <v>#N/A</v>
          </cell>
          <cell r="U164" t="e">
            <v>#N/A</v>
          </cell>
          <cell r="X164" t="str">
            <v>đã nộp</v>
          </cell>
          <cell r="Z164" t="str">
            <v>0389581836</v>
          </cell>
          <cell r="AA164" t="str">
            <v>yenphan1608@gmail.com</v>
          </cell>
        </row>
        <row r="165">
          <cell r="C165">
            <v>24207207903</v>
          </cell>
          <cell r="D165" t="str">
            <v>Trương Thị Thanh Hằng</v>
          </cell>
          <cell r="E165" t="str">
            <v>14/02/1999</v>
          </cell>
          <cell r="F165" t="str">
            <v>K25DLL2</v>
          </cell>
          <cell r="G165" t="str">
            <v>K25</v>
          </cell>
          <cell r="H165" t="str">
            <v>Quản trị du lịch &amp; lữ hành</v>
          </cell>
          <cell r="I165" t="str">
            <v>Công ty lữ hành Hà Nội Tourist Đà Nẵng</v>
          </cell>
          <cell r="J165" t="str">
            <v>Sale tour</v>
          </cell>
          <cell r="K165" t="str">
            <v xml:space="preserve">Đà Nẵng </v>
          </cell>
          <cell r="L165" t="str">
            <v>CĐTN</v>
          </cell>
          <cell r="M165" t="str">
            <v>Đợt 1</v>
          </cell>
          <cell r="N165" t="str">
            <v>NGUYỄN THỊ TUYẾT</v>
          </cell>
          <cell r="O165">
            <v>2.89</v>
          </cell>
          <cell r="P165">
            <v>0</v>
          </cell>
          <cell r="Q165">
            <v>130</v>
          </cell>
          <cell r="R165">
            <v>0</v>
          </cell>
          <cell r="S165" t="e">
            <v>#N/A</v>
          </cell>
          <cell r="T165" t="str">
            <v>Đạt</v>
          </cell>
          <cell r="U165" t="e">
            <v>#N/A</v>
          </cell>
          <cell r="Z165" t="str">
            <v>0706503217</v>
          </cell>
          <cell r="AA165" t="str">
            <v>hangaaa.17@gmail.com</v>
          </cell>
        </row>
        <row r="166">
          <cell r="C166">
            <v>24217216270</v>
          </cell>
          <cell r="D166" t="str">
            <v>Phan Nguyên Thanh Nhã</v>
          </cell>
          <cell r="E166" t="str">
            <v>09/09/2000</v>
          </cell>
          <cell r="F166" t="str">
            <v>K24DLL3</v>
          </cell>
          <cell r="G166" t="str">
            <v>K24</v>
          </cell>
          <cell r="H166" t="str">
            <v>Quản trị du lịch &amp; lữ hành</v>
          </cell>
          <cell r="I166" t="str">
            <v>Công ty lữ hành Hà Nội Tourist Đà Nẵng</v>
          </cell>
          <cell r="J166" t="str">
            <v>Điều hành tour</v>
          </cell>
          <cell r="K166" t="str">
            <v xml:space="preserve">Đà Nẵng </v>
          </cell>
          <cell r="L166" t="str">
            <v>CĐTN</v>
          </cell>
          <cell r="M166" t="str">
            <v>Đợt 1</v>
          </cell>
          <cell r="N166" t="str">
            <v>NGUYỄN THỊ TUYẾT</v>
          </cell>
          <cell r="O166">
            <v>2.0499999999999998</v>
          </cell>
          <cell r="P166">
            <v>3.90625E-2</v>
          </cell>
          <cell r="Q166">
            <v>123</v>
          </cell>
          <cell r="R166">
            <v>5</v>
          </cell>
          <cell r="S166" t="e">
            <v>#N/A</v>
          </cell>
          <cell r="T166" t="e">
            <v>#N/A</v>
          </cell>
          <cell r="U166" t="e">
            <v>#N/A</v>
          </cell>
          <cell r="Z166" t="str">
            <v>0777533116</v>
          </cell>
          <cell r="AA166" t="str">
            <v>phanthanhnha9900@gmail.com</v>
          </cell>
        </row>
        <row r="167">
          <cell r="C167">
            <v>25217214718</v>
          </cell>
          <cell r="D167" t="str">
            <v>Hoàng Lê Minh Tiến</v>
          </cell>
          <cell r="E167" t="str">
            <v>12/12/2001</v>
          </cell>
          <cell r="F167" t="str">
            <v>K25DLL9</v>
          </cell>
          <cell r="G167" t="str">
            <v>K25</v>
          </cell>
          <cell r="H167" t="str">
            <v>Quản trị du lịch &amp; lữ hành</v>
          </cell>
          <cell r="I167" t="str">
            <v>Công ty lữ hành Hà Nội Tourist Đà Nẵng</v>
          </cell>
          <cell r="J167" t="str">
            <v>Hướng dẫn viên</v>
          </cell>
          <cell r="K167" t="str">
            <v xml:space="preserve">Đà Nẵng </v>
          </cell>
          <cell r="L167" t="str">
            <v>CĐTN</v>
          </cell>
          <cell r="M167" t="str">
            <v>Đợt 1</v>
          </cell>
          <cell r="N167" t="str">
            <v>NGUYỄN THỊ TUYẾT</v>
          </cell>
          <cell r="O167">
            <v>3.08</v>
          </cell>
          <cell r="P167">
            <v>1.5384615384615385E-2</v>
          </cell>
          <cell r="Q167">
            <v>128</v>
          </cell>
          <cell r="R167">
            <v>2</v>
          </cell>
          <cell r="S167" t="e">
            <v>#N/A</v>
          </cell>
          <cell r="T167" t="str">
            <v>Đạt</v>
          </cell>
          <cell r="U167" t="e">
            <v>#N/A</v>
          </cell>
          <cell r="Z167" t="str">
            <v>0328779111</v>
          </cell>
          <cell r="AA167" t="str">
            <v>Hoangleminhtien113@gmail.com</v>
          </cell>
        </row>
        <row r="168">
          <cell r="C168">
            <v>25217217469</v>
          </cell>
          <cell r="D168" t="str">
            <v>Hồ Thanh Bảo</v>
          </cell>
          <cell r="E168" t="str">
            <v>10/11/2000</v>
          </cell>
          <cell r="F168" t="str">
            <v>K25DLL9</v>
          </cell>
          <cell r="G168" t="str">
            <v>K25</v>
          </cell>
          <cell r="H168" t="str">
            <v>Quản trị du lịch &amp; lữ hành</v>
          </cell>
          <cell r="I168" t="str">
            <v>Công ty lữ hành Hà Nội Tourist Đà Nẵng</v>
          </cell>
          <cell r="J168" t="str">
            <v>Hướng dẫn viên</v>
          </cell>
          <cell r="K168" t="str">
            <v xml:space="preserve">Đà Nẵng </v>
          </cell>
          <cell r="L168" t="str">
            <v>CĐTN</v>
          </cell>
          <cell r="M168" t="str">
            <v>Đợt 1</v>
          </cell>
          <cell r="N168" t="str">
            <v>NGUYỄN THỊ TUYẾT</v>
          </cell>
          <cell r="O168">
            <v>2.94</v>
          </cell>
          <cell r="P168">
            <v>1.5384615384615385E-2</v>
          </cell>
          <cell r="Q168">
            <v>128</v>
          </cell>
          <cell r="R168">
            <v>2</v>
          </cell>
          <cell r="S168" t="e">
            <v>#N/A</v>
          </cell>
          <cell r="T168" t="str">
            <v>Đạt</v>
          </cell>
          <cell r="U168" t="e">
            <v>#N/A</v>
          </cell>
          <cell r="Z168" t="str">
            <v>0763161663</v>
          </cell>
          <cell r="AA168" t="str">
            <v>thanhbaoskt@gmail.com</v>
          </cell>
        </row>
        <row r="169">
          <cell r="C169">
            <v>2120725862</v>
          </cell>
          <cell r="D169" t="str">
            <v>Nguyễn Ngọc Hoài Thương</v>
          </cell>
          <cell r="E169" t="str">
            <v>03/12/1997</v>
          </cell>
          <cell r="F169" t="str">
            <v>K21DLL1</v>
          </cell>
          <cell r="G169" t="str">
            <v>K21</v>
          </cell>
          <cell r="H169" t="str">
            <v>Quản trị du lịch &amp; lữ hành</v>
          </cell>
          <cell r="I169" t="str">
            <v>Công ty nthh và đầu tư sen đà thành</v>
          </cell>
          <cell r="J169" t="str">
            <v>Sale/Marketing</v>
          </cell>
          <cell r="K169" t="str">
            <v xml:space="preserve">Đà Nẵng </v>
          </cell>
          <cell r="L169" t="str">
            <v>CĐTN</v>
          </cell>
          <cell r="M169" t="str">
            <v>Đợt 1</v>
          </cell>
          <cell r="N169" t="str">
            <v>NGUYỄN THỊ TUYẾT</v>
          </cell>
          <cell r="O169">
            <v>2.36</v>
          </cell>
          <cell r="P169">
            <v>1.5873015873015872E-2</v>
          </cell>
          <cell r="Q169">
            <v>124</v>
          </cell>
          <cell r="R169">
            <v>2</v>
          </cell>
          <cell r="S169" t="e">
            <v>#N/A</v>
          </cell>
          <cell r="T169" t="e">
            <v>#N/A</v>
          </cell>
          <cell r="U169" t="e">
            <v>#N/A</v>
          </cell>
          <cell r="X169" t="str">
            <v>đã nộp</v>
          </cell>
          <cell r="Z169" t="str">
            <v>0905061245</v>
          </cell>
          <cell r="AA169" t="str">
            <v>Thuongnguyen221297@gmail.com</v>
          </cell>
        </row>
        <row r="170">
          <cell r="C170">
            <v>25207205447</v>
          </cell>
          <cell r="D170" t="str">
            <v>Nguyễn Thị Loan Oanh</v>
          </cell>
          <cell r="E170" t="str">
            <v>05/07/2001</v>
          </cell>
          <cell r="F170" t="str">
            <v>K25DLL10</v>
          </cell>
          <cell r="G170" t="str">
            <v>K25</v>
          </cell>
          <cell r="H170" t="str">
            <v>Quản trị du lịch &amp; lữ hành</v>
          </cell>
          <cell r="I170" t="str">
            <v>Công ty TNHH Bee Bee Travel Phú Quốc</v>
          </cell>
          <cell r="J170" t="str">
            <v>Kinh doanh</v>
          </cell>
          <cell r="K170" t="str">
            <v xml:space="preserve">Đà Nẵng </v>
          </cell>
          <cell r="L170" t="str">
            <v>CĐTN</v>
          </cell>
          <cell r="M170" t="str">
            <v>Đợt 1</v>
          </cell>
          <cell r="N170" t="str">
            <v>NGUYỄN THỊ TUYẾT</v>
          </cell>
          <cell r="O170">
            <v>3.26</v>
          </cell>
          <cell r="P170">
            <v>1.5384615384615385E-2</v>
          </cell>
          <cell r="Q170">
            <v>128</v>
          </cell>
          <cell r="R170">
            <v>2</v>
          </cell>
          <cell r="S170" t="e">
            <v>#N/A</v>
          </cell>
          <cell r="T170" t="str">
            <v>Đạt</v>
          </cell>
          <cell r="U170" t="e">
            <v>#N/A</v>
          </cell>
          <cell r="Z170" t="str">
            <v>0355414365</v>
          </cell>
          <cell r="AA170" t="str">
            <v>oanhnguyen.05072001@gmail.com</v>
          </cell>
        </row>
        <row r="171">
          <cell r="C171">
            <v>25207204439</v>
          </cell>
          <cell r="D171" t="str">
            <v>Nguyễn Thị Khỏe</v>
          </cell>
          <cell r="E171" t="str">
            <v>7/7/2001</v>
          </cell>
          <cell r="F171" t="str">
            <v>K25DLL10</v>
          </cell>
          <cell r="G171" t="str">
            <v>K25</v>
          </cell>
          <cell r="H171" t="str">
            <v>Quản trị du lịch &amp; lữ hành</v>
          </cell>
          <cell r="I171" t="str">
            <v>Công ty TNHH Bee Bee Travel Phú Quốc</v>
          </cell>
          <cell r="J171" t="str">
            <v>Sale/Marketing</v>
          </cell>
          <cell r="K171" t="str">
            <v xml:space="preserve">Đà Nẵng </v>
          </cell>
          <cell r="L171" t="str">
            <v>CĐTN</v>
          </cell>
          <cell r="M171" t="str">
            <v>Đợt 1</v>
          </cell>
          <cell r="N171" t="str">
            <v>NGUYỄN THỊ TUYẾT</v>
          </cell>
          <cell r="O171">
            <v>2.8</v>
          </cell>
          <cell r="P171">
            <v>1.5384615384615385E-2</v>
          </cell>
          <cell r="Q171">
            <v>128</v>
          </cell>
          <cell r="R171">
            <v>2</v>
          </cell>
          <cell r="S171" t="e">
            <v>#N/A</v>
          </cell>
          <cell r="T171" t="str">
            <v>Đạt</v>
          </cell>
          <cell r="U171" t="e">
            <v>#N/A</v>
          </cell>
          <cell r="Z171" t="str">
            <v>0765543140</v>
          </cell>
          <cell r="AA171" t="str">
            <v>nguyenthikhoe07@gmail.com</v>
          </cell>
        </row>
        <row r="172">
          <cell r="C172">
            <v>25207217523</v>
          </cell>
          <cell r="D172" t="str">
            <v>Phạm Thị Minh Châu</v>
          </cell>
          <cell r="E172" t="str">
            <v>11/4/2001</v>
          </cell>
          <cell r="F172" t="str">
            <v>K25DLL10</v>
          </cell>
          <cell r="G172" t="str">
            <v>K25</v>
          </cell>
          <cell r="H172" t="str">
            <v>Quản trị du lịch &amp; lữ hành</v>
          </cell>
          <cell r="I172" t="str">
            <v>Công ty TNHH Bee Bee Travel Phú Quốc</v>
          </cell>
          <cell r="J172" t="str">
            <v>Sale/Marketing</v>
          </cell>
          <cell r="K172" t="str">
            <v xml:space="preserve">Đà Nẵng </v>
          </cell>
          <cell r="L172" t="str">
            <v>CĐTN</v>
          </cell>
          <cell r="M172" t="str">
            <v>Đợt 1</v>
          </cell>
          <cell r="N172" t="str">
            <v>NGUYỄN THỊ TUYẾT</v>
          </cell>
          <cell r="O172">
            <v>2.81</v>
          </cell>
          <cell r="P172">
            <v>3.0769230769230771E-2</v>
          </cell>
          <cell r="Q172">
            <v>126</v>
          </cell>
          <cell r="R172">
            <v>4</v>
          </cell>
          <cell r="S172" t="e">
            <v>#N/A</v>
          </cell>
          <cell r="T172" t="str">
            <v>Đạt</v>
          </cell>
          <cell r="U172" t="e">
            <v>#N/A</v>
          </cell>
          <cell r="Z172" t="str">
            <v>0357650852</v>
          </cell>
          <cell r="AA172" t="str">
            <v>Minhchaupham1101@gmail.com</v>
          </cell>
        </row>
        <row r="173">
          <cell r="C173">
            <v>25202101084</v>
          </cell>
          <cell r="D173" t="str">
            <v>Bùi Lê Hiểu Ly</v>
          </cell>
          <cell r="E173">
            <v>37104</v>
          </cell>
          <cell r="F173" t="str">
            <v>K25DLL10</v>
          </cell>
          <cell r="G173" t="str">
            <v>K25</v>
          </cell>
          <cell r="H173" t="str">
            <v>Quản trị du lịch &amp; lữ hành</v>
          </cell>
          <cell r="I173" t="str">
            <v>Công ty TNHH Bee Bee Travel Phú Quốc</v>
          </cell>
          <cell r="J173" t="str">
            <v>Kinh doanh</v>
          </cell>
          <cell r="K173" t="str">
            <v xml:space="preserve">Đà Nẵng </v>
          </cell>
          <cell r="L173" t="str">
            <v>CĐTN</v>
          </cell>
          <cell r="M173" t="str">
            <v>Đợt 1</v>
          </cell>
          <cell r="N173" t="str">
            <v>NGUYỄN THỊ TUYẾT</v>
          </cell>
          <cell r="O173">
            <v>3.2</v>
          </cell>
          <cell r="P173">
            <v>1.5384615384615385E-2</v>
          </cell>
          <cell r="Q173">
            <v>128</v>
          </cell>
          <cell r="R173">
            <v>2</v>
          </cell>
          <cell r="S173" t="e">
            <v>#N/A</v>
          </cell>
          <cell r="T173" t="str">
            <v>Đạt</v>
          </cell>
          <cell r="U173" t="e">
            <v>#N/A</v>
          </cell>
          <cell r="Z173" t="str">
            <v>0936349917</v>
          </cell>
          <cell r="AA173" t="str">
            <v>hieuly910pch@gmail.com</v>
          </cell>
        </row>
        <row r="174">
          <cell r="C174">
            <v>25207207055</v>
          </cell>
          <cell r="D174" t="str">
            <v xml:space="preserve">Huỳnh Phước Trúc Ngân </v>
          </cell>
          <cell r="E174" t="str">
            <v>04/02/2001</v>
          </cell>
          <cell r="F174" t="str">
            <v>K25DLL2</v>
          </cell>
          <cell r="G174" t="str">
            <v>K25</v>
          </cell>
          <cell r="H174" t="str">
            <v>Quản trị du lịch &amp; lữ hành</v>
          </cell>
          <cell r="I174" t="str">
            <v>Công ty TNHH Cuộc Sống Biển</v>
          </cell>
          <cell r="J174" t="str">
            <v>Sale/Marketing</v>
          </cell>
          <cell r="K174" t="str">
            <v>Hội An</v>
          </cell>
          <cell r="L174" t="str">
            <v>CĐTN</v>
          </cell>
          <cell r="M174" t="str">
            <v>Đợt 1</v>
          </cell>
          <cell r="N174" t="str">
            <v>NGUYỄN THỊ TUYẾT</v>
          </cell>
          <cell r="O174">
            <v>2.63</v>
          </cell>
          <cell r="P174">
            <v>1.5384615384615385E-2</v>
          </cell>
          <cell r="Q174">
            <v>128</v>
          </cell>
          <cell r="R174">
            <v>2</v>
          </cell>
          <cell r="S174" t="e">
            <v>#N/A</v>
          </cell>
          <cell r="T174" t="str">
            <v>Đạt</v>
          </cell>
          <cell r="U174" t="e">
            <v>#N/A</v>
          </cell>
          <cell r="Z174" t="str">
            <v>0792199772</v>
          </cell>
          <cell r="AA174" t="str">
            <v>trucngan772@gmail.com</v>
          </cell>
        </row>
        <row r="175">
          <cell r="C175">
            <v>25207207197</v>
          </cell>
          <cell r="D175" t="str">
            <v>Trần Thị Tường Thi</v>
          </cell>
          <cell r="E175" t="str">
            <v>02/01/2001</v>
          </cell>
          <cell r="F175" t="str">
            <v>K25DLL2</v>
          </cell>
          <cell r="G175" t="str">
            <v>K25</v>
          </cell>
          <cell r="H175" t="str">
            <v>Quản trị du lịch &amp; lữ hành PSU</v>
          </cell>
          <cell r="I175" t="str">
            <v>Công Ty TNHH Dịch Vụ Du Lịch DNTRIP</v>
          </cell>
          <cell r="J175" t="str">
            <v>Sale/Marketing</v>
          </cell>
          <cell r="K175" t="str">
            <v xml:space="preserve">Đà Nẵng </v>
          </cell>
          <cell r="L175" t="str">
            <v>CĐTN</v>
          </cell>
          <cell r="M175" t="str">
            <v>Đợt 1</v>
          </cell>
          <cell r="N175" t="str">
            <v>NGUYỄN THỊ TUYẾT</v>
          </cell>
          <cell r="O175">
            <v>2.87</v>
          </cell>
          <cell r="P175">
            <v>2.2388059701492536E-2</v>
          </cell>
          <cell r="Q175">
            <v>131</v>
          </cell>
          <cell r="R175">
            <v>3</v>
          </cell>
          <cell r="S175" t="str">
            <v>Đạt</v>
          </cell>
          <cell r="T175" t="str">
            <v>Đạt</v>
          </cell>
          <cell r="U175">
            <v>0</v>
          </cell>
          <cell r="Z175" t="str">
            <v>0898147840</v>
          </cell>
          <cell r="AA175" t="str">
            <v xml:space="preserve">tuongthi.02012001@gmail.com </v>
          </cell>
        </row>
        <row r="176">
          <cell r="C176">
            <v>25207201175</v>
          </cell>
          <cell r="D176" t="str">
            <v xml:space="preserve">Nguyễn Thị Thu Hương </v>
          </cell>
          <cell r="E176" t="str">
            <v>12/12/2000</v>
          </cell>
          <cell r="F176" t="str">
            <v>K25PSU_DLL2</v>
          </cell>
          <cell r="G176" t="str">
            <v>K25</v>
          </cell>
          <cell r="H176" t="str">
            <v>Quản trị du lịch &amp; lữ hành PSU</v>
          </cell>
          <cell r="I176" t="str">
            <v>Công Ty TNHH Dịch Vụ Du Lịch DNTRIP</v>
          </cell>
          <cell r="J176" t="str">
            <v>Sale/Marketing</v>
          </cell>
          <cell r="K176" t="str">
            <v xml:space="preserve">Đà Nẵng </v>
          </cell>
          <cell r="L176" t="str">
            <v>CĐTN</v>
          </cell>
          <cell r="M176" t="str">
            <v>Đợt 1</v>
          </cell>
          <cell r="N176" t="str">
            <v>NGUYỄN THỊ TUYẾT</v>
          </cell>
          <cell r="O176">
            <v>2.5299999999999998</v>
          </cell>
          <cell r="P176">
            <v>2.2388059701492536E-2</v>
          </cell>
          <cell r="Q176">
            <v>131</v>
          </cell>
          <cell r="R176">
            <v>3</v>
          </cell>
          <cell r="S176" t="str">
            <v>Đạt</v>
          </cell>
          <cell r="T176" t="str">
            <v>Đạt</v>
          </cell>
          <cell r="U176">
            <v>0</v>
          </cell>
          <cell r="Z176" t="str">
            <v>0778011564</v>
          </cell>
          <cell r="AA176" t="str">
            <v>nguyenhuong12122000@gmail.com</v>
          </cell>
        </row>
        <row r="177">
          <cell r="C177">
            <v>24207216706</v>
          </cell>
          <cell r="D177" t="str">
            <v>Lý Hoàng Trâm</v>
          </cell>
          <cell r="E177" t="str">
            <v>01/05/2000</v>
          </cell>
          <cell r="F177" t="str">
            <v>K24DLL3</v>
          </cell>
          <cell r="G177" t="str">
            <v>K24</v>
          </cell>
          <cell r="H177" t="str">
            <v>Quản trị du lịch &amp; lữ hành</v>
          </cell>
          <cell r="I177" t="str">
            <v>Công ty TNHH MTV Thương mại và phát triển hành trình đa sắc</v>
          </cell>
          <cell r="J177" t="str">
            <v>Kinh doanh</v>
          </cell>
          <cell r="K177" t="str">
            <v xml:space="preserve">Đà Nẵng </v>
          </cell>
          <cell r="L177" t="str">
            <v>CĐTN</v>
          </cell>
          <cell r="M177" t="str">
            <v>Đợt 1</v>
          </cell>
          <cell r="N177" t="str">
            <v>NGUYỄN THỊ TUYẾT</v>
          </cell>
          <cell r="O177">
            <v>2.5099999999999998</v>
          </cell>
          <cell r="P177">
            <v>1.5625E-2</v>
          </cell>
          <cell r="Q177">
            <v>126</v>
          </cell>
          <cell r="R177">
            <v>2</v>
          </cell>
          <cell r="S177" t="e">
            <v>#N/A</v>
          </cell>
          <cell r="T177" t="str">
            <v>Đạt</v>
          </cell>
          <cell r="U177" t="e">
            <v>#N/A</v>
          </cell>
          <cell r="X177" t="str">
            <v>đã nộp</v>
          </cell>
          <cell r="Z177" t="str">
            <v>0706030858</v>
          </cell>
          <cell r="AA177" t="str">
            <v>hoangtram620@gmail.com</v>
          </cell>
        </row>
        <row r="178">
          <cell r="C178">
            <v>2121719564</v>
          </cell>
          <cell r="D178" t="str">
            <v>Đặng Trần Vĩnh Khang</v>
          </cell>
          <cell r="E178" t="str">
            <v>09/02/1997</v>
          </cell>
          <cell r="F178" t="str">
            <v>K21DLL1</v>
          </cell>
          <cell r="G178" t="str">
            <v>K21</v>
          </cell>
          <cell r="H178" t="str">
            <v>Quản trị du lịch &amp; lữ hành</v>
          </cell>
          <cell r="I178" t="str">
            <v>Công ty TNHH MTV TM&amp;DV Du Lịch Non Nước Việt</v>
          </cell>
          <cell r="J178" t="str">
            <v>Điều hành tour</v>
          </cell>
          <cell r="K178" t="str">
            <v xml:space="preserve">Đà Nẵng </v>
          </cell>
          <cell r="L178" t="str">
            <v>CĐTN</v>
          </cell>
          <cell r="M178" t="str">
            <v>Đợt 1</v>
          </cell>
          <cell r="N178" t="str">
            <v>NGUYỄN THỊ TUYẾT</v>
          </cell>
          <cell r="O178">
            <v>2.25</v>
          </cell>
          <cell r="P178">
            <v>4.7619047619047616E-2</v>
          </cell>
          <cell r="Q178">
            <v>120</v>
          </cell>
          <cell r="R178">
            <v>6</v>
          </cell>
          <cell r="S178" t="e">
            <v>#N/A</v>
          </cell>
          <cell r="T178" t="e">
            <v>#N/A</v>
          </cell>
          <cell r="U178" t="e">
            <v>#N/A</v>
          </cell>
          <cell r="X178" t="str">
            <v>đã nộp</v>
          </cell>
          <cell r="Z178" t="str">
            <v>0903502402</v>
          </cell>
          <cell r="AA178" t="str">
            <v>vinhkhang0902@gmail.com</v>
          </cell>
        </row>
        <row r="179">
          <cell r="C179">
            <v>25207207102</v>
          </cell>
          <cell r="D179" t="str">
            <v>Bùi Thị Huyền Trang</v>
          </cell>
          <cell r="E179" t="str">
            <v>20/10/2001</v>
          </cell>
          <cell r="F179" t="str">
            <v>K25DLL6</v>
          </cell>
          <cell r="G179" t="str">
            <v>K25</v>
          </cell>
          <cell r="H179" t="str">
            <v>Quản trị du lịch &amp; lữ hành</v>
          </cell>
          <cell r="I179" t="str">
            <v>Công ty TNHH MTV TM&amp;DV Du Lịch QVN</v>
          </cell>
          <cell r="J179" t="str">
            <v>Sale/Marketing</v>
          </cell>
          <cell r="K179" t="str">
            <v xml:space="preserve">Đà Nẵng </v>
          </cell>
          <cell r="L179" t="str">
            <v>CĐTN</v>
          </cell>
          <cell r="M179" t="str">
            <v>Đợt 1</v>
          </cell>
          <cell r="N179" t="str">
            <v>NGUYỄN THỊ TUYẾT</v>
          </cell>
          <cell r="O179">
            <v>3.17</v>
          </cell>
          <cell r="P179">
            <v>0</v>
          </cell>
          <cell r="Q179">
            <v>130</v>
          </cell>
          <cell r="R179">
            <v>0</v>
          </cell>
          <cell r="S179" t="e">
            <v>#N/A</v>
          </cell>
          <cell r="T179" t="str">
            <v>Đạt</v>
          </cell>
          <cell r="U179" t="e">
            <v>#N/A</v>
          </cell>
          <cell r="Z179" t="str">
            <v>0906428570</v>
          </cell>
          <cell r="AA179" t="str">
            <v>huyenttrang2@gmail.com</v>
          </cell>
        </row>
        <row r="180">
          <cell r="C180">
            <v>25217201382</v>
          </cell>
          <cell r="D180" t="str">
            <v>Nguyễn Tiến Anh</v>
          </cell>
          <cell r="E180" t="str">
            <v>06/05/2001</v>
          </cell>
          <cell r="F180" t="str">
            <v>K25DLL1</v>
          </cell>
          <cell r="G180" t="str">
            <v>K25</v>
          </cell>
          <cell r="H180" t="str">
            <v>Quản trị du lịch &amp; lữ hành</v>
          </cell>
          <cell r="I180" t="str">
            <v>CÔNG TY TNHH NETIN</v>
          </cell>
          <cell r="J180" t="str">
            <v>Điều hành tour</v>
          </cell>
          <cell r="K180" t="str">
            <v>Đồng Hới</v>
          </cell>
          <cell r="L180" t="str">
            <v>CĐTN</v>
          </cell>
          <cell r="M180" t="str">
            <v>Đợt 1</v>
          </cell>
          <cell r="N180" t="str">
            <v>NGUYỄN THỊ TUYẾT</v>
          </cell>
          <cell r="O180">
            <v>2.64</v>
          </cell>
          <cell r="P180">
            <v>1.5384615384615385E-2</v>
          </cell>
          <cell r="Q180">
            <v>128</v>
          </cell>
          <cell r="R180">
            <v>2</v>
          </cell>
          <cell r="S180" t="e">
            <v>#N/A</v>
          </cell>
          <cell r="T180" t="str">
            <v>Đạt</v>
          </cell>
          <cell r="U180" t="e">
            <v>#N/A</v>
          </cell>
          <cell r="Z180" t="str">
            <v>0916802105</v>
          </cell>
          <cell r="AA180" t="str">
            <v>nguyentienanh260297@gmail.com</v>
          </cell>
        </row>
        <row r="181">
          <cell r="C181">
            <v>24207204932</v>
          </cell>
          <cell r="D181" t="str">
            <v>Nguyễn Trường Như Uyên</v>
          </cell>
          <cell r="E181" t="str">
            <v>11/04/2000</v>
          </cell>
          <cell r="F181" t="str">
            <v>K24DLL8</v>
          </cell>
          <cell r="G181" t="str">
            <v>K24</v>
          </cell>
          <cell r="H181" t="str">
            <v>Quản trị du lịch &amp; lữ hành</v>
          </cell>
          <cell r="I181" t="str">
            <v>Công ty TNHH Tư vấn quản lí và dịch vụ CMS</v>
          </cell>
          <cell r="J181" t="str">
            <v>Điều hành tour</v>
          </cell>
          <cell r="K181" t="str">
            <v xml:space="preserve">Đà Nẵng </v>
          </cell>
          <cell r="L181" t="str">
            <v>CĐTN</v>
          </cell>
          <cell r="M181" t="str">
            <v>Đợt 1</v>
          </cell>
          <cell r="N181" t="str">
            <v>NGUYỄN THỊ TUYẾT</v>
          </cell>
          <cell r="O181">
            <v>2.95</v>
          </cell>
          <cell r="P181">
            <v>0</v>
          </cell>
          <cell r="Q181">
            <v>128</v>
          </cell>
          <cell r="R181">
            <v>0</v>
          </cell>
          <cell r="S181" t="e">
            <v>#N/A</v>
          </cell>
          <cell r="T181" t="str">
            <v>Đạt</v>
          </cell>
          <cell r="U181" t="e">
            <v>#N/A</v>
          </cell>
          <cell r="X181" t="str">
            <v>đã nộp</v>
          </cell>
          <cell r="Z181" t="str">
            <v>0702764660</v>
          </cell>
          <cell r="AA181" t="str">
            <v>Uyen01202764660@gmail.com</v>
          </cell>
        </row>
        <row r="182">
          <cell r="C182">
            <v>25217209194</v>
          </cell>
          <cell r="D182" t="str">
            <v>Đặng Ngọc Trung</v>
          </cell>
          <cell r="E182" t="str">
            <v>28/07/2001</v>
          </cell>
          <cell r="F182" t="str">
            <v>K25DLL4</v>
          </cell>
          <cell r="G182" t="str">
            <v>K25</v>
          </cell>
          <cell r="H182" t="str">
            <v>Quản trị du lịch &amp; lữ hành</v>
          </cell>
          <cell r="I182" t="str">
            <v xml:space="preserve">Công Ty TTHH MTV Dịch Vụ Du Lịch Lữ Hành SASGO Travel </v>
          </cell>
          <cell r="J182" t="str">
            <v>Điều hành tour</v>
          </cell>
          <cell r="K182" t="str">
            <v xml:space="preserve">Đà Nẵng </v>
          </cell>
          <cell r="L182" t="str">
            <v>CĐTN</v>
          </cell>
          <cell r="M182" t="str">
            <v>Đợt 1</v>
          </cell>
          <cell r="N182" t="str">
            <v>NGUYỄN THỊ TUYẾT</v>
          </cell>
          <cell r="O182">
            <v>3.11</v>
          </cell>
          <cell r="P182">
            <v>4.5112781954887216E-2</v>
          </cell>
          <cell r="Q182">
            <v>127</v>
          </cell>
          <cell r="R182">
            <v>6</v>
          </cell>
          <cell r="S182" t="e">
            <v>#N/A</v>
          </cell>
          <cell r="T182" t="str">
            <v>Đạt</v>
          </cell>
          <cell r="U182" t="e">
            <v>#N/A</v>
          </cell>
          <cell r="Z182" t="str">
            <v>0898203994</v>
          </cell>
          <cell r="AA182" t="str">
            <v>trung2872001@gmail.com</v>
          </cell>
        </row>
        <row r="183">
          <cell r="C183">
            <v>25217203743</v>
          </cell>
          <cell r="D183" t="str">
            <v>Võ Đặng Nhật Minh</v>
          </cell>
          <cell r="E183" t="str">
            <v>19/05/2001</v>
          </cell>
          <cell r="F183" t="str">
            <v>K25PSU_DLL5</v>
          </cell>
          <cell r="G183" t="str">
            <v>K25</v>
          </cell>
          <cell r="H183" t="str">
            <v>Quản trị du lịch &amp; lữ hành PSU</v>
          </cell>
          <cell r="I183" t="str">
            <v>Công ty Cổ phần Du lịch và Sự Kiện Crown Travel</v>
          </cell>
          <cell r="J183" t="str">
            <v>Điều hành tour</v>
          </cell>
          <cell r="K183" t="str">
            <v xml:space="preserve">Đà Nẵng </v>
          </cell>
          <cell r="L183" t="str">
            <v>CĐTN</v>
          </cell>
          <cell r="M183" t="str">
            <v>Đợt 1</v>
          </cell>
          <cell r="N183" t="str">
            <v>NGUYỄN THỊ TUYẾT</v>
          </cell>
          <cell r="O183">
            <v>2.35</v>
          </cell>
          <cell r="P183">
            <v>7.4074074074074077E-3</v>
          </cell>
          <cell r="Q183">
            <v>134</v>
          </cell>
          <cell r="R183">
            <v>1</v>
          </cell>
          <cell r="S183" t="str">
            <v>Đạt</v>
          </cell>
          <cell r="T183" t="str">
            <v>Đạt</v>
          </cell>
          <cell r="U183">
            <v>0</v>
          </cell>
          <cell r="Z183" t="str">
            <v>0775515250</v>
          </cell>
          <cell r="AA183" t="str">
            <v>nhatminhvodang@gmail.com</v>
          </cell>
        </row>
        <row r="184">
          <cell r="C184">
            <v>25207216712</v>
          </cell>
          <cell r="D184" t="str">
            <v>Lê Phạm Thục Quỳnh</v>
          </cell>
          <cell r="E184" t="str">
            <v>01/03/2000</v>
          </cell>
          <cell r="F184" t="str">
            <v>K25PSU_DLL1</v>
          </cell>
          <cell r="G184" t="str">
            <v>K25</v>
          </cell>
          <cell r="H184" t="str">
            <v>Quản trị du lịch &amp; lữ hành PSU</v>
          </cell>
          <cell r="I184" t="str">
            <v>Bảo tàng Mỹ Thuật Đà Nẵng</v>
          </cell>
          <cell r="J184" t="str">
            <v>Giáo dục- truyền thông</v>
          </cell>
          <cell r="K184" t="str">
            <v xml:space="preserve">Đà Nẵng </v>
          </cell>
          <cell r="L184" t="str">
            <v>KLTN</v>
          </cell>
          <cell r="M184" t="str">
            <v>Đợt 1</v>
          </cell>
          <cell r="N184" t="str">
            <v>TRẦN THỊ TÚ NHI</v>
          </cell>
          <cell r="O184">
            <v>3.8</v>
          </cell>
          <cell r="P184">
            <v>0</v>
          </cell>
          <cell r="Q184">
            <v>134</v>
          </cell>
          <cell r="R184">
            <v>0</v>
          </cell>
          <cell r="S184" t="str">
            <v>Đạt</v>
          </cell>
          <cell r="T184" t="str">
            <v>Đạt</v>
          </cell>
          <cell r="U184">
            <v>0</v>
          </cell>
          <cell r="Z184" t="str">
            <v>0703029369</v>
          </cell>
          <cell r="AA184" t="str">
            <v>thucquynh0103@gmail.com</v>
          </cell>
        </row>
        <row r="185">
          <cell r="C185">
            <v>25217201585</v>
          </cell>
          <cell r="D185" t="str">
            <v>Bùi Hoàng Ty</v>
          </cell>
          <cell r="E185" t="str">
            <v>21/09/2001</v>
          </cell>
          <cell r="F185" t="str">
            <v>K25PSU_DLL7</v>
          </cell>
          <cell r="G185" t="str">
            <v>K25</v>
          </cell>
          <cell r="H185" t="str">
            <v>Quản trị du lịch &amp; lữ hành PSU</v>
          </cell>
          <cell r="I185" t="str">
            <v>Bảo tàng Mỹ Thuật Đà Nẵng</v>
          </cell>
          <cell r="J185" t="str">
            <v>Nghiệp vụ bảo tàng</v>
          </cell>
          <cell r="K185" t="str">
            <v xml:space="preserve">Đà Nẵng </v>
          </cell>
          <cell r="L185" t="str">
            <v>CĐTN</v>
          </cell>
          <cell r="M185" t="str">
            <v>Đợt 2</v>
          </cell>
          <cell r="N185" t="str">
            <v>TRẦN THỊ TÚ NHI</v>
          </cell>
          <cell r="O185">
            <v>3.4</v>
          </cell>
          <cell r="P185">
            <v>0</v>
          </cell>
          <cell r="Q185">
            <v>135</v>
          </cell>
          <cell r="R185">
            <v>0</v>
          </cell>
          <cell r="S185">
            <v>0</v>
          </cell>
          <cell r="T185" t="str">
            <v>Đạt</v>
          </cell>
          <cell r="U185">
            <v>0</v>
          </cell>
          <cell r="Y185" t="str">
            <v>làm đơn xin chuyển KL sang CĐ</v>
          </cell>
          <cell r="Z185" t="str">
            <v>0383319587</v>
          </cell>
          <cell r="AA185" t="str">
            <v>buihoangty@dtu.edu.vn</v>
          </cell>
        </row>
        <row r="186">
          <cell r="C186">
            <v>25217216717</v>
          </cell>
          <cell r="D186" t="str">
            <v xml:space="preserve">Trần Lê Thị Minh Huyền </v>
          </cell>
          <cell r="E186" t="str">
            <v>9/3/2001</v>
          </cell>
          <cell r="F186" t="str">
            <v>K25PSU_DLL8</v>
          </cell>
          <cell r="G186" t="str">
            <v>K25</v>
          </cell>
          <cell r="H186" t="str">
            <v>Quản trị du lịch &amp; lữ hành PSU</v>
          </cell>
          <cell r="I186" t="str">
            <v>Công Ty Cổ Phần Du Lịch và Sự Kiện Seatours</v>
          </cell>
          <cell r="J186" t="str">
            <v>Event</v>
          </cell>
          <cell r="K186" t="str">
            <v xml:space="preserve">Đà Nẵng </v>
          </cell>
          <cell r="L186" t="str">
            <v>CĐTN</v>
          </cell>
          <cell r="M186" t="str">
            <v>Đợt 1</v>
          </cell>
          <cell r="N186" t="str">
            <v>TRẦN THỊ TÚ NHI</v>
          </cell>
          <cell r="O186">
            <v>2.54</v>
          </cell>
          <cell r="P186">
            <v>4.4776119402985072E-2</v>
          </cell>
          <cell r="Q186">
            <v>128</v>
          </cell>
          <cell r="R186">
            <v>6</v>
          </cell>
          <cell r="S186" t="str">
            <v>Đạt</v>
          </cell>
          <cell r="T186" t="str">
            <v>Đạt</v>
          </cell>
          <cell r="U186">
            <v>0</v>
          </cell>
          <cell r="Z186" t="str">
            <v>0708146165</v>
          </cell>
          <cell r="AA186" t="str">
            <v>minhhuyen090301@gmail.com</v>
          </cell>
        </row>
        <row r="187">
          <cell r="C187">
            <v>25207210566</v>
          </cell>
          <cell r="D187" t="str">
            <v>Trần Thị Thu Thảo</v>
          </cell>
          <cell r="E187" t="str">
            <v>16/9/2001</v>
          </cell>
          <cell r="F187" t="str">
            <v>K25PSU_DLL2</v>
          </cell>
          <cell r="G187" t="str">
            <v>K25</v>
          </cell>
          <cell r="H187" t="str">
            <v>Quản trị du lịch &amp; lữ hành PSU</v>
          </cell>
          <cell r="I187" t="str">
            <v>Công Ty Cổ Phần Du Lịch và Sự Kiện Seatours</v>
          </cell>
          <cell r="J187" t="str">
            <v>Sale/Marketing</v>
          </cell>
          <cell r="K187" t="str">
            <v xml:space="preserve">Đà Nẵng </v>
          </cell>
          <cell r="L187" t="str">
            <v>KLTN</v>
          </cell>
          <cell r="M187" t="str">
            <v>Đợt 1</v>
          </cell>
          <cell r="N187" t="str">
            <v>TRẦN THỊ TÚ NHI</v>
          </cell>
          <cell r="O187">
            <v>3.46</v>
          </cell>
          <cell r="P187">
            <v>0</v>
          </cell>
          <cell r="Q187">
            <v>135</v>
          </cell>
          <cell r="R187">
            <v>0</v>
          </cell>
          <cell r="S187" t="str">
            <v>Đạt</v>
          </cell>
          <cell r="T187" t="str">
            <v>Đạt</v>
          </cell>
          <cell r="U187">
            <v>0</v>
          </cell>
          <cell r="Z187" t="str">
            <v>0935097344</v>
          </cell>
          <cell r="AA187" t="str">
            <v>tranthao.16092001@gmail.com</v>
          </cell>
        </row>
        <row r="188">
          <cell r="C188">
            <v>25207208420</v>
          </cell>
          <cell r="D188" t="str">
            <v>Nguyễn Thị Ngọc Ánh</v>
          </cell>
          <cell r="E188" t="str">
            <v>02/02/2001</v>
          </cell>
          <cell r="F188" t="str">
            <v>K25PSU_DLL8</v>
          </cell>
          <cell r="G188" t="str">
            <v>K25</v>
          </cell>
          <cell r="H188" t="str">
            <v>Quản trị du lịch &amp; lữ hành PSU</v>
          </cell>
          <cell r="I188" t="str">
            <v>Công Ty Cổ Phần Du Lịch và Sự Kiện Seatours</v>
          </cell>
          <cell r="J188" t="str">
            <v>Sale/Marketing</v>
          </cell>
          <cell r="K188" t="str">
            <v xml:space="preserve">Đà Nẵng </v>
          </cell>
          <cell r="L188" t="str">
            <v>CĐTN</v>
          </cell>
          <cell r="M188" t="str">
            <v>Đợt 2</v>
          </cell>
          <cell r="N188" t="str">
            <v>TRẦN THỊ TÚ NHI</v>
          </cell>
          <cell r="O188">
            <v>3.59</v>
          </cell>
          <cell r="P188">
            <v>2.2222222222222223E-2</v>
          </cell>
          <cell r="Q188">
            <v>132</v>
          </cell>
          <cell r="R188">
            <v>3</v>
          </cell>
          <cell r="S188" t="str">
            <v>Đạt</v>
          </cell>
          <cell r="T188" t="str">
            <v>Đạt</v>
          </cell>
          <cell r="U188">
            <v>0</v>
          </cell>
          <cell r="Z188" t="str">
            <v>0394204728</v>
          </cell>
          <cell r="AA188" t="str">
            <v>nguyenngocanh02022001@gmail.com</v>
          </cell>
        </row>
        <row r="189">
          <cell r="C189">
            <v>25207201674</v>
          </cell>
          <cell r="D189" t="str">
            <v>Nguyễn Thị Anh Thư</v>
          </cell>
          <cell r="E189" t="str">
            <v>22/08/2001</v>
          </cell>
          <cell r="F189" t="str">
            <v>K25DLL7</v>
          </cell>
          <cell r="G189" t="str">
            <v>K25</v>
          </cell>
          <cell r="H189" t="str">
            <v>Quản trị du lịch &amp; lữ hành</v>
          </cell>
          <cell r="I189" t="str">
            <v>Công Ty Cổ Phần Du Lịch và Sự Kiện Seatours</v>
          </cell>
          <cell r="J189" t="str">
            <v>Sale/Marketing</v>
          </cell>
          <cell r="K189" t="str">
            <v xml:space="preserve">Đà Nẵng </v>
          </cell>
          <cell r="L189" t="str">
            <v>CĐTN</v>
          </cell>
          <cell r="M189" t="str">
            <v>Đợt 1</v>
          </cell>
          <cell r="N189" t="str">
            <v>TRẦN THỊ TÚ NHI</v>
          </cell>
          <cell r="O189">
            <v>2.96</v>
          </cell>
          <cell r="P189">
            <v>1.5384615384615385E-2</v>
          </cell>
          <cell r="Q189">
            <v>128</v>
          </cell>
          <cell r="R189">
            <v>2</v>
          </cell>
          <cell r="S189" t="e">
            <v>#N/A</v>
          </cell>
          <cell r="T189" t="str">
            <v>Đạt</v>
          </cell>
          <cell r="U189" t="e">
            <v>#N/A</v>
          </cell>
          <cell r="Z189" t="str">
            <v>0836383989</v>
          </cell>
          <cell r="AA189" t="str">
            <v>ntat220801@gmail.com</v>
          </cell>
        </row>
        <row r="190">
          <cell r="C190">
            <v>25207214620</v>
          </cell>
          <cell r="D190" t="str">
            <v>Dương Thị Thương</v>
          </cell>
          <cell r="E190" t="str">
            <v>20/04/2001</v>
          </cell>
          <cell r="F190" t="str">
            <v>K25PSU_DLL2</v>
          </cell>
          <cell r="G190" t="str">
            <v>K25</v>
          </cell>
          <cell r="H190" t="str">
            <v>Quản trị du lịch &amp; lữ hành PSU</v>
          </cell>
          <cell r="I190" t="str">
            <v>Công Ty Cổ Phần Du Lịch và Sự Kiện Seatours</v>
          </cell>
          <cell r="J190" t="str">
            <v>Sale/Marketing</v>
          </cell>
          <cell r="K190" t="str">
            <v xml:space="preserve">Đà Nẵng </v>
          </cell>
          <cell r="L190" t="str">
            <v>CĐTN</v>
          </cell>
          <cell r="M190" t="str">
            <v>Đợt 1</v>
          </cell>
          <cell r="N190" t="str">
            <v>TRẦN THỊ TÚ NHI</v>
          </cell>
          <cell r="O190">
            <v>3.39</v>
          </cell>
          <cell r="P190">
            <v>0</v>
          </cell>
          <cell r="Q190">
            <v>135</v>
          </cell>
          <cell r="R190">
            <v>0</v>
          </cell>
          <cell r="S190" t="str">
            <v>Đạt</v>
          </cell>
          <cell r="T190" t="str">
            <v>Đạt</v>
          </cell>
          <cell r="U190">
            <v>0</v>
          </cell>
          <cell r="Z190" t="str">
            <v>0976058925</v>
          </cell>
          <cell r="AA190" t="str">
            <v>duongthuonght2004@gmail.com</v>
          </cell>
        </row>
        <row r="191">
          <cell r="C191">
            <v>25207216771</v>
          </cell>
          <cell r="D191" t="str">
            <v>Nguyễn Thị Thanh Yên</v>
          </cell>
          <cell r="E191" t="str">
            <v>13/04/2001</v>
          </cell>
          <cell r="F191" t="str">
            <v>K25DLL1</v>
          </cell>
          <cell r="G191" t="str">
            <v>K25</v>
          </cell>
          <cell r="H191" t="str">
            <v>Quản trị du lịch &amp; lữ hành</v>
          </cell>
          <cell r="I191" t="str">
            <v>Công Ty Cổ Phần Du Lịch và Sự Kiện Seatours</v>
          </cell>
          <cell r="J191" t="str">
            <v>Kinh doanh</v>
          </cell>
          <cell r="K191" t="str">
            <v xml:space="preserve">Đà Nẵng </v>
          </cell>
          <cell r="L191" t="str">
            <v>CĐTN</v>
          </cell>
          <cell r="M191" t="str">
            <v>Đợt 1</v>
          </cell>
          <cell r="N191" t="str">
            <v>TRẦN THỊ TÚ NHI</v>
          </cell>
          <cell r="O191">
            <v>3.75</v>
          </cell>
          <cell r="P191">
            <v>1.5384615384615385E-2</v>
          </cell>
          <cell r="Q191">
            <v>128</v>
          </cell>
          <cell r="R191">
            <v>2</v>
          </cell>
          <cell r="S191" t="e">
            <v>#N/A</v>
          </cell>
          <cell r="T191" t="str">
            <v>Đạt</v>
          </cell>
          <cell r="U191" t="e">
            <v>#N/A</v>
          </cell>
          <cell r="Z191" t="str">
            <v>0382813778</v>
          </cell>
          <cell r="AA191" t="str">
            <v>nguyenthithanhyen1304@gmail.com</v>
          </cell>
        </row>
        <row r="192">
          <cell r="C192">
            <v>24207207479</v>
          </cell>
          <cell r="D192" t="str">
            <v>Phạm Hồng Hằng</v>
          </cell>
          <cell r="E192" t="str">
            <v>25/02/2000</v>
          </cell>
          <cell r="F192" t="str">
            <v>K25DLL10</v>
          </cell>
          <cell r="G192" t="str">
            <v>K25</v>
          </cell>
          <cell r="H192" t="str">
            <v>Quản trị du lịch &amp; lữ hành</v>
          </cell>
          <cell r="I192" t="str">
            <v>Công Ty Cổ Phần Du Lịch và Sự Kiện Seatours</v>
          </cell>
          <cell r="J192" t="str">
            <v>Kinh doanh</v>
          </cell>
          <cell r="K192" t="str">
            <v xml:space="preserve">Đà Nẵng </v>
          </cell>
          <cell r="L192" t="str">
            <v>CĐTN</v>
          </cell>
          <cell r="M192" t="str">
            <v>Đợt 1</v>
          </cell>
          <cell r="N192" t="str">
            <v>TRẦN THỊ TÚ NHI</v>
          </cell>
          <cell r="O192">
            <v>2.95</v>
          </cell>
          <cell r="P192">
            <v>2.3076923076923078E-2</v>
          </cell>
          <cell r="Q192">
            <v>127</v>
          </cell>
          <cell r="R192">
            <v>3</v>
          </cell>
          <cell r="S192" t="e">
            <v>#N/A</v>
          </cell>
          <cell r="T192" t="str">
            <v>Đạt</v>
          </cell>
          <cell r="U192" t="e">
            <v>#N/A</v>
          </cell>
          <cell r="Z192" t="str">
            <v>0345047992</v>
          </cell>
          <cell r="AA192" t="str">
            <v>Phamhonghang025@gmail.com</v>
          </cell>
        </row>
        <row r="193">
          <cell r="C193">
            <v>25217209046</v>
          </cell>
          <cell r="D193" t="str">
            <v>Trần Minh Thiện</v>
          </cell>
          <cell r="E193" t="str">
            <v>27/09/2001</v>
          </cell>
          <cell r="F193" t="str">
            <v>K25DLL8</v>
          </cell>
          <cell r="G193" t="str">
            <v>K25</v>
          </cell>
          <cell r="H193" t="str">
            <v>Quản trị du lịch &amp; lữ hành</v>
          </cell>
          <cell r="I193" t="str">
            <v>Công Ty Cổ Phần Du Lịch và Sự Kiện Seatours</v>
          </cell>
          <cell r="J193" t="str">
            <v>Event</v>
          </cell>
          <cell r="K193" t="str">
            <v xml:space="preserve">Đà Nẵng </v>
          </cell>
          <cell r="L193" t="str">
            <v>CĐTN</v>
          </cell>
          <cell r="M193" t="str">
            <v>Đợt 1</v>
          </cell>
          <cell r="N193" t="str">
            <v>TRẦN THỊ TÚ NHI</v>
          </cell>
          <cell r="O193">
            <v>3.27</v>
          </cell>
          <cell r="P193">
            <v>3.8461538461538464E-2</v>
          </cell>
          <cell r="Q193">
            <v>125</v>
          </cell>
          <cell r="R193">
            <v>5</v>
          </cell>
          <cell r="S193" t="e">
            <v>#N/A</v>
          </cell>
          <cell r="T193" t="str">
            <v>Đạt</v>
          </cell>
          <cell r="U193" t="e">
            <v>#N/A</v>
          </cell>
          <cell r="Z193" t="str">
            <v>0961752534</v>
          </cell>
          <cell r="AA193" t="str">
            <v>tranminhthien27921@gmail.com</v>
          </cell>
        </row>
        <row r="194">
          <cell r="C194">
            <v>25217201196</v>
          </cell>
          <cell r="D194" t="str">
            <v>Nguyễn Quang Huy</v>
          </cell>
          <cell r="E194" t="str">
            <v>06/02/2001</v>
          </cell>
          <cell r="F194" t="str">
            <v>K25DLL8</v>
          </cell>
          <cell r="G194" t="str">
            <v>K25</v>
          </cell>
          <cell r="H194" t="str">
            <v>Quản trị du lịch &amp; lữ hành</v>
          </cell>
          <cell r="I194" t="str">
            <v>Công Ty Cổ Phần Du Lịch và Sự Kiện Seatours</v>
          </cell>
          <cell r="J194" t="str">
            <v>Sale/Marketing</v>
          </cell>
          <cell r="K194" t="str">
            <v xml:space="preserve">Đà Nẵng </v>
          </cell>
          <cell r="L194" t="str">
            <v>CĐTN</v>
          </cell>
          <cell r="M194" t="str">
            <v>Đợt 1</v>
          </cell>
          <cell r="N194" t="str">
            <v>TRẦN THỊ TÚ NHI</v>
          </cell>
          <cell r="O194">
            <v>2.68</v>
          </cell>
          <cell r="P194">
            <v>1.5384615384615385E-2</v>
          </cell>
          <cell r="Q194">
            <v>128</v>
          </cell>
          <cell r="R194">
            <v>2</v>
          </cell>
          <cell r="S194" t="e">
            <v>#N/A</v>
          </cell>
          <cell r="T194" t="str">
            <v>Đạt</v>
          </cell>
          <cell r="U194" t="e">
            <v>#N/A</v>
          </cell>
          <cell r="Z194" t="str">
            <v>0888262201</v>
          </cell>
          <cell r="AA194" t="str">
            <v>Nguyequanghuy201@gmail.com</v>
          </cell>
        </row>
        <row r="195">
          <cell r="C195">
            <v>24207201610</v>
          </cell>
          <cell r="D195" t="str">
            <v>Võ Thị Minh Kiều</v>
          </cell>
          <cell r="E195" t="str">
            <v>10/09/2000</v>
          </cell>
          <cell r="F195" t="str">
            <v>K24PSU_DLL2</v>
          </cell>
          <cell r="G195" t="str">
            <v>K24</v>
          </cell>
          <cell r="H195" t="str">
            <v>Quản trị du lịch &amp; lữ hành PSU</v>
          </cell>
          <cell r="I195" t="str">
            <v>Công ty cổ phần hàng không Đà Nẵng</v>
          </cell>
          <cell r="J195" t="str">
            <v>Sale/Marketing</v>
          </cell>
          <cell r="K195" t="str">
            <v xml:space="preserve">Đà Nẵng </v>
          </cell>
          <cell r="L195" t="str">
            <v>CĐTN</v>
          </cell>
          <cell r="M195" t="str">
            <v>Đợt 1</v>
          </cell>
          <cell r="N195" t="str">
            <v>TRẦN THỊ TÚ NHI</v>
          </cell>
          <cell r="O195">
            <v>2.58</v>
          </cell>
          <cell r="P195">
            <v>2.2727272727272728E-2</v>
          </cell>
          <cell r="Q195">
            <v>129</v>
          </cell>
          <cell r="R195">
            <v>3</v>
          </cell>
          <cell r="S195" t="e">
            <v>#N/A</v>
          </cell>
          <cell r="T195" t="str">
            <v>Đạt</v>
          </cell>
          <cell r="U195" t="e">
            <v>#N/A</v>
          </cell>
          <cell r="X195" t="str">
            <v>đã nộp</v>
          </cell>
          <cell r="Z195" t="str">
            <v>0398557293</v>
          </cell>
          <cell r="AA195" t="str">
            <v>vothiminhkieu.2000vta@gmail.com</v>
          </cell>
        </row>
        <row r="196">
          <cell r="C196">
            <v>25213404723</v>
          </cell>
          <cell r="D196" t="str">
            <v>Trần Nguyên Quang</v>
          </cell>
          <cell r="E196" t="str">
            <v>02-04-2001</v>
          </cell>
          <cell r="F196" t="str">
            <v>K25DLL7</v>
          </cell>
          <cell r="G196" t="str">
            <v>K25</v>
          </cell>
          <cell r="H196" t="str">
            <v>Quản trị du lịch &amp; lữ hành</v>
          </cell>
          <cell r="I196" t="str">
            <v>Công ty du lịch và tiếp thị GTVT Vietravel chi nhánh Đà Nẵng</v>
          </cell>
          <cell r="J196" t="str">
            <v>Hướng dẫn viên</v>
          </cell>
          <cell r="K196" t="str">
            <v xml:space="preserve">Đà Nẵng </v>
          </cell>
          <cell r="L196" t="str">
            <v>CĐTN</v>
          </cell>
          <cell r="M196" t="str">
            <v>Đợt 1</v>
          </cell>
          <cell r="N196" t="str">
            <v>TRẦN THỊ TÚ NHI</v>
          </cell>
          <cell r="O196">
            <v>2.69</v>
          </cell>
          <cell r="P196">
            <v>3.0769230769230771E-2</v>
          </cell>
          <cell r="Q196">
            <v>126</v>
          </cell>
          <cell r="R196">
            <v>4</v>
          </cell>
          <cell r="S196" t="e">
            <v>#N/A</v>
          </cell>
          <cell r="T196" t="str">
            <v>Đạt</v>
          </cell>
          <cell r="U196" t="e">
            <v>#N/A</v>
          </cell>
          <cell r="Z196" t="str">
            <v>0968834850</v>
          </cell>
          <cell r="AA196" t="str">
            <v>tnq0204@gmail.com</v>
          </cell>
        </row>
        <row r="197">
          <cell r="C197">
            <v>25217204465</v>
          </cell>
          <cell r="D197" t="str">
            <v>Nguyễn Đức Long</v>
          </cell>
          <cell r="E197" t="str">
            <v>28/09/2001</v>
          </cell>
          <cell r="F197" t="str">
            <v>K25DLL2</v>
          </cell>
          <cell r="G197" t="str">
            <v>K25</v>
          </cell>
          <cell r="H197" t="str">
            <v>Quản trị du lịch &amp; lữ hành</v>
          </cell>
          <cell r="I197" t="str">
            <v>Công ty du lịch và tiếp thị GTVT Vietravel chi nhánh Đà Nẵng</v>
          </cell>
          <cell r="J197" t="str">
            <v>Hướng dẫn viên</v>
          </cell>
          <cell r="K197" t="str">
            <v xml:space="preserve">Đà Nẵng </v>
          </cell>
          <cell r="L197" t="str">
            <v>CĐTN</v>
          </cell>
          <cell r="M197" t="str">
            <v>Đợt 1</v>
          </cell>
          <cell r="N197" t="str">
            <v>TRẦN THỊ TÚ NHI</v>
          </cell>
          <cell r="O197">
            <v>3.44</v>
          </cell>
          <cell r="P197">
            <v>1.5384615384615385E-2</v>
          </cell>
          <cell r="Q197">
            <v>128</v>
          </cell>
          <cell r="R197">
            <v>2</v>
          </cell>
          <cell r="S197" t="e">
            <v>#N/A</v>
          </cell>
          <cell r="T197" t="str">
            <v>Đạt</v>
          </cell>
          <cell r="U197" t="e">
            <v>#N/A</v>
          </cell>
          <cell r="Z197" t="str">
            <v>0898157210</v>
          </cell>
          <cell r="AA197" t="str">
            <v>bonlong2809@gmail.com</v>
          </cell>
        </row>
        <row r="198">
          <cell r="C198">
            <v>25207210505</v>
          </cell>
          <cell r="D198" t="str">
            <v>Nguyễn Thị An Thịnh</v>
          </cell>
          <cell r="E198" t="str">
            <v>02/03/1999</v>
          </cell>
          <cell r="F198" t="str">
            <v>K25DLL1</v>
          </cell>
          <cell r="G198" t="str">
            <v>K25</v>
          </cell>
          <cell r="H198" t="str">
            <v>Quản trị du lịch &amp; lữ hành</v>
          </cell>
          <cell r="I198" t="str">
            <v>Công ty du lịch và tiếp thị GTVT Vietravel chi nhánh Đà Nẵng</v>
          </cell>
          <cell r="J198" t="str">
            <v>Sale/Marketing</v>
          </cell>
          <cell r="K198" t="str">
            <v xml:space="preserve">Đà Nẵng </v>
          </cell>
          <cell r="L198" t="str">
            <v>CĐTN</v>
          </cell>
          <cell r="M198" t="str">
            <v>Đợt 1</v>
          </cell>
          <cell r="N198" t="str">
            <v>TRẦN THỊ TÚ NHI</v>
          </cell>
          <cell r="O198">
            <v>3.78</v>
          </cell>
          <cell r="P198">
            <v>1.5384615384615385E-2</v>
          </cell>
          <cell r="Q198">
            <v>128</v>
          </cell>
          <cell r="R198">
            <v>2</v>
          </cell>
          <cell r="S198" t="e">
            <v>#N/A</v>
          </cell>
          <cell r="T198" t="e">
            <v>#REF!</v>
          </cell>
          <cell r="U198" t="e">
            <v>#N/A</v>
          </cell>
          <cell r="Z198" t="str">
            <v>0779504505</v>
          </cell>
          <cell r="AA198" t="str">
            <v>nguyenanthinh2399@gmail.com</v>
          </cell>
        </row>
        <row r="199">
          <cell r="C199">
            <v>25217211293</v>
          </cell>
          <cell r="D199" t="str">
            <v>Nguyễn Văn Điệp</v>
          </cell>
          <cell r="E199" t="str">
            <v>30/03/2001</v>
          </cell>
          <cell r="F199" t="str">
            <v>K25DLL8</v>
          </cell>
          <cell r="G199" t="str">
            <v>K25</v>
          </cell>
          <cell r="H199" t="str">
            <v>Quản trị du lịch &amp; lữ hành</v>
          </cell>
          <cell r="I199" t="str">
            <v>Công ty du lịch và tiếp thị GTVT Vietravel chi nhánh Đà Nẵng</v>
          </cell>
          <cell r="J199" t="str">
            <v>Hướng dẫn viên</v>
          </cell>
          <cell r="K199" t="str">
            <v xml:space="preserve">Đà Nẵng </v>
          </cell>
          <cell r="L199" t="str">
            <v>CĐTN</v>
          </cell>
          <cell r="M199" t="str">
            <v>Đợt 1</v>
          </cell>
          <cell r="N199" t="str">
            <v>TRẦN THỊ TÚ NHI</v>
          </cell>
          <cell r="O199">
            <v>3.1</v>
          </cell>
          <cell r="P199">
            <v>1.5384615384615385E-2</v>
          </cell>
          <cell r="Q199">
            <v>128</v>
          </cell>
          <cell r="R199">
            <v>2</v>
          </cell>
          <cell r="S199" t="e">
            <v>#N/A</v>
          </cell>
          <cell r="T199" t="str">
            <v>Đạt</v>
          </cell>
          <cell r="U199" t="e">
            <v>#N/A</v>
          </cell>
          <cell r="Z199" t="str">
            <v>0839171976</v>
          </cell>
          <cell r="AA199" t="str">
            <v>nguyenvandiep2032001@gmail.com</v>
          </cell>
        </row>
        <row r="200">
          <cell r="C200">
            <v>25207202511</v>
          </cell>
          <cell r="D200" t="str">
            <v>Dương Thị Ly</v>
          </cell>
          <cell r="E200" t="str">
            <v>9/9/2001</v>
          </cell>
          <cell r="F200" t="str">
            <v>K25DLL8</v>
          </cell>
          <cell r="G200" t="str">
            <v>K25</v>
          </cell>
          <cell r="H200" t="str">
            <v>Quản trị du lịch &amp; lữ hành</v>
          </cell>
          <cell r="I200" t="str">
            <v>Công ty du lịch và tiếp thị GTVT Vietravel chi nhánh Đà Nẵng</v>
          </cell>
          <cell r="J200" t="str">
            <v>Hướng dẫn viên</v>
          </cell>
          <cell r="K200" t="str">
            <v xml:space="preserve">Đà Nẵng </v>
          </cell>
          <cell r="L200" t="str">
            <v>CĐTN</v>
          </cell>
          <cell r="M200" t="str">
            <v>Đợt 1</v>
          </cell>
          <cell r="N200" t="str">
            <v>TRẦN THỊ TÚ NHI</v>
          </cell>
          <cell r="O200">
            <v>3.29</v>
          </cell>
          <cell r="P200">
            <v>1.5384615384615385E-2</v>
          </cell>
          <cell r="Q200">
            <v>128</v>
          </cell>
          <cell r="R200">
            <v>2</v>
          </cell>
          <cell r="S200" t="e">
            <v>#N/A</v>
          </cell>
          <cell r="T200" t="str">
            <v>Đạt</v>
          </cell>
          <cell r="U200" t="e">
            <v>#N/A</v>
          </cell>
          <cell r="Z200" t="str">
            <v>0768299735</v>
          </cell>
          <cell r="AA200" t="str">
            <v>duong.ly09092001@gmail.com</v>
          </cell>
        </row>
        <row r="201">
          <cell r="C201">
            <v>25207215993</v>
          </cell>
          <cell r="D201" t="str">
            <v xml:space="preserve">Nguyễn Lê Ngọc Hân </v>
          </cell>
          <cell r="E201" t="str">
            <v>04/07/2001</v>
          </cell>
          <cell r="F201" t="str">
            <v>K25DLL4</v>
          </cell>
          <cell r="G201" t="str">
            <v>K25</v>
          </cell>
          <cell r="H201" t="str">
            <v>Quản trị du lịch &amp; lữ hành</v>
          </cell>
          <cell r="I201" t="str">
            <v>Công ty du lịch và tiếp thị GTVT Vietravel chi nhánh Đà Nẵng</v>
          </cell>
          <cell r="J201" t="str">
            <v>Sale/Marketing</v>
          </cell>
          <cell r="K201" t="str">
            <v xml:space="preserve">Đà Nẵng </v>
          </cell>
          <cell r="L201" t="str">
            <v>CĐTN</v>
          </cell>
          <cell r="M201" t="str">
            <v>Đợt 1</v>
          </cell>
          <cell r="N201" t="str">
            <v>TRẦN THỊ TÚ NHI</v>
          </cell>
          <cell r="O201">
            <v>3.42</v>
          </cell>
          <cell r="P201">
            <v>1.5384615384615385E-2</v>
          </cell>
          <cell r="Q201">
            <v>128</v>
          </cell>
          <cell r="R201">
            <v>2</v>
          </cell>
          <cell r="S201" t="e">
            <v>#N/A</v>
          </cell>
          <cell r="T201" t="str">
            <v>Đạt</v>
          </cell>
          <cell r="U201" t="e">
            <v>#N/A</v>
          </cell>
          <cell r="Z201" t="str">
            <v>0398849047</v>
          </cell>
          <cell r="AA201" t="str">
            <v>hanlenguyen0407@gmail.com</v>
          </cell>
        </row>
        <row r="202">
          <cell r="C202">
            <v>25217217159</v>
          </cell>
          <cell r="D202" t="str">
            <v xml:space="preserve">Nguyễn Phước Nam </v>
          </cell>
          <cell r="E202" t="str">
            <v>24/12/2000</v>
          </cell>
          <cell r="F202" t="str">
            <v>K25PSU_DLL 6</v>
          </cell>
          <cell r="G202" t="str">
            <v>K25</v>
          </cell>
          <cell r="H202" t="str">
            <v>Quản trị du lịch &amp; lữ hành PSU</v>
          </cell>
          <cell r="I202" t="str">
            <v>Công ty du lịch và tiếp thị GTVT Vietravel chi nhánh Đà Nẵng</v>
          </cell>
          <cell r="J202" t="str">
            <v>Sale/Marketing</v>
          </cell>
          <cell r="K202" t="str">
            <v xml:space="preserve">Đà Nẵng </v>
          </cell>
          <cell r="L202" t="str">
            <v>CĐTN</v>
          </cell>
          <cell r="M202" t="str">
            <v>Đợt 1</v>
          </cell>
          <cell r="N202" t="str">
            <v>TRẦN THỊ TÚ NHI</v>
          </cell>
          <cell r="O202">
            <v>3.2</v>
          </cell>
          <cell r="P202">
            <v>0</v>
          </cell>
          <cell r="Q202">
            <v>134</v>
          </cell>
          <cell r="R202">
            <v>0</v>
          </cell>
          <cell r="S202" t="str">
            <v>Đạt</v>
          </cell>
          <cell r="T202" t="str">
            <v>Đạt</v>
          </cell>
          <cell r="U202">
            <v>0</v>
          </cell>
          <cell r="Z202" t="str">
            <v>0378314828</v>
          </cell>
          <cell r="AA202" t="str">
            <v>phuocnam241220@gmail.com</v>
          </cell>
        </row>
        <row r="203">
          <cell r="C203">
            <v>24217208241</v>
          </cell>
          <cell r="D203" t="str">
            <v>Ngô Huy Hoàng</v>
          </cell>
          <cell r="E203" t="str">
            <v>04/12/2000</v>
          </cell>
          <cell r="F203" t="str">
            <v>K25DLL3</v>
          </cell>
          <cell r="G203" t="str">
            <v>K25</v>
          </cell>
          <cell r="H203" t="str">
            <v>Quản trị du lịch &amp; lữ hành</v>
          </cell>
          <cell r="I203" t="str">
            <v>Công ty du lịch và tiếp thị GTVT Vietravel chi nhánh Đà Nẵng</v>
          </cell>
          <cell r="J203" t="str">
            <v>Kinh doanh</v>
          </cell>
          <cell r="K203" t="str">
            <v xml:space="preserve">Đà Nẵng </v>
          </cell>
          <cell r="L203" t="str">
            <v>CĐTN</v>
          </cell>
          <cell r="M203" t="str">
            <v>Đợt 1</v>
          </cell>
          <cell r="N203" t="str">
            <v>TRẦN THỊ TÚ NHI</v>
          </cell>
          <cell r="O203">
            <v>2.72</v>
          </cell>
          <cell r="P203">
            <v>0</v>
          </cell>
          <cell r="Q203">
            <v>130</v>
          </cell>
          <cell r="R203">
            <v>0</v>
          </cell>
          <cell r="S203" t="e">
            <v>#N/A</v>
          </cell>
          <cell r="T203" t="str">
            <v>Đạt</v>
          </cell>
          <cell r="U203" t="e">
            <v>#N/A</v>
          </cell>
          <cell r="Z203" t="str">
            <v>0905570329</v>
          </cell>
          <cell r="AA203" t="str">
            <v>ngohuyhoang0412@gmail.com</v>
          </cell>
        </row>
        <row r="204">
          <cell r="C204">
            <v>25217216285</v>
          </cell>
          <cell r="D204" t="str">
            <v>Nguyễn Vũ Anh Thư</v>
          </cell>
          <cell r="E204">
            <v>37004</v>
          </cell>
          <cell r="F204" t="str">
            <v>K25PSU_DLL1</v>
          </cell>
          <cell r="G204" t="str">
            <v>K25</v>
          </cell>
          <cell r="H204" t="str">
            <v>Quản trị du lịch &amp; lữ hành PSU</v>
          </cell>
          <cell r="I204" t="str">
            <v xml:space="preserve">Công ty Du lịch Xứ Đà - DACOTOURS </v>
          </cell>
          <cell r="J204" t="str">
            <v>Hướng dẫn viên</v>
          </cell>
          <cell r="K204" t="str">
            <v xml:space="preserve">Đà Nẵng </v>
          </cell>
          <cell r="L204" t="str">
            <v>KLTN</v>
          </cell>
          <cell r="M204" t="str">
            <v>Đợt 1</v>
          </cell>
          <cell r="N204" t="str">
            <v>TRẦN THỊ TÚ NHI</v>
          </cell>
          <cell r="O204">
            <v>3.71</v>
          </cell>
          <cell r="P204">
            <v>0</v>
          </cell>
          <cell r="Q204">
            <v>134</v>
          </cell>
          <cell r="R204">
            <v>0</v>
          </cell>
          <cell r="S204" t="str">
            <v>Đạt</v>
          </cell>
          <cell r="T204" t="str">
            <v>Đạt</v>
          </cell>
          <cell r="U204">
            <v>0</v>
          </cell>
          <cell r="Z204" t="str">
            <v>0343155452</v>
          </cell>
          <cell r="AA204" t="str">
            <v>nguyenvanhthu.01@gmail.com</v>
          </cell>
        </row>
        <row r="205">
          <cell r="C205">
            <v>25207204324</v>
          </cell>
          <cell r="D205" t="str">
            <v>Nguyễn Thị Bảo Trân</v>
          </cell>
          <cell r="E205" t="str">
            <v>26/12/2001</v>
          </cell>
          <cell r="F205" t="str">
            <v>K25PSU_DLL1</v>
          </cell>
          <cell r="G205" t="str">
            <v>K25</v>
          </cell>
          <cell r="H205" t="str">
            <v>Quản trị du lịch &amp; lữ hành PSU</v>
          </cell>
          <cell r="I205" t="str">
            <v>Công Ty TNHH Dịch Vụ Du Lịch Đoan Nhi</v>
          </cell>
          <cell r="J205" t="str">
            <v>Sale/Marketing</v>
          </cell>
          <cell r="K205" t="str">
            <v xml:space="preserve">Đà Nẵng </v>
          </cell>
          <cell r="L205" t="str">
            <v>KLTN</v>
          </cell>
          <cell r="M205" t="str">
            <v>Đợt 1</v>
          </cell>
          <cell r="N205" t="str">
            <v>TRẦN THỊ TÚ NHI</v>
          </cell>
          <cell r="O205">
            <v>3.51</v>
          </cell>
          <cell r="P205">
            <v>0</v>
          </cell>
          <cell r="Q205">
            <v>135</v>
          </cell>
          <cell r="R205">
            <v>0</v>
          </cell>
          <cell r="S205">
            <v>0</v>
          </cell>
          <cell r="T205" t="str">
            <v>Đạt</v>
          </cell>
          <cell r="U205">
            <v>0</v>
          </cell>
          <cell r="Z205" t="str">
            <v>0762691675</v>
          </cell>
          <cell r="AA205" t="str">
            <v>baotrantihoang@gmail.com</v>
          </cell>
        </row>
        <row r="206">
          <cell r="C206">
            <v>25207216318</v>
          </cell>
          <cell r="D206" t="str">
            <v xml:space="preserve">Triệu Thị Thanh Mỹ </v>
          </cell>
          <cell r="E206" t="str">
            <v>02/07/2001</v>
          </cell>
          <cell r="F206" t="str">
            <v>K25DLL5</v>
          </cell>
          <cell r="G206" t="str">
            <v>K25</v>
          </cell>
          <cell r="H206" t="str">
            <v>Quản trị du lịch &amp; lữ hành</v>
          </cell>
          <cell r="I206" t="str">
            <v>Công ty TNHH Một Thành Viên Dịch Vụ Lữ Hành Saigontourist</v>
          </cell>
          <cell r="J206" t="str">
            <v>Hướng dẫn viên</v>
          </cell>
          <cell r="K206" t="str">
            <v xml:space="preserve">Đà Nẵng </v>
          </cell>
          <cell r="L206" t="str">
            <v>KLTN</v>
          </cell>
          <cell r="M206" t="str">
            <v>Đợt 1</v>
          </cell>
          <cell r="N206" t="str">
            <v>TRẦN THỊ TÚ NHI</v>
          </cell>
          <cell r="O206">
            <v>3.44</v>
          </cell>
          <cell r="P206">
            <v>0</v>
          </cell>
          <cell r="Q206">
            <v>130</v>
          </cell>
          <cell r="R206">
            <v>0</v>
          </cell>
          <cell r="S206" t="e">
            <v>#N/A</v>
          </cell>
          <cell r="T206" t="str">
            <v>Đạt</v>
          </cell>
          <cell r="U206" t="e">
            <v>#N/A</v>
          </cell>
          <cell r="Z206" t="str">
            <v>0368646785</v>
          </cell>
          <cell r="AA206" t="str">
            <v>trieuthanhmy.2k1@gmail.com</v>
          </cell>
        </row>
        <row r="207">
          <cell r="C207">
            <v>25207214299</v>
          </cell>
          <cell r="D207" t="str">
            <v>Lê Thị Hồng Thắm</v>
          </cell>
          <cell r="E207" t="str">
            <v>28/06/2001</v>
          </cell>
          <cell r="F207" t="str">
            <v>K25DLL3</v>
          </cell>
          <cell r="G207" t="str">
            <v>K25</v>
          </cell>
          <cell r="H207" t="str">
            <v>Quản trị du lịch &amp; lữ hành</v>
          </cell>
          <cell r="I207" t="str">
            <v>Công ty TNHH MTV dịch vụ du lịch lữ hành Sasgo Travel</v>
          </cell>
          <cell r="J207" t="str">
            <v>Điều hành tour</v>
          </cell>
          <cell r="K207" t="str">
            <v xml:space="preserve">Đà Nẵng </v>
          </cell>
          <cell r="L207" t="str">
            <v>KLTN</v>
          </cell>
          <cell r="M207" t="str">
            <v>Đợt 1</v>
          </cell>
          <cell r="N207" t="str">
            <v>TRẦN THỊ TÚ NHI</v>
          </cell>
          <cell r="O207">
            <v>3.62</v>
          </cell>
          <cell r="P207">
            <v>0</v>
          </cell>
          <cell r="Q207">
            <v>130</v>
          </cell>
          <cell r="R207">
            <v>0</v>
          </cell>
          <cell r="S207" t="e">
            <v>#N/A</v>
          </cell>
          <cell r="T207" t="str">
            <v>Đạt</v>
          </cell>
          <cell r="U207" t="e">
            <v>#N/A</v>
          </cell>
          <cell r="Z207" t="str">
            <v>0366987012</v>
          </cell>
          <cell r="AA207" t="str">
            <v>tham43090@gmail.com</v>
          </cell>
        </row>
        <row r="208">
          <cell r="C208">
            <v>25207201518</v>
          </cell>
          <cell r="D208" t="str">
            <v>Trương Trần Mỹ Ly</v>
          </cell>
          <cell r="E208">
            <v>37123</v>
          </cell>
          <cell r="F208" t="str">
            <v>K25DLL4</v>
          </cell>
          <cell r="G208" t="str">
            <v>K25</v>
          </cell>
          <cell r="H208" t="str">
            <v>Quản trị du lịch &amp; lữ hành</v>
          </cell>
          <cell r="I208" t="str">
            <v>Công ty TNHH MTV TM du lịch Trường Sa</v>
          </cell>
          <cell r="J208" t="str">
            <v>Công văn xét duyệt nhập cảnh và visa cho khách du lịch vào Việt Nam</v>
          </cell>
          <cell r="K208" t="str">
            <v xml:space="preserve">Đà Nẵng </v>
          </cell>
          <cell r="L208" t="str">
            <v>CĐTN</v>
          </cell>
          <cell r="M208" t="str">
            <v>Đợt 1</v>
          </cell>
          <cell r="N208" t="str">
            <v>TRẦN THỊ TÚ NHI</v>
          </cell>
          <cell r="O208">
            <v>3.37</v>
          </cell>
          <cell r="P208">
            <v>1.5384615384615385E-2</v>
          </cell>
          <cell r="Q208">
            <v>128</v>
          </cell>
          <cell r="R208">
            <v>2</v>
          </cell>
          <cell r="S208" t="e">
            <v>#N/A</v>
          </cell>
          <cell r="T208" t="str">
            <v>Đạt</v>
          </cell>
          <cell r="U208" t="e">
            <v>#N/A</v>
          </cell>
          <cell r="Z208" t="str">
            <v>0908946213</v>
          </cell>
          <cell r="AA208" t="str">
            <v>lytruongdtu@gmail.com</v>
          </cell>
        </row>
        <row r="209">
          <cell r="C209">
            <v>25207215087</v>
          </cell>
          <cell r="D209" t="str">
            <v>Võ Thị Trinh</v>
          </cell>
          <cell r="E209" t="str">
            <v>02/12/2001</v>
          </cell>
          <cell r="F209" t="str">
            <v>K25DLL1</v>
          </cell>
          <cell r="G209" t="str">
            <v>K25</v>
          </cell>
          <cell r="H209" t="str">
            <v>Quản trị du lịch &amp; lữ hành</v>
          </cell>
          <cell r="I209" t="str">
            <v>Công ty TNHH MTV TM du lịch Trường Sa</v>
          </cell>
          <cell r="J209" t="str">
            <v>Sale/ Điều hành tour</v>
          </cell>
          <cell r="K209" t="str">
            <v xml:space="preserve">Đà Nẵng </v>
          </cell>
          <cell r="L209" t="str">
            <v>CĐTN</v>
          </cell>
          <cell r="M209" t="str">
            <v>Đợt 1</v>
          </cell>
          <cell r="N209" t="str">
            <v>TRẦN THỊ TÚ NHI</v>
          </cell>
          <cell r="O209">
            <v>3.33</v>
          </cell>
          <cell r="P209">
            <v>1.5384615384615385E-2</v>
          </cell>
          <cell r="Q209">
            <v>128</v>
          </cell>
          <cell r="R209">
            <v>2</v>
          </cell>
          <cell r="S209" t="e">
            <v>#N/A</v>
          </cell>
          <cell r="T209" t="str">
            <v>Đạt</v>
          </cell>
          <cell r="U209" t="e">
            <v>#N/A</v>
          </cell>
          <cell r="Z209" t="str">
            <v>0387062212</v>
          </cell>
          <cell r="AA209" t="str">
            <v>vothitrinhha11@gmail.com</v>
          </cell>
        </row>
        <row r="210">
          <cell r="C210">
            <v>25207207745</v>
          </cell>
          <cell r="D210" t="str">
            <v>Huỳnh Thị Thanh Phúc</v>
          </cell>
          <cell r="E210" t="str">
            <v>29/11/2001</v>
          </cell>
          <cell r="F210" t="str">
            <v>K25DDL3</v>
          </cell>
          <cell r="G210" t="str">
            <v>K25</v>
          </cell>
          <cell r="H210" t="str">
            <v>Quản trị du lịch &amp; lữ hành</v>
          </cell>
          <cell r="I210" t="str">
            <v>Công ty TNHH MTV TM du lịch Trường Sa</v>
          </cell>
          <cell r="J210" t="str">
            <v>Sale/Marketing</v>
          </cell>
          <cell r="K210" t="str">
            <v xml:space="preserve">Đà Nẵng </v>
          </cell>
          <cell r="L210" t="str">
            <v>CĐTN</v>
          </cell>
          <cell r="M210" t="str">
            <v>Đợt 1</v>
          </cell>
          <cell r="N210" t="str">
            <v>TRẦN THỊ TÚ NHI</v>
          </cell>
          <cell r="O210">
            <v>3.19</v>
          </cell>
          <cell r="P210">
            <v>1.5384615384615385E-2</v>
          </cell>
          <cell r="Q210">
            <v>128</v>
          </cell>
          <cell r="R210">
            <v>2</v>
          </cell>
          <cell r="S210" t="e">
            <v>#N/A</v>
          </cell>
          <cell r="T210" t="str">
            <v>Đạt</v>
          </cell>
          <cell r="U210" t="e">
            <v>#N/A</v>
          </cell>
          <cell r="Z210" t="str">
            <v>0357113575</v>
          </cell>
          <cell r="AA210" t="str">
            <v>http2911@gmail.com</v>
          </cell>
        </row>
        <row r="211">
          <cell r="C211">
            <v>25207209872</v>
          </cell>
          <cell r="D211" t="str">
            <v>Nguyễn Thị Thanh An</v>
          </cell>
          <cell r="E211" t="str">
            <v>12/06/2001</v>
          </cell>
          <cell r="F211" t="str">
            <v>K25DLL8</v>
          </cell>
          <cell r="G211" t="str">
            <v>K25</v>
          </cell>
          <cell r="H211" t="str">
            <v>Quản trị du lịch &amp; lữ hành</v>
          </cell>
          <cell r="I211" t="str">
            <v>Công ty TNHH MTV TM du lịch Trường Sa</v>
          </cell>
          <cell r="J211" t="str">
            <v>Sale/Marketing</v>
          </cell>
          <cell r="K211" t="str">
            <v xml:space="preserve">Đà Nẵng </v>
          </cell>
          <cell r="L211" t="str">
            <v>CĐTN</v>
          </cell>
          <cell r="M211" t="str">
            <v>Đợt 1</v>
          </cell>
          <cell r="N211" t="str">
            <v>TRẦN THỊ TÚ NHI</v>
          </cell>
          <cell r="O211">
            <v>3.27</v>
          </cell>
          <cell r="P211">
            <v>3.0769230769230771E-2</v>
          </cell>
          <cell r="Q211">
            <v>126</v>
          </cell>
          <cell r="R211">
            <v>4</v>
          </cell>
          <cell r="S211" t="e">
            <v>#N/A</v>
          </cell>
          <cell r="T211" t="str">
            <v>Đạt</v>
          </cell>
          <cell r="U211" t="e">
            <v>#N/A</v>
          </cell>
          <cell r="Z211" t="str">
            <v>0339907505</v>
          </cell>
          <cell r="AA211" t="str">
            <v>Ntta12601@gmail.com</v>
          </cell>
        </row>
        <row r="212">
          <cell r="C212">
            <v>25207205065</v>
          </cell>
          <cell r="D212" t="str">
            <v>Trần Thị Phước Xuân</v>
          </cell>
          <cell r="E212" t="str">
            <v>01/07/2001</v>
          </cell>
          <cell r="F212" t="str">
            <v>K25DLL2</v>
          </cell>
          <cell r="G212" t="str">
            <v>K25</v>
          </cell>
          <cell r="H212" t="str">
            <v>Quản trị du lịch &amp; lữ hành</v>
          </cell>
          <cell r="I212" t="str">
            <v>Công ty TNHH MTV TM du lịch Trường Sa</v>
          </cell>
          <cell r="J212" t="str">
            <v>Sale &amp; Điều hành tour</v>
          </cell>
          <cell r="K212" t="str">
            <v xml:space="preserve">Đà Nẵng </v>
          </cell>
          <cell r="L212" t="str">
            <v>CĐTN</v>
          </cell>
          <cell r="M212" t="str">
            <v>Đợt 1</v>
          </cell>
          <cell r="N212" t="str">
            <v>TRẦN THỊ TÚ NHI</v>
          </cell>
          <cell r="O212">
            <v>3.71</v>
          </cell>
          <cell r="P212">
            <v>1.5384615384615385E-2</v>
          </cell>
          <cell r="Q212">
            <v>128</v>
          </cell>
          <cell r="R212">
            <v>2</v>
          </cell>
          <cell r="S212" t="e">
            <v>#N/A</v>
          </cell>
          <cell r="T212" t="str">
            <v>Đạt</v>
          </cell>
          <cell r="U212" t="e">
            <v>#N/A</v>
          </cell>
          <cell r="Z212" t="str">
            <v>0869041681</v>
          </cell>
          <cell r="AA212" t="str">
            <v>phuocxuan0107011@gmail.com</v>
          </cell>
        </row>
        <row r="213">
          <cell r="C213">
            <v>25207205076</v>
          </cell>
          <cell r="D213" t="str">
            <v>Đặng Thị Hương</v>
          </cell>
          <cell r="E213" t="str">
            <v>09/12/2001</v>
          </cell>
          <cell r="F213" t="str">
            <v>K25DLL2</v>
          </cell>
          <cell r="G213" t="str">
            <v>K25</v>
          </cell>
          <cell r="H213" t="str">
            <v>Quản trị du lịch &amp; lữ hành</v>
          </cell>
          <cell r="I213" t="str">
            <v>Công ty TNHH MTV TM du lịch Trường Sa</v>
          </cell>
          <cell r="J213" t="str">
            <v>Sale &amp; Điều Hành Tour</v>
          </cell>
          <cell r="K213" t="str">
            <v xml:space="preserve">Đà Nẵng </v>
          </cell>
          <cell r="L213" t="str">
            <v>CĐTN</v>
          </cell>
          <cell r="M213" t="str">
            <v>Đợt 1</v>
          </cell>
          <cell r="N213" t="str">
            <v>TRẦN THỊ TÚ NHI</v>
          </cell>
          <cell r="O213">
            <v>3.63</v>
          </cell>
          <cell r="P213">
            <v>1.5384615384615385E-2</v>
          </cell>
          <cell r="Q213">
            <v>128</v>
          </cell>
          <cell r="R213">
            <v>2</v>
          </cell>
          <cell r="S213" t="e">
            <v>#N/A</v>
          </cell>
          <cell r="T213" t="str">
            <v>Đạt</v>
          </cell>
          <cell r="U213" t="e">
            <v>#N/A</v>
          </cell>
          <cell r="Z213" t="str">
            <v>0766742823</v>
          </cell>
          <cell r="AA213" t="str">
            <v>dangthihuong0912@gmail.com</v>
          </cell>
        </row>
        <row r="214">
          <cell r="C214">
            <v>25207202635</v>
          </cell>
          <cell r="D214" t="str">
            <v>Nguyễn Thị Đông Phương</v>
          </cell>
          <cell r="E214" t="str">
            <v>06/04/2001</v>
          </cell>
          <cell r="F214" t="str">
            <v>K25DLL7</v>
          </cell>
          <cell r="G214" t="str">
            <v>K25</v>
          </cell>
          <cell r="H214" t="str">
            <v>Quản trị du lịch &amp; lữ hành</v>
          </cell>
          <cell r="I214" t="str">
            <v>Công ty TNHH MTV TM du lịch Trường Sa</v>
          </cell>
          <cell r="J214" t="str">
            <v xml:space="preserve">Tổ chức sự kiện và sale </v>
          </cell>
          <cell r="K214" t="str">
            <v xml:space="preserve">Đà Nẵng </v>
          </cell>
          <cell r="L214" t="str">
            <v>CĐTN</v>
          </cell>
          <cell r="M214" t="str">
            <v>Đợt 1</v>
          </cell>
          <cell r="N214" t="str">
            <v>TRẦN THỊ TÚ NHI</v>
          </cell>
          <cell r="O214">
            <v>2.6</v>
          </cell>
          <cell r="P214">
            <v>4.6153846153846156E-2</v>
          </cell>
          <cell r="Q214">
            <v>124</v>
          </cell>
          <cell r="R214">
            <v>6</v>
          </cell>
          <cell r="S214" t="e">
            <v>#N/A</v>
          </cell>
          <cell r="T214" t="str">
            <v>Đạt</v>
          </cell>
          <cell r="U214" t="e">
            <v>#N/A</v>
          </cell>
          <cell r="Z214" t="str">
            <v>0849136874</v>
          </cell>
          <cell r="AA214" t="str">
            <v>dongphuong642001@gmail.com</v>
          </cell>
        </row>
        <row r="215">
          <cell r="C215">
            <v>25217204154</v>
          </cell>
          <cell r="D215" t="str">
            <v>Lê Tô Trí Nhân</v>
          </cell>
          <cell r="E215" t="str">
            <v>14-09-2001</v>
          </cell>
          <cell r="F215" t="str">
            <v>K25PSU_DLL3</v>
          </cell>
          <cell r="G215" t="str">
            <v>K25</v>
          </cell>
          <cell r="H215" t="str">
            <v>Quản trị du lịch &amp; lữ hành PSU</v>
          </cell>
          <cell r="I215" t="str">
            <v>Công Ty TNHH Xây Dựng Thương Mại Du lịch Khánh Dung</v>
          </cell>
          <cell r="J215" t="str">
            <v>Hướng dẫn viên</v>
          </cell>
          <cell r="K215" t="str">
            <v xml:space="preserve">Đà Nẵng </v>
          </cell>
          <cell r="L215" t="str">
            <v>CĐTN</v>
          </cell>
          <cell r="M215" t="str">
            <v>Đợt 1</v>
          </cell>
          <cell r="N215" t="str">
            <v>TRẦN THỊ TÚ NHI</v>
          </cell>
          <cell r="O215">
            <v>3.51</v>
          </cell>
          <cell r="P215">
            <v>2.2222222222222223E-2</v>
          </cell>
          <cell r="Q215">
            <v>132</v>
          </cell>
          <cell r="R215">
            <v>3</v>
          </cell>
          <cell r="S215" t="str">
            <v>Đạt</v>
          </cell>
          <cell r="T215" t="str">
            <v>Đạt</v>
          </cell>
          <cell r="U215">
            <v>0</v>
          </cell>
          <cell r="Z215" t="str">
            <v>0846721565</v>
          </cell>
          <cell r="AA215" t="str">
            <v xml:space="preserve"> atc.trinhan14092001@gmail.com</v>
          </cell>
        </row>
        <row r="216">
          <cell r="C216">
            <v>25207207295</v>
          </cell>
          <cell r="D216" t="str">
            <v>Lê Thị Thanh Lài</v>
          </cell>
          <cell r="E216" t="str">
            <v>12/02/2001</v>
          </cell>
          <cell r="F216" t="str">
            <v xml:space="preserve">K25DLL6 </v>
          </cell>
          <cell r="G216" t="str">
            <v>K25</v>
          </cell>
          <cell r="H216" t="str">
            <v>Quản trị du lịch &amp; lữ hành</v>
          </cell>
          <cell r="I216" t="str">
            <v>QuangNam Tourist</v>
          </cell>
          <cell r="J216" t="str">
            <v>Sale/Marketing</v>
          </cell>
          <cell r="K216" t="str">
            <v>TP Tam Kỳ - Quảng Nam</v>
          </cell>
          <cell r="L216" t="str">
            <v>CĐTN</v>
          </cell>
          <cell r="M216" t="str">
            <v>Đợt 1</v>
          </cell>
          <cell r="N216" t="str">
            <v>TRẦN THỊ TÚ NHI</v>
          </cell>
          <cell r="O216">
            <v>2.86</v>
          </cell>
          <cell r="P216">
            <v>1.5384615384615385E-2</v>
          </cell>
          <cell r="Q216">
            <v>128</v>
          </cell>
          <cell r="R216">
            <v>2</v>
          </cell>
          <cell r="S216" t="e">
            <v>#N/A</v>
          </cell>
          <cell r="T216" t="str">
            <v>Đạt</v>
          </cell>
          <cell r="U216" t="e">
            <v>#N/A</v>
          </cell>
          <cell r="Z216" t="str">
            <v>0987270360</v>
          </cell>
          <cell r="AA216" t="str">
            <v>lelai4199@gmail.com</v>
          </cell>
        </row>
        <row r="217">
          <cell r="C217">
            <v>25207207331</v>
          </cell>
          <cell r="D217" t="str">
            <v xml:space="preserve">Trần Lê Ngọc Tiên </v>
          </cell>
          <cell r="E217" t="str">
            <v>17/09/2001</v>
          </cell>
          <cell r="F217" t="str">
            <v>K25DLL6</v>
          </cell>
          <cell r="G217" t="str">
            <v>K25</v>
          </cell>
          <cell r="H217" t="str">
            <v>Quản trị du lịch &amp; lữ hành</v>
          </cell>
          <cell r="I217" t="str">
            <v>QuangNam tourist</v>
          </cell>
          <cell r="J217" t="str">
            <v>Sale/Marketing</v>
          </cell>
          <cell r="K217" t="str">
            <v>TP Tam Kỳ - Quảng Nam</v>
          </cell>
          <cell r="L217" t="str">
            <v>CĐTN</v>
          </cell>
          <cell r="M217" t="str">
            <v>Đợt 1</v>
          </cell>
          <cell r="N217" t="str">
            <v>TRẦN THỊ TÚ NHI</v>
          </cell>
          <cell r="O217">
            <v>2.91</v>
          </cell>
          <cell r="P217">
            <v>1.5384615384615385E-2</v>
          </cell>
          <cell r="Q217">
            <v>128</v>
          </cell>
          <cell r="R217">
            <v>2</v>
          </cell>
          <cell r="S217" t="e">
            <v>#N/A</v>
          </cell>
          <cell r="T217" t="str">
            <v>Đạt</v>
          </cell>
          <cell r="U217" t="e">
            <v>#N/A</v>
          </cell>
          <cell r="Z217" t="str">
            <v>0349825045</v>
          </cell>
          <cell r="AA217" t="str">
            <v xml:space="preserve">ngoctien1709nt@gmail.com </v>
          </cell>
        </row>
        <row r="218">
          <cell r="C218">
            <v>24207215119</v>
          </cell>
          <cell r="D218" t="str">
            <v xml:space="preserve">Mai Hồng Nhã </v>
          </cell>
          <cell r="E218" t="str">
            <v>03/06/2000</v>
          </cell>
          <cell r="F218" t="str">
            <v>K24DLL9</v>
          </cell>
          <cell r="G218" t="str">
            <v>K24</v>
          </cell>
          <cell r="H218" t="str">
            <v>Quản trị du lịch &amp; lữ hành</v>
          </cell>
          <cell r="I218" t="str">
            <v>Trung tâm điều hành du lịch miền trung - Tổng công ty du lịch Hà Nội</v>
          </cell>
          <cell r="J218" t="str">
            <v>Điều hành tour</v>
          </cell>
          <cell r="K218" t="str">
            <v xml:space="preserve">Đà Nẵng </v>
          </cell>
          <cell r="L218" t="str">
            <v>CĐTN</v>
          </cell>
          <cell r="M218" t="str">
            <v>Đợt 1</v>
          </cell>
          <cell r="N218" t="str">
            <v>TRẦN THỊ TÚ NHI</v>
          </cell>
          <cell r="O218">
            <v>2.62</v>
          </cell>
          <cell r="P218">
            <v>7.8125E-3</v>
          </cell>
          <cell r="Q218">
            <v>127</v>
          </cell>
          <cell r="R218">
            <v>1</v>
          </cell>
          <cell r="S218" t="e">
            <v>#N/A</v>
          </cell>
          <cell r="T218" t="e">
            <v>#N/A</v>
          </cell>
          <cell r="U218" t="e">
            <v>#N/A</v>
          </cell>
          <cell r="X218" t="str">
            <v>đã nộp</v>
          </cell>
          <cell r="Z218" t="str">
            <v>0905180454</v>
          </cell>
          <cell r="AA218" t="str">
            <v>maihongnha@gmail.com</v>
          </cell>
        </row>
        <row r="219">
          <cell r="C219">
            <v>24217200052</v>
          </cell>
          <cell r="D219" t="str">
            <v>Lê Anh Giang</v>
          </cell>
          <cell r="E219" t="str">
            <v>14/04/1997</v>
          </cell>
          <cell r="F219" t="str">
            <v>K24DLL9</v>
          </cell>
          <cell r="G219" t="str">
            <v>K24</v>
          </cell>
          <cell r="H219" t="str">
            <v>Quản trị du lịch &amp; lữ hành</v>
          </cell>
          <cell r="I219" t="str">
            <v>Trung tâm điều hành du lịch miền trung - Tổng công ty du lịch Hà Nội</v>
          </cell>
          <cell r="J219" t="str">
            <v>Điều hành tour</v>
          </cell>
          <cell r="K219" t="str">
            <v xml:space="preserve">Đà Nẵng </v>
          </cell>
          <cell r="L219" t="str">
            <v>CĐTN</v>
          </cell>
          <cell r="M219" t="str">
            <v>Đợt 1</v>
          </cell>
          <cell r="N219" t="str">
            <v>TRẦN THỊ TÚ NHI</v>
          </cell>
          <cell r="O219">
            <v>2.69</v>
          </cell>
          <cell r="P219">
            <v>0</v>
          </cell>
          <cell r="Q219">
            <v>130</v>
          </cell>
          <cell r="R219">
            <v>0</v>
          </cell>
          <cell r="S219" t="e">
            <v>#N/A</v>
          </cell>
          <cell r="T219" t="e">
            <v>#N/A</v>
          </cell>
          <cell r="U219" t="e">
            <v>#N/A</v>
          </cell>
          <cell r="X219" t="str">
            <v>đã nộp</v>
          </cell>
          <cell r="Z219" t="str">
            <v>0583015069</v>
          </cell>
          <cell r="AA219" t="str">
            <v>giangbacham@gmail.com</v>
          </cell>
        </row>
        <row r="220">
          <cell r="C220">
            <v>25203302982</v>
          </cell>
          <cell r="D220" t="str">
            <v>Trần Thị Duy Hiếu</v>
          </cell>
          <cell r="E220" t="str">
            <v>10/06/2001</v>
          </cell>
          <cell r="F220" t="str">
            <v>K25PSU_DLL5</v>
          </cell>
          <cell r="G220" t="str">
            <v>K25</v>
          </cell>
          <cell r="H220" t="str">
            <v>Quản trị du lịch &amp; lữ hành PSU</v>
          </cell>
          <cell r="I220" t="str">
            <v>Trung tâm thông tin xúc tiến du lịch tỉnh Quảng Nam</v>
          </cell>
          <cell r="J220" t="str">
            <v>Hỗ trợ du khách + Truyền thông xúc tiến du lịch</v>
          </cell>
          <cell r="K220" t="str">
            <v>Hội An</v>
          </cell>
          <cell r="L220" t="str">
            <v>CĐTN</v>
          </cell>
          <cell r="M220" t="str">
            <v>Đợt 1</v>
          </cell>
          <cell r="N220" t="str">
            <v>TRẦN THỊ TÚ NHI</v>
          </cell>
          <cell r="O220">
            <v>3.7</v>
          </cell>
          <cell r="P220">
            <v>1.4925373134328358E-2</v>
          </cell>
          <cell r="Q220">
            <v>132</v>
          </cell>
          <cell r="R220">
            <v>2</v>
          </cell>
          <cell r="S220" t="str">
            <v>Đạt</v>
          </cell>
          <cell r="T220" t="str">
            <v>Đạt</v>
          </cell>
          <cell r="U220">
            <v>0</v>
          </cell>
          <cell r="Z220" t="str">
            <v>0898225385</v>
          </cell>
          <cell r="AA220" t="str">
            <v>tranthiduyhieu10062001@gmail.com</v>
          </cell>
        </row>
        <row r="221">
          <cell r="C221">
            <v>25207215739</v>
          </cell>
          <cell r="D221" t="str">
            <v>Trần Thuỵ Bảo Trâm</v>
          </cell>
          <cell r="E221" t="str">
            <v>19/08/2001</v>
          </cell>
          <cell r="F221" t="str">
            <v>K25PSU_DLL2</v>
          </cell>
          <cell r="G221" t="str">
            <v>K25</v>
          </cell>
          <cell r="H221" t="str">
            <v>Quản trị du lịch &amp; lữ hành PSU</v>
          </cell>
          <cell r="I221" t="str">
            <v xml:space="preserve">Vian Travel </v>
          </cell>
          <cell r="J221" t="str">
            <v>Điều hành tour</v>
          </cell>
          <cell r="K221" t="str">
            <v>Thành phố Hồ Chí Minh</v>
          </cell>
          <cell r="L221" t="str">
            <v>KLTN</v>
          </cell>
          <cell r="M221" t="str">
            <v>Đợt 1</v>
          </cell>
          <cell r="N221" t="str">
            <v>TRẦN THỊ TÚ NHI</v>
          </cell>
          <cell r="O221">
            <v>3.64</v>
          </cell>
          <cell r="P221">
            <v>0</v>
          </cell>
          <cell r="Q221">
            <v>135</v>
          </cell>
          <cell r="R221">
            <v>0</v>
          </cell>
          <cell r="S221" t="str">
            <v>Đạt</v>
          </cell>
          <cell r="T221" t="str">
            <v>Đạt</v>
          </cell>
          <cell r="U221">
            <v>0</v>
          </cell>
          <cell r="Z221" t="str">
            <v>0702773488</v>
          </cell>
          <cell r="AA221" t="str">
            <v>Trantbaotram1981@gmail.com</v>
          </cell>
        </row>
        <row r="222">
          <cell r="C222">
            <v>25207216200</v>
          </cell>
          <cell r="D222" t="str">
            <v>Huỳnh Thị A Ly</v>
          </cell>
          <cell r="E222" t="str">
            <v>03/10/2001</v>
          </cell>
          <cell r="F222" t="str">
            <v>K25PSU_DLL8</v>
          </cell>
          <cell r="G222" t="str">
            <v>K25</v>
          </cell>
          <cell r="H222" t="str">
            <v>Quản trị du lịch &amp; lữ hành PSU</v>
          </cell>
          <cell r="I222" t="str">
            <v xml:space="preserve">Công Ty Cổ phần Du Lịch - Dịch Vụ Hội An </v>
          </cell>
          <cell r="J222" t="str">
            <v>Kinh doanh</v>
          </cell>
          <cell r="K222" t="str">
            <v>Hội An</v>
          </cell>
          <cell r="L222" t="str">
            <v>KLTN</v>
          </cell>
          <cell r="M222" t="str">
            <v>Đợt 1</v>
          </cell>
          <cell r="N222" t="str">
            <v>VÕ HỮU HÒA</v>
          </cell>
          <cell r="O222">
            <v>3.88</v>
          </cell>
          <cell r="P222">
            <v>0</v>
          </cell>
          <cell r="Q222">
            <v>135</v>
          </cell>
          <cell r="R222">
            <v>0</v>
          </cell>
          <cell r="S222" t="str">
            <v>Đạt</v>
          </cell>
          <cell r="T222" t="str">
            <v>Đạt</v>
          </cell>
          <cell r="U222">
            <v>0</v>
          </cell>
          <cell r="Z222" t="str">
            <v>0935462330</v>
          </cell>
          <cell r="AA222" t="str">
            <v>huynhthialy0310@gmail.com</v>
          </cell>
        </row>
        <row r="223">
          <cell r="C223">
            <v>25207216260</v>
          </cell>
          <cell r="D223" t="str">
            <v>Đỗ Thị Tuyết Nhung</v>
          </cell>
          <cell r="E223" t="str">
            <v>13/08/2001</v>
          </cell>
          <cell r="F223" t="str">
            <v>K25DLL3</v>
          </cell>
          <cell r="G223" t="str">
            <v>K25</v>
          </cell>
          <cell r="H223" t="str">
            <v>Quản trị du lịch &amp; lữ hành</v>
          </cell>
          <cell r="I223" t="str">
            <v>Công ty cổ phần DVDL Bến Thành tại Đà Nẵng</v>
          </cell>
          <cell r="J223" t="str">
            <v>Kinh doanh</v>
          </cell>
          <cell r="K223" t="str">
            <v xml:space="preserve">Đà Nẵng </v>
          </cell>
          <cell r="L223" t="str">
            <v>KLTN</v>
          </cell>
          <cell r="M223" t="str">
            <v>Đợt 1</v>
          </cell>
          <cell r="N223" t="str">
            <v>VÕ HỮU HÒA</v>
          </cell>
          <cell r="O223">
            <v>3.46</v>
          </cell>
          <cell r="P223">
            <v>0</v>
          </cell>
          <cell r="Q223">
            <v>130</v>
          </cell>
          <cell r="R223">
            <v>0</v>
          </cell>
          <cell r="S223" t="e">
            <v>#N/A</v>
          </cell>
          <cell r="T223" t="str">
            <v>Đạt</v>
          </cell>
          <cell r="U223" t="e">
            <v>#N/A</v>
          </cell>
          <cell r="Z223" t="str">
            <v>0899216221</v>
          </cell>
          <cell r="AA223" t="str">
            <v>nhungdo01012001@gmail.com</v>
          </cell>
        </row>
        <row r="224">
          <cell r="C224">
            <v>25207216223</v>
          </cell>
          <cell r="D224" t="str">
            <v>Nguyễn Minh Thư</v>
          </cell>
          <cell r="E224" t="str">
            <v>17/02/2001</v>
          </cell>
          <cell r="F224" t="str">
            <v>K25PSU_DLL3</v>
          </cell>
          <cell r="G224" t="str">
            <v>K25</v>
          </cell>
          <cell r="H224" t="str">
            <v>Quản trị du lịch &amp; lữ hành PSU</v>
          </cell>
          <cell r="I224" t="str">
            <v>Công ty cổ phần DVDL Bến Thành tại Đà Nẵng</v>
          </cell>
          <cell r="J224" t="str">
            <v>Sale/Marketing</v>
          </cell>
          <cell r="K224" t="str">
            <v xml:space="preserve">Đà Nẵng </v>
          </cell>
          <cell r="L224" t="str">
            <v>KLTN</v>
          </cell>
          <cell r="M224" t="str">
            <v>Đợt 1</v>
          </cell>
          <cell r="N224" t="str">
            <v>VÕ HỮU HÒA</v>
          </cell>
          <cell r="O224">
            <v>3.77</v>
          </cell>
          <cell r="P224">
            <v>0</v>
          </cell>
          <cell r="Q224">
            <v>135</v>
          </cell>
          <cell r="R224">
            <v>0</v>
          </cell>
          <cell r="S224" t="str">
            <v>Đạt</v>
          </cell>
          <cell r="T224" t="str">
            <v>Đạt</v>
          </cell>
          <cell r="U224">
            <v>0</v>
          </cell>
          <cell r="Z224" t="str">
            <v>0765498375</v>
          </cell>
          <cell r="AA224" t="str">
            <v>nguyenminhthu1722001@gmail.com</v>
          </cell>
        </row>
        <row r="225">
          <cell r="C225">
            <v>25217210055</v>
          </cell>
          <cell r="D225" t="str">
            <v>Nguyễn Như Quyên</v>
          </cell>
          <cell r="E225" t="str">
            <v>11/07/2000</v>
          </cell>
          <cell r="F225" t="str">
            <v>K25PSU_DLL5</v>
          </cell>
          <cell r="G225" t="str">
            <v>K25</v>
          </cell>
          <cell r="H225" t="str">
            <v>Quản trị du lịch &amp; lữ hành PSU</v>
          </cell>
          <cell r="I225" t="str">
            <v>Công ty cổ phần DVDL Bến Thành tại Đà Nẵng</v>
          </cell>
          <cell r="J225" t="str">
            <v>Sale/Marketing</v>
          </cell>
          <cell r="K225" t="str">
            <v xml:space="preserve">Đà Nẵng </v>
          </cell>
          <cell r="L225" t="str">
            <v>CĐTN</v>
          </cell>
          <cell r="M225" t="str">
            <v>Đợt 1</v>
          </cell>
          <cell r="N225" t="str">
            <v>VÕ HỮU HÒA</v>
          </cell>
          <cell r="O225">
            <v>2.69</v>
          </cell>
          <cell r="P225">
            <v>7.4074074074074077E-3</v>
          </cell>
          <cell r="Q225">
            <v>134</v>
          </cell>
          <cell r="R225">
            <v>1</v>
          </cell>
          <cell r="S225" t="str">
            <v>Đạt</v>
          </cell>
          <cell r="T225" t="str">
            <v>Đạt</v>
          </cell>
          <cell r="U225">
            <v>0</v>
          </cell>
          <cell r="Z225" t="str">
            <v>0898203562</v>
          </cell>
          <cell r="AA225" t="str">
            <v>yokonguyendn@gmail.com</v>
          </cell>
        </row>
        <row r="226">
          <cell r="C226">
            <v>25207207405</v>
          </cell>
          <cell r="D226" t="str">
            <v xml:space="preserve">Trần Nguyệt Hằng </v>
          </cell>
          <cell r="E226" t="str">
            <v>6/6/2001</v>
          </cell>
          <cell r="F226" t="str">
            <v xml:space="preserve">K25PSU_DLL2 </v>
          </cell>
          <cell r="G226" t="str">
            <v>K25</v>
          </cell>
          <cell r="H226" t="str">
            <v>Quản trị du lịch &amp; lữ hành PSU</v>
          </cell>
          <cell r="I226" t="str">
            <v>Công ty Cổ phần Lữ hành Quốc tế Hải Vân Cát</v>
          </cell>
          <cell r="J226" t="str">
            <v>Kinh doanh</v>
          </cell>
          <cell r="K226" t="str">
            <v xml:space="preserve">Đà Nẵng </v>
          </cell>
          <cell r="L226" t="str">
            <v>CĐTN</v>
          </cell>
          <cell r="M226" t="str">
            <v>Đợt 1</v>
          </cell>
          <cell r="N226" t="str">
            <v>VÕ HỮU HÒA</v>
          </cell>
          <cell r="O226">
            <v>3.22</v>
          </cell>
          <cell r="P226">
            <v>1.4925373134328358E-2</v>
          </cell>
          <cell r="Q226">
            <v>132</v>
          </cell>
          <cell r="R226">
            <v>2</v>
          </cell>
          <cell r="S226" t="str">
            <v>Đạt</v>
          </cell>
          <cell r="T226" t="str">
            <v>Đạt</v>
          </cell>
          <cell r="U226">
            <v>0</v>
          </cell>
          <cell r="Z226" t="str">
            <v>0332328843</v>
          </cell>
          <cell r="AA226" t="str">
            <v>tranhang.hkqn@gmail.com</v>
          </cell>
        </row>
        <row r="227">
          <cell r="C227">
            <v>25207205304</v>
          </cell>
          <cell r="D227" t="str">
            <v>Nguyễn Khánh Linh</v>
          </cell>
          <cell r="E227" t="str">
            <v>03/01/2001</v>
          </cell>
          <cell r="F227" t="str">
            <v>K25DLL7</v>
          </cell>
          <cell r="G227" t="str">
            <v>K25</v>
          </cell>
          <cell r="H227" t="str">
            <v>Quản trị du lịch &amp; lữ hành</v>
          </cell>
          <cell r="I227" t="str">
            <v>Công ty Cổ phần Lữ hành Quốc tế Hải Vân Cát</v>
          </cell>
          <cell r="J227" t="str">
            <v>Sản phẩm</v>
          </cell>
          <cell r="K227" t="str">
            <v xml:space="preserve">Đà Nẵng </v>
          </cell>
          <cell r="L227" t="str">
            <v>KLTN</v>
          </cell>
          <cell r="M227" t="str">
            <v>Đợt 1</v>
          </cell>
          <cell r="N227" t="str">
            <v>VÕ HỮU HÒA</v>
          </cell>
          <cell r="O227">
            <v>3.46</v>
          </cell>
          <cell r="P227">
            <v>0</v>
          </cell>
          <cell r="Q227">
            <v>130</v>
          </cell>
          <cell r="R227">
            <v>0</v>
          </cell>
          <cell r="S227" t="e">
            <v>#N/A</v>
          </cell>
          <cell r="T227" t="str">
            <v>Đạt</v>
          </cell>
          <cell r="U227" t="e">
            <v>#N/A</v>
          </cell>
          <cell r="Z227" t="str">
            <v>0799412290</v>
          </cell>
          <cell r="AA227" t="str">
            <v xml:space="preserve"> khanhlinh030101@gmail.com</v>
          </cell>
        </row>
        <row r="228">
          <cell r="C228">
            <v>25217207004</v>
          </cell>
          <cell r="D228" t="str">
            <v>Mai Xuân Tùng</v>
          </cell>
          <cell r="E228" t="str">
            <v>21/11/2001</v>
          </cell>
          <cell r="F228" t="str">
            <v>K25PSU_DLL1</v>
          </cell>
          <cell r="G228" t="str">
            <v>K25</v>
          </cell>
          <cell r="H228" t="str">
            <v>Quản trị du lịch &amp; lữ hành PSU</v>
          </cell>
          <cell r="I228" t="str">
            <v>Công ty du lịch và tiếp thị GTVT Vietravel chi nhánh Đà Nẵng</v>
          </cell>
          <cell r="J228" t="str">
            <v>Hướng dẫn viên</v>
          </cell>
          <cell r="K228" t="str">
            <v xml:space="preserve">Đà Nẵng </v>
          </cell>
          <cell r="L228" t="str">
            <v>CĐTN</v>
          </cell>
          <cell r="M228" t="str">
            <v>Đợt 1</v>
          </cell>
          <cell r="N228" t="str">
            <v>VÕ HỮU HÒA</v>
          </cell>
          <cell r="O228">
            <v>3.38</v>
          </cell>
          <cell r="P228">
            <v>2.9629629629629631E-2</v>
          </cell>
          <cell r="Q228">
            <v>131</v>
          </cell>
          <cell r="R228">
            <v>4</v>
          </cell>
          <cell r="S228" t="str">
            <v>Đạt</v>
          </cell>
          <cell r="T228" t="str">
            <v>Đạt</v>
          </cell>
          <cell r="U228">
            <v>0</v>
          </cell>
          <cell r="Z228" t="str">
            <v>0914428057</v>
          </cell>
          <cell r="AA228" t="str">
            <v>xuantung21211@gmail.com</v>
          </cell>
        </row>
        <row r="229">
          <cell r="C229">
            <v>25207204094</v>
          </cell>
          <cell r="D229" t="str">
            <v>Lê Hoàng Anh</v>
          </cell>
          <cell r="E229" t="str">
            <v>01/02/2001</v>
          </cell>
          <cell r="F229" t="str">
            <v>K25PSU_DLL2</v>
          </cell>
          <cell r="G229" t="str">
            <v>K25</v>
          </cell>
          <cell r="H229" t="str">
            <v>Quản trị du lịch &amp; lữ hành PSU</v>
          </cell>
          <cell r="I229" t="str">
            <v>Công ty du lịch và tiếp thị GTVT Vietravel chi nhánh Đà Nẵng</v>
          </cell>
          <cell r="J229" t="str">
            <v>Hướng dẫn viên</v>
          </cell>
          <cell r="K229" t="str">
            <v xml:space="preserve">Đà Nẵng </v>
          </cell>
          <cell r="L229" t="str">
            <v>CĐTN</v>
          </cell>
          <cell r="M229" t="str">
            <v>Đợt 1</v>
          </cell>
          <cell r="N229" t="str">
            <v>VÕ HỮU HÒA</v>
          </cell>
          <cell r="O229">
            <v>3.38</v>
          </cell>
          <cell r="P229">
            <v>0</v>
          </cell>
          <cell r="Q229">
            <v>135</v>
          </cell>
          <cell r="R229">
            <v>0</v>
          </cell>
          <cell r="S229" t="str">
            <v>Đạt</v>
          </cell>
          <cell r="T229" t="str">
            <v>Đạt</v>
          </cell>
          <cell r="U229">
            <v>0</v>
          </cell>
          <cell r="Z229" t="str">
            <v>0763666064</v>
          </cell>
          <cell r="AA229" t="str">
            <v>hoanganhhoavang@gmail.com</v>
          </cell>
        </row>
        <row r="230">
          <cell r="C230">
            <v>25217209257</v>
          </cell>
          <cell r="D230" t="str">
            <v>Nguyễn Thành Vinh</v>
          </cell>
          <cell r="E230" t="str">
            <v>25/10/2000</v>
          </cell>
          <cell r="F230" t="str">
            <v>K25DLL8</v>
          </cell>
          <cell r="G230" t="str">
            <v>K25</v>
          </cell>
          <cell r="H230" t="str">
            <v>Quản trị du lịch &amp; lữ hành</v>
          </cell>
          <cell r="I230" t="str">
            <v>Công ty du lịch và tiếp thị GTVT Vietravel chi nhánh Đà Nẵng</v>
          </cell>
          <cell r="J230" t="str">
            <v>Hướng dẫn viên</v>
          </cell>
          <cell r="K230" t="str">
            <v xml:space="preserve">Đà Nẵng </v>
          </cell>
          <cell r="L230" t="str">
            <v>CĐTN</v>
          </cell>
          <cell r="M230" t="str">
            <v>Đợt 1</v>
          </cell>
          <cell r="N230" t="str">
            <v>VÕ HỮU HÒA</v>
          </cell>
          <cell r="O230">
            <v>2.78</v>
          </cell>
          <cell r="P230">
            <v>1.5384615384615385E-2</v>
          </cell>
          <cell r="Q230">
            <v>128</v>
          </cell>
          <cell r="R230">
            <v>2</v>
          </cell>
          <cell r="S230" t="e">
            <v>#N/A</v>
          </cell>
          <cell r="T230" t="str">
            <v>Đạt</v>
          </cell>
          <cell r="U230" t="e">
            <v>#N/A</v>
          </cell>
          <cell r="Z230" t="str">
            <v>0942189565</v>
          </cell>
          <cell r="AA230" t="str">
            <v>Thanhvinhblack@gmail.com</v>
          </cell>
        </row>
        <row r="231">
          <cell r="C231">
            <v>25217202200</v>
          </cell>
          <cell r="D231" t="str">
            <v>Phan Trọng Tiến</v>
          </cell>
          <cell r="E231" t="str">
            <v>03/07/2001</v>
          </cell>
          <cell r="F231" t="str">
            <v>K25DLL4</v>
          </cell>
          <cell r="G231" t="str">
            <v>K25</v>
          </cell>
          <cell r="H231" t="str">
            <v>Quản trị du lịch &amp; lữ hành</v>
          </cell>
          <cell r="I231" t="str">
            <v>Công ty du lịch và tiếp thị GTVT Vietravel chi nhánh Đà Nẵng</v>
          </cell>
          <cell r="J231" t="str">
            <v>Hướng dẫn viên</v>
          </cell>
          <cell r="K231" t="str">
            <v xml:space="preserve">Đà Nẵng </v>
          </cell>
          <cell r="L231" t="str">
            <v>CĐTN</v>
          </cell>
          <cell r="M231" t="str">
            <v>Đợt 1</v>
          </cell>
          <cell r="N231" t="str">
            <v>VÕ HỮU HÒA</v>
          </cell>
          <cell r="O231">
            <v>3.26</v>
          </cell>
          <cell r="P231">
            <v>1.5384615384615385E-2</v>
          </cell>
          <cell r="Q231">
            <v>128</v>
          </cell>
          <cell r="R231">
            <v>2</v>
          </cell>
          <cell r="S231" t="e">
            <v>#N/A</v>
          </cell>
          <cell r="T231" t="str">
            <v>Đạt</v>
          </cell>
          <cell r="U231" t="e">
            <v>#N/A</v>
          </cell>
          <cell r="Z231" t="str">
            <v>0335965826</v>
          </cell>
          <cell r="AA231" t="str">
            <v>trongtien030701@gmail.com</v>
          </cell>
        </row>
        <row r="232">
          <cell r="C232">
            <v>25217209600</v>
          </cell>
          <cell r="D232" t="str">
            <v>Nguyễn Đức Trung</v>
          </cell>
          <cell r="E232" t="str">
            <v>18/03/2001</v>
          </cell>
          <cell r="F232" t="str">
            <v>K25DLL3</v>
          </cell>
          <cell r="G232" t="str">
            <v>K25</v>
          </cell>
          <cell r="H232" t="str">
            <v>Quản trị du lịch &amp; lữ hành</v>
          </cell>
          <cell r="I232" t="str">
            <v>Công ty du lịch và tiếp thị GTVT Vietravel chi nhánh Đà Nẵng</v>
          </cell>
          <cell r="J232" t="str">
            <v>Hướng dẫn viên</v>
          </cell>
          <cell r="K232" t="str">
            <v xml:space="preserve">Đà Nẵng </v>
          </cell>
          <cell r="L232" t="str">
            <v>CĐTN</v>
          </cell>
          <cell r="M232" t="str">
            <v>Đợt 1</v>
          </cell>
          <cell r="N232" t="str">
            <v>VÕ HỮU HÒA</v>
          </cell>
          <cell r="O232">
            <v>3.45</v>
          </cell>
          <cell r="P232">
            <v>1.5384615384615385E-2</v>
          </cell>
          <cell r="Q232">
            <v>128</v>
          </cell>
          <cell r="R232">
            <v>2</v>
          </cell>
          <cell r="S232" t="e">
            <v>#N/A</v>
          </cell>
          <cell r="T232" t="str">
            <v>Đạt</v>
          </cell>
          <cell r="U232" t="e">
            <v>#N/A</v>
          </cell>
          <cell r="Z232" t="str">
            <v>0935647761</v>
          </cell>
          <cell r="AA232" t="str">
            <v>nguyentrung36529@gmail.com</v>
          </cell>
        </row>
        <row r="233">
          <cell r="C233">
            <v>25207210306</v>
          </cell>
          <cell r="D233" t="str">
            <v>Phan Thị Thanh Tâm</v>
          </cell>
          <cell r="E233" t="str">
            <v>16/08/2001</v>
          </cell>
          <cell r="F233" t="str">
            <v>K25DLL5</v>
          </cell>
          <cell r="G233" t="str">
            <v>K25</v>
          </cell>
          <cell r="H233" t="str">
            <v>Quản trị du lịch &amp; lữ hành</v>
          </cell>
          <cell r="I233" t="str">
            <v>Công ty du lịch và tiếp thị GTVT Vietravel chi nhánh Đà Nẵng</v>
          </cell>
          <cell r="J233" t="str">
            <v>Điều hành tour</v>
          </cell>
          <cell r="K233" t="str">
            <v xml:space="preserve">Đà Nẵng </v>
          </cell>
          <cell r="L233" t="str">
            <v>CĐTN</v>
          </cell>
          <cell r="M233" t="str">
            <v>Đợt 1</v>
          </cell>
          <cell r="N233" t="str">
            <v>VÕ HỮU HÒA</v>
          </cell>
          <cell r="O233">
            <v>3.71</v>
          </cell>
          <cell r="P233">
            <v>1.5384615384615385E-2</v>
          </cell>
          <cell r="Q233">
            <v>128</v>
          </cell>
          <cell r="R233">
            <v>2</v>
          </cell>
          <cell r="S233" t="e">
            <v>#N/A</v>
          </cell>
          <cell r="T233" t="str">
            <v>Đạt</v>
          </cell>
          <cell r="U233" t="e">
            <v>#N/A</v>
          </cell>
          <cell r="Z233" t="str">
            <v>0982101105</v>
          </cell>
          <cell r="AA233" t="str">
            <v>Tamphan16082001@gmail.com</v>
          </cell>
        </row>
        <row r="234">
          <cell r="C234">
            <v>25207215574</v>
          </cell>
          <cell r="D234" t="str">
            <v>Nguyễn Thị Mai Vy</v>
          </cell>
          <cell r="E234" t="str">
            <v>20/04/2001</v>
          </cell>
          <cell r="F234" t="str">
            <v>K25PSU_DLL8</v>
          </cell>
          <cell r="G234" t="str">
            <v>K25</v>
          </cell>
          <cell r="H234" t="str">
            <v>Quản trị du lịch &amp; lữ hành PSU</v>
          </cell>
          <cell r="I234" t="str">
            <v>Công ty du lịch và tiếp thị GTVT Vietravel chi nhánh Đà Nẵng</v>
          </cell>
          <cell r="J234" t="str">
            <v>Sale/Marketing</v>
          </cell>
          <cell r="K234" t="str">
            <v xml:space="preserve">Đà Nẵng </v>
          </cell>
          <cell r="L234" t="str">
            <v>CĐTN</v>
          </cell>
          <cell r="M234" t="str">
            <v>Đợt 1</v>
          </cell>
          <cell r="N234" t="str">
            <v>VÕ HỮU HÒA</v>
          </cell>
          <cell r="O234">
            <v>3.05</v>
          </cell>
          <cell r="P234">
            <v>0</v>
          </cell>
          <cell r="Q234">
            <v>137</v>
          </cell>
          <cell r="R234">
            <v>0</v>
          </cell>
          <cell r="S234" t="str">
            <v>Đạt</v>
          </cell>
          <cell r="T234" t="str">
            <v>Đạt</v>
          </cell>
          <cell r="U234">
            <v>0</v>
          </cell>
          <cell r="Z234" t="str">
            <v>0349116898</v>
          </cell>
          <cell r="AA234" t="str">
            <v>nguyenmaivydo@gmail.com</v>
          </cell>
        </row>
        <row r="235">
          <cell r="C235">
            <v>25207216505</v>
          </cell>
          <cell r="D235" t="str">
            <v>Trần Thị Diễm My</v>
          </cell>
          <cell r="E235" t="str">
            <v>10/01/2001</v>
          </cell>
          <cell r="F235" t="str">
            <v>K25DLL4</v>
          </cell>
          <cell r="G235" t="str">
            <v>K25</v>
          </cell>
          <cell r="H235" t="str">
            <v>Quản trị du lịch &amp; lữ hành</v>
          </cell>
          <cell r="I235" t="str">
            <v>Công ty du lịch và tiếp thị GTVT Vietravel chi nhánh Đà Nẵng</v>
          </cell>
          <cell r="J235" t="str">
            <v>Sale/Marketing</v>
          </cell>
          <cell r="K235" t="str">
            <v xml:space="preserve">Đà Nẵng </v>
          </cell>
          <cell r="L235" t="str">
            <v>CĐTN</v>
          </cell>
          <cell r="M235" t="str">
            <v>Đợt 1</v>
          </cell>
          <cell r="N235" t="str">
            <v>VÕ HỮU HÒA</v>
          </cell>
          <cell r="O235">
            <v>3.32</v>
          </cell>
          <cell r="P235">
            <v>1.5384615384615385E-2</v>
          </cell>
          <cell r="Q235">
            <v>128</v>
          </cell>
          <cell r="R235">
            <v>2</v>
          </cell>
          <cell r="S235" t="e">
            <v>#N/A</v>
          </cell>
          <cell r="T235" t="str">
            <v>Đạt</v>
          </cell>
          <cell r="U235" t="e">
            <v>#N/A</v>
          </cell>
          <cell r="Z235" t="str">
            <v>0931942784</v>
          </cell>
          <cell r="AA235" t="str">
            <v>tranthidiemmy24122000@gmail.com</v>
          </cell>
        </row>
        <row r="236">
          <cell r="C236">
            <v>25211703679</v>
          </cell>
          <cell r="D236" t="str">
            <v>Ngô Văn Sinh</v>
          </cell>
          <cell r="E236" t="str">
            <v>05/03/2001</v>
          </cell>
          <cell r="F236" t="str">
            <v>K25DLL8</v>
          </cell>
          <cell r="G236" t="str">
            <v>K25</v>
          </cell>
          <cell r="H236" t="str">
            <v>Quản trị du lịch &amp; lữ hành</v>
          </cell>
          <cell r="I236" t="str">
            <v>Công ty du lịch và tiếp thị GTVT Vietravel chi nhánh Đà Nẵng</v>
          </cell>
          <cell r="J236" t="str">
            <v>Hướng dẫn viên</v>
          </cell>
          <cell r="K236" t="str">
            <v xml:space="preserve">Đà Nẵng </v>
          </cell>
          <cell r="L236" t="str">
            <v>CĐTN</v>
          </cell>
          <cell r="M236" t="str">
            <v>Đợt 1</v>
          </cell>
          <cell r="N236" t="str">
            <v>VÕ HỮU HÒA</v>
          </cell>
          <cell r="O236">
            <v>3.19</v>
          </cell>
          <cell r="P236">
            <v>1.5384615384615385E-2</v>
          </cell>
          <cell r="Q236">
            <v>128</v>
          </cell>
          <cell r="R236">
            <v>2</v>
          </cell>
          <cell r="S236" t="e">
            <v>#N/A</v>
          </cell>
          <cell r="T236" t="str">
            <v>Đạt</v>
          </cell>
          <cell r="U236" t="e">
            <v>#N/A</v>
          </cell>
          <cell r="Z236" t="str">
            <v>0339493919</v>
          </cell>
          <cell r="AA236" t="str">
            <v>Sinhngo123@gmail.com</v>
          </cell>
        </row>
        <row r="237">
          <cell r="C237">
            <v>25207217317</v>
          </cell>
          <cell r="D237" t="str">
            <v>Nguyễn Thị Linh Chi</v>
          </cell>
          <cell r="E237" t="str">
            <v>30/10/2001</v>
          </cell>
          <cell r="F237" t="str">
            <v>K25PSU_DLL7</v>
          </cell>
          <cell r="G237" t="str">
            <v>K25</v>
          </cell>
          <cell r="H237" t="str">
            <v>Quản trị du lịch &amp; lữ hành PSU</v>
          </cell>
          <cell r="I237" t="str">
            <v>Công ty du lịch và tiếp thị GTVT Vietravel chi nhánh Đà Nẵng</v>
          </cell>
          <cell r="J237" t="str">
            <v>Sale/Marketing</v>
          </cell>
          <cell r="K237" t="str">
            <v xml:space="preserve">Đà Nẵng </v>
          </cell>
          <cell r="L237" t="str">
            <v>KLTN</v>
          </cell>
          <cell r="M237" t="str">
            <v>Đợt 1</v>
          </cell>
          <cell r="N237" t="str">
            <v>VÕ HỮU HÒA</v>
          </cell>
          <cell r="O237">
            <v>3.93</v>
          </cell>
          <cell r="P237">
            <v>0</v>
          </cell>
          <cell r="Q237">
            <v>135</v>
          </cell>
          <cell r="R237">
            <v>0</v>
          </cell>
          <cell r="S237" t="str">
            <v>Đạt</v>
          </cell>
          <cell r="T237" t="str">
            <v>Đạt</v>
          </cell>
          <cell r="U237">
            <v>0</v>
          </cell>
          <cell r="Z237" t="str">
            <v>0967003010</v>
          </cell>
          <cell r="AA237" t="str">
            <v>chilinhlinh3010@gmail.com</v>
          </cell>
        </row>
        <row r="238">
          <cell r="C238">
            <v>25207204534</v>
          </cell>
          <cell r="D238" t="str">
            <v>Trương Hoàng Linh Chi</v>
          </cell>
          <cell r="E238" t="str">
            <v>20/06/2001</v>
          </cell>
          <cell r="F238" t="str">
            <v>K25PSU_DLL4</v>
          </cell>
          <cell r="G238" t="str">
            <v>K25</v>
          </cell>
          <cell r="H238" t="str">
            <v>Quản trị du lịch &amp; lữ hành PSU</v>
          </cell>
          <cell r="I238" t="str">
            <v>Công ty Tinh Minh Hoàng Hiến - chi nhánh Đà Nẵng</v>
          </cell>
          <cell r="J238" t="str">
            <v>Sale/Marketing</v>
          </cell>
          <cell r="K238" t="str">
            <v xml:space="preserve">Đà Nẵng </v>
          </cell>
          <cell r="L238" t="str">
            <v>KLTN</v>
          </cell>
          <cell r="M238" t="str">
            <v>Đợt 1</v>
          </cell>
          <cell r="N238" t="str">
            <v>VÕ HỮU HÒA</v>
          </cell>
          <cell r="O238">
            <v>3.51</v>
          </cell>
          <cell r="P238">
            <v>0</v>
          </cell>
          <cell r="Q238">
            <v>135</v>
          </cell>
          <cell r="R238">
            <v>0</v>
          </cell>
          <cell r="S238" t="str">
            <v>Đạt</v>
          </cell>
          <cell r="T238" t="str">
            <v>Đạt</v>
          </cell>
          <cell r="U238">
            <v>0</v>
          </cell>
          <cell r="Z238" t="str">
            <v>0905437322</v>
          </cell>
          <cell r="AA238" t="str">
            <v>linhchihoangtruong@gmail.com</v>
          </cell>
        </row>
        <row r="239">
          <cell r="C239">
            <v>25207200221</v>
          </cell>
          <cell r="D239" t="str">
            <v>Bùi Thị Thanh Trà</v>
          </cell>
          <cell r="E239" t="str">
            <v>02/05/2001</v>
          </cell>
          <cell r="F239" t="str">
            <v>K25PSU_DLL1</v>
          </cell>
          <cell r="G239" t="str">
            <v>K25</v>
          </cell>
          <cell r="H239" t="str">
            <v>Quản trị du lịch &amp; lữ hành PSU</v>
          </cell>
          <cell r="I239" t="str">
            <v>Công Ty TNHH Dịch Vụ Du Lịch Đoan Nhi</v>
          </cell>
          <cell r="J239" t="str">
            <v>Sale/Marketing</v>
          </cell>
          <cell r="K239" t="str">
            <v xml:space="preserve">Đà Nẵng </v>
          </cell>
          <cell r="L239" t="str">
            <v>KLTN</v>
          </cell>
          <cell r="M239" t="str">
            <v>Đợt 1</v>
          </cell>
          <cell r="N239" t="str">
            <v>VÕ HỮU HÒA</v>
          </cell>
          <cell r="O239">
            <v>3.54</v>
          </cell>
          <cell r="P239">
            <v>0</v>
          </cell>
          <cell r="Q239">
            <v>135</v>
          </cell>
          <cell r="R239">
            <v>0</v>
          </cell>
          <cell r="S239" t="str">
            <v>Đạt</v>
          </cell>
          <cell r="T239" t="str">
            <v>Đạt</v>
          </cell>
          <cell r="U239">
            <v>0</v>
          </cell>
          <cell r="Z239" t="str">
            <v>0766625603</v>
          </cell>
          <cell r="AA239" t="str">
            <v>trabui.020501@gmail.com</v>
          </cell>
        </row>
        <row r="240">
          <cell r="C240">
            <v>25207202731</v>
          </cell>
          <cell r="D240" t="str">
            <v>Nguyễn Thị Hồng Nhung</v>
          </cell>
          <cell r="E240" t="str">
            <v>20/09/2001</v>
          </cell>
          <cell r="F240" t="str">
            <v>K25DLL4</v>
          </cell>
          <cell r="G240" t="str">
            <v>K25</v>
          </cell>
          <cell r="H240" t="str">
            <v>Quản trị du lịch &amp; lữ hành</v>
          </cell>
          <cell r="I240" t="str">
            <v>Công ty TNHH Dịch vụ du lịch và Thương mại HT SAFBEL</v>
          </cell>
          <cell r="J240" t="str">
            <v>Sale/Marketing</v>
          </cell>
          <cell r="K240" t="str">
            <v xml:space="preserve">Đà Nẵng </v>
          </cell>
          <cell r="L240" t="str">
            <v>CĐTN</v>
          </cell>
          <cell r="M240" t="str">
            <v>Đợt 1</v>
          </cell>
          <cell r="N240" t="str">
            <v>VÕ HỮU HÒA</v>
          </cell>
          <cell r="O240">
            <v>3.13</v>
          </cell>
          <cell r="P240">
            <v>0</v>
          </cell>
          <cell r="Q240">
            <v>130</v>
          </cell>
          <cell r="R240">
            <v>0</v>
          </cell>
          <cell r="S240" t="e">
            <v>#N/A</v>
          </cell>
          <cell r="T240" t="str">
            <v>Đạt</v>
          </cell>
          <cell r="U240" t="e">
            <v>#N/A</v>
          </cell>
          <cell r="Z240" t="str">
            <v>0382062190</v>
          </cell>
          <cell r="AA240" t="str">
            <v>hongnhungnguyenthi2009@gmail.com</v>
          </cell>
        </row>
        <row r="241">
          <cell r="C241">
            <v>25207108818</v>
          </cell>
          <cell r="D241" t="str">
            <v>Trần Thị Khánh Linh</v>
          </cell>
          <cell r="E241" t="str">
            <v>21/06/2001</v>
          </cell>
          <cell r="F241" t="str">
            <v>K25PSU_DLL6</v>
          </cell>
          <cell r="G241" t="str">
            <v>K25</v>
          </cell>
          <cell r="H241" t="str">
            <v>Quản trị du lịch &amp; lữ hành PSU</v>
          </cell>
          <cell r="I241" t="str">
            <v>Công ty TNHH Dịch vụ Du Lịch và Thương mại HT SAFBEL</v>
          </cell>
          <cell r="J241" t="str">
            <v>Sale/Marketing</v>
          </cell>
          <cell r="K241" t="str">
            <v xml:space="preserve">Đà Nẵng </v>
          </cell>
          <cell r="L241" t="str">
            <v>CĐTN</v>
          </cell>
          <cell r="M241" t="str">
            <v>Đợt 1</v>
          </cell>
          <cell r="N241" t="str">
            <v>VÕ HỮU HÒA</v>
          </cell>
          <cell r="O241">
            <v>3.45</v>
          </cell>
          <cell r="P241">
            <v>1.4925373134328358E-2</v>
          </cell>
          <cell r="Q241">
            <v>132</v>
          </cell>
          <cell r="R241">
            <v>2</v>
          </cell>
          <cell r="S241" t="str">
            <v>Đạt</v>
          </cell>
          <cell r="T241" t="str">
            <v>Đạt</v>
          </cell>
          <cell r="U241">
            <v>0</v>
          </cell>
          <cell r="Z241" t="str">
            <v>0911489260</v>
          </cell>
          <cell r="AA241" t="str">
            <v>tranthikhanhlinh2106@gmail.com</v>
          </cell>
        </row>
        <row r="242">
          <cell r="C242">
            <v>25203410144</v>
          </cell>
          <cell r="D242" t="str">
            <v>Nguyễn Mai Thương</v>
          </cell>
          <cell r="E242" t="str">
            <v>25/07/2001</v>
          </cell>
          <cell r="F242" t="str">
            <v>K25PSU_DLL6</v>
          </cell>
          <cell r="G242" t="str">
            <v>K25</v>
          </cell>
          <cell r="H242" t="str">
            <v>Quản trị du lịch &amp; lữ hành PSU</v>
          </cell>
          <cell r="I242" t="str">
            <v>Công ty TNHH dịch vụ du lịch và thương mại HT SAFBEL</v>
          </cell>
          <cell r="J242" t="str">
            <v>Sale/Marketing</v>
          </cell>
          <cell r="K242" t="str">
            <v xml:space="preserve">Đà Nẵng </v>
          </cell>
          <cell r="L242" t="str">
            <v>CĐTN</v>
          </cell>
          <cell r="M242" t="str">
            <v>Đợt 1</v>
          </cell>
          <cell r="N242" t="str">
            <v>VÕ HỮU HÒA</v>
          </cell>
          <cell r="O242">
            <v>3.31</v>
          </cell>
          <cell r="P242">
            <v>1.4925373134328358E-2</v>
          </cell>
          <cell r="Q242">
            <v>132</v>
          </cell>
          <cell r="R242">
            <v>2</v>
          </cell>
          <cell r="S242" t="str">
            <v>Đạt</v>
          </cell>
          <cell r="T242" t="str">
            <v>Đạt</v>
          </cell>
          <cell r="U242">
            <v>0</v>
          </cell>
          <cell r="Z242" t="str">
            <v>0931927090</v>
          </cell>
          <cell r="AA242" t="str">
            <v>nmthuong257@gmail.com</v>
          </cell>
        </row>
        <row r="243">
          <cell r="C243">
            <v>25217217063</v>
          </cell>
          <cell r="D243" t="str">
            <v>Đặng Phúc Tây</v>
          </cell>
          <cell r="E243" t="str">
            <v>31/3/2001</v>
          </cell>
          <cell r="F243" t="str">
            <v>K25PSU_DLL2</v>
          </cell>
          <cell r="G243" t="str">
            <v>K25</v>
          </cell>
          <cell r="H243" t="str">
            <v>Quản trị du lịch &amp; lữ hành PSU</v>
          </cell>
          <cell r="I243" t="str">
            <v>Công ty TNHH Một Thành Viên Dịch Vụ Lữ Hành Saigontourist</v>
          </cell>
          <cell r="J243" t="str">
            <v>Hướng dẫn viên</v>
          </cell>
          <cell r="K243" t="str">
            <v xml:space="preserve">Đà Nẵng </v>
          </cell>
          <cell r="L243" t="str">
            <v>KLTN</v>
          </cell>
          <cell r="M243" t="str">
            <v>Đợt 1</v>
          </cell>
          <cell r="N243" t="str">
            <v>VÕ HỮU HÒA</v>
          </cell>
          <cell r="O243">
            <v>3.66</v>
          </cell>
          <cell r="P243">
            <v>0</v>
          </cell>
          <cell r="Q243">
            <v>135</v>
          </cell>
          <cell r="R243">
            <v>0</v>
          </cell>
          <cell r="S243" t="str">
            <v>Đạt</v>
          </cell>
          <cell r="T243" t="str">
            <v>Đạt</v>
          </cell>
          <cell r="U243">
            <v>0</v>
          </cell>
          <cell r="Z243" t="str">
            <v>0906492699</v>
          </cell>
          <cell r="AA243" t="str">
            <v>phuctay.danang@gmail.com</v>
          </cell>
        </row>
        <row r="244">
          <cell r="C244">
            <v>25217204551</v>
          </cell>
          <cell r="D244" t="str">
            <v>Đinh Công Hoàng</v>
          </cell>
          <cell r="E244" t="str">
            <v>01/01/2001</v>
          </cell>
          <cell r="F244" t="str">
            <v>K25PSU_DLL6</v>
          </cell>
          <cell r="G244" t="str">
            <v>K25</v>
          </cell>
          <cell r="H244" t="str">
            <v>Quản trị du lịch &amp; lữ hành PSU</v>
          </cell>
          <cell r="I244" t="str">
            <v>Công ty TNHH Một Thành Viên Dịch Vụ Lữ Hành Saigontourist</v>
          </cell>
          <cell r="J244" t="str">
            <v>Hướng dẫn viên</v>
          </cell>
          <cell r="K244" t="str">
            <v xml:space="preserve">Đà Nẵng </v>
          </cell>
          <cell r="L244" t="str">
            <v>CĐTN</v>
          </cell>
          <cell r="M244" t="str">
            <v>Đợt 1</v>
          </cell>
          <cell r="N244" t="str">
            <v>VÕ HỮU HÒA</v>
          </cell>
          <cell r="O244">
            <v>3.3</v>
          </cell>
          <cell r="P244">
            <v>0</v>
          </cell>
          <cell r="Q244">
            <v>134</v>
          </cell>
          <cell r="R244">
            <v>0</v>
          </cell>
          <cell r="S244" t="str">
            <v>Đạt</v>
          </cell>
          <cell r="T244" t="str">
            <v>Đạt</v>
          </cell>
          <cell r="U244">
            <v>0</v>
          </cell>
          <cell r="Z244" t="str">
            <v>0905257209</v>
          </cell>
          <cell r="AA244" t="str">
            <v>dinhconghoang2405@gmail.com</v>
          </cell>
        </row>
        <row r="245">
          <cell r="C245">
            <v>25207202685</v>
          </cell>
          <cell r="D245" t="str">
            <v>Đinh Thị Ngọc Mỹ</v>
          </cell>
          <cell r="E245" t="str">
            <v>08/10/2001</v>
          </cell>
          <cell r="F245" t="str">
            <v>K25PSU_DLL2</v>
          </cell>
          <cell r="G245" t="str">
            <v>K25</v>
          </cell>
          <cell r="H245" t="str">
            <v>Quản trị du lịch &amp; lữ hành PSU</v>
          </cell>
          <cell r="I245" t="str">
            <v>Công ty TNHH Một Thành Viên Dịch Vụ Lữ Hành Saigontourist</v>
          </cell>
          <cell r="J245" t="str">
            <v>Hướng dẫn viên</v>
          </cell>
          <cell r="K245" t="str">
            <v xml:space="preserve">Đà Nẵng </v>
          </cell>
          <cell r="L245" t="str">
            <v>CĐTN</v>
          </cell>
          <cell r="M245" t="str">
            <v>Đợt 1</v>
          </cell>
          <cell r="N245" t="str">
            <v>VÕ HỮU HÒA</v>
          </cell>
          <cell r="O245">
            <v>3.04</v>
          </cell>
          <cell r="P245">
            <v>4.4444444444444446E-2</v>
          </cell>
          <cell r="Q245">
            <v>129</v>
          </cell>
          <cell r="R245">
            <v>6</v>
          </cell>
          <cell r="S245" t="str">
            <v>Đạt</v>
          </cell>
          <cell r="T245" t="str">
            <v>Đạt</v>
          </cell>
          <cell r="U245">
            <v>0</v>
          </cell>
          <cell r="Z245" t="str">
            <v>0399099737</v>
          </cell>
          <cell r="AA245" t="str">
            <v>ngocmy81001@gmail.com</v>
          </cell>
        </row>
        <row r="246">
          <cell r="C246">
            <v>25217210588</v>
          </cell>
          <cell r="D246" t="str">
            <v>Trần Đại Vỹ</v>
          </cell>
          <cell r="E246" t="str">
            <v>23/02/2000</v>
          </cell>
          <cell r="F246" t="str">
            <v>K25DLL1</v>
          </cell>
          <cell r="G246" t="str">
            <v>K25</v>
          </cell>
          <cell r="H246" t="str">
            <v>Quản trị du lịch &amp; lữ hành</v>
          </cell>
          <cell r="I246" t="str">
            <v>Công ty TNHH Một Thành Viên Dịch Vụ Lữ Hành Saigontourist</v>
          </cell>
          <cell r="J246" t="str">
            <v>Sale/Marketing</v>
          </cell>
          <cell r="K246" t="str">
            <v xml:space="preserve">Đà Nẵng </v>
          </cell>
          <cell r="L246" t="str">
            <v>CĐTN</v>
          </cell>
          <cell r="M246" t="str">
            <v>Đợt 1</v>
          </cell>
          <cell r="N246" t="str">
            <v>VÕ HỮU HÒA</v>
          </cell>
          <cell r="O246">
            <v>3.26</v>
          </cell>
          <cell r="P246">
            <v>1.5384615384615385E-2</v>
          </cell>
          <cell r="Q246">
            <v>128</v>
          </cell>
          <cell r="R246">
            <v>2</v>
          </cell>
          <cell r="S246" t="e">
            <v>#N/A</v>
          </cell>
          <cell r="T246" t="str">
            <v>Đạt</v>
          </cell>
          <cell r="U246" t="e">
            <v>#N/A</v>
          </cell>
          <cell r="Z246" t="str">
            <v>0938363840</v>
          </cell>
          <cell r="AA246" t="str">
            <v>trandaivy1@dtu.edu.vn</v>
          </cell>
        </row>
        <row r="247">
          <cell r="C247">
            <v>25207216242</v>
          </cell>
          <cell r="D247" t="str">
            <v>Đỗ Thị Bích Anh</v>
          </cell>
          <cell r="E247" t="str">
            <v>05/06/2001</v>
          </cell>
          <cell r="F247" t="str">
            <v>K25DLL1</v>
          </cell>
          <cell r="G247" t="str">
            <v>K25</v>
          </cell>
          <cell r="H247" t="str">
            <v>Quản trị du lịch &amp; lữ hành</v>
          </cell>
          <cell r="I247" t="str">
            <v>Công ty TNHH Một Thành Viên Dịch Vụ Lữ Hành Saigontourist</v>
          </cell>
          <cell r="J247" t="str">
            <v>Điều hành tour</v>
          </cell>
          <cell r="K247" t="str">
            <v xml:space="preserve">Đà Nẵng </v>
          </cell>
          <cell r="L247" t="str">
            <v>CĐTN</v>
          </cell>
          <cell r="M247" t="str">
            <v>Đợt 1</v>
          </cell>
          <cell r="N247" t="str">
            <v>VÕ HỮU HÒA</v>
          </cell>
          <cell r="O247">
            <v>3.36</v>
          </cell>
          <cell r="P247">
            <v>1.5384615384615385E-2</v>
          </cell>
          <cell r="Q247">
            <v>128</v>
          </cell>
          <cell r="R247">
            <v>2</v>
          </cell>
          <cell r="S247" t="e">
            <v>#N/A</v>
          </cell>
          <cell r="T247" t="str">
            <v>Đạt</v>
          </cell>
          <cell r="U247" t="e">
            <v>#N/A</v>
          </cell>
          <cell r="Z247" t="str">
            <v>0855 423 855</v>
          </cell>
          <cell r="AA247" t="str">
            <v>bichanh5621@gmail.com</v>
          </cell>
        </row>
        <row r="248">
          <cell r="C248">
            <v>25217204121</v>
          </cell>
          <cell r="D248" t="str">
            <v>Ngô Anh Tài</v>
          </cell>
          <cell r="E248" t="str">
            <v>06/01/2001</v>
          </cell>
          <cell r="F248" t="str">
            <v>K25PSU_DLL7</v>
          </cell>
          <cell r="G248" t="str">
            <v>K25</v>
          </cell>
          <cell r="H248" t="str">
            <v>Quản trị du lịch &amp; lữ hành PSU</v>
          </cell>
          <cell r="I248" t="str">
            <v xml:space="preserve">Công ty TNHH một thành viên Du lịch Công Đoàn Đà Nẵng </v>
          </cell>
          <cell r="J248" t="str">
            <v>Điều hành tour</v>
          </cell>
          <cell r="K248" t="str">
            <v xml:space="preserve">Đà Nẵng </v>
          </cell>
          <cell r="L248" t="str">
            <v>CĐTN</v>
          </cell>
          <cell r="M248" t="str">
            <v>Đợt 1</v>
          </cell>
          <cell r="N248" t="str">
            <v>VÕ HỮU HÒA</v>
          </cell>
          <cell r="O248">
            <v>3.15</v>
          </cell>
          <cell r="P248">
            <v>7.4074074074074077E-3</v>
          </cell>
          <cell r="Q248">
            <v>134</v>
          </cell>
          <cell r="R248">
            <v>1</v>
          </cell>
          <cell r="S248" t="str">
            <v>Đạt</v>
          </cell>
          <cell r="T248" t="str">
            <v>Đạt</v>
          </cell>
          <cell r="U248">
            <v>0</v>
          </cell>
          <cell r="Z248" t="str">
            <v>0931930048</v>
          </cell>
          <cell r="AA248" t="str">
            <v>ngoanhtai61@gmail.com</v>
          </cell>
        </row>
        <row r="249">
          <cell r="C249">
            <v>25203409385</v>
          </cell>
          <cell r="D249" t="str">
            <v>Phạm Thị Phương Hằng</v>
          </cell>
          <cell r="E249" t="str">
            <v>22/10/2001</v>
          </cell>
          <cell r="F249" t="str">
            <v>K25PSU_DLL7</v>
          </cell>
          <cell r="G249" t="str">
            <v>K25</v>
          </cell>
          <cell r="H249" t="str">
            <v>Quản trị du lịch &amp; lữ hành PSU</v>
          </cell>
          <cell r="I249" t="str">
            <v xml:space="preserve">Công ty TNHH một thành viên Du lịch Công Đoàn Đà Nẵng </v>
          </cell>
          <cell r="J249" t="str">
            <v>Trung tâm điều hành du lịch Công Đoàn Đà Nẵng</v>
          </cell>
          <cell r="K249" t="str">
            <v xml:space="preserve">Đà Nẵng </v>
          </cell>
          <cell r="L249" t="str">
            <v>CĐTN</v>
          </cell>
          <cell r="M249" t="str">
            <v>Đợt 1</v>
          </cell>
          <cell r="N249" t="str">
            <v>VÕ HỮU HÒA</v>
          </cell>
          <cell r="O249">
            <v>3.27</v>
          </cell>
          <cell r="P249">
            <v>0</v>
          </cell>
          <cell r="Q249">
            <v>135</v>
          </cell>
          <cell r="R249">
            <v>0</v>
          </cell>
          <cell r="S249" t="str">
            <v>Đạt</v>
          </cell>
          <cell r="T249" t="str">
            <v>Đạt</v>
          </cell>
          <cell r="U249">
            <v>0</v>
          </cell>
          <cell r="Z249" t="str">
            <v>0935442041</v>
          </cell>
          <cell r="AA249" t="str">
            <v>hangpham22102001@gmail.com</v>
          </cell>
        </row>
        <row r="250">
          <cell r="C250">
            <v>25207210002</v>
          </cell>
          <cell r="D250" t="str">
            <v>Mai Khánh Ly</v>
          </cell>
          <cell r="E250" t="str">
            <v>22/02/2001</v>
          </cell>
          <cell r="F250" t="str">
            <v>K25DLL1</v>
          </cell>
          <cell r="G250" t="str">
            <v>K25</v>
          </cell>
          <cell r="H250" t="str">
            <v>Quản trị du lịch &amp; lữ hành</v>
          </cell>
          <cell r="I250" t="str">
            <v>Công ty TNHH Thương Mại Du Lịch và Du Lịch Plan To Travel</v>
          </cell>
          <cell r="J250" t="str">
            <v>Sale/Marketing</v>
          </cell>
          <cell r="K250" t="str">
            <v xml:space="preserve">Đà Nẵng </v>
          </cell>
          <cell r="L250" t="str">
            <v>CĐTN</v>
          </cell>
          <cell r="M250" t="str">
            <v>Đợt 1</v>
          </cell>
          <cell r="N250" t="str">
            <v>VÕ HỮU HÒA</v>
          </cell>
          <cell r="O250">
            <v>3.17</v>
          </cell>
          <cell r="P250">
            <v>1.5384615384615385E-2</v>
          </cell>
          <cell r="Q250">
            <v>128</v>
          </cell>
          <cell r="R250">
            <v>2</v>
          </cell>
          <cell r="S250" t="e">
            <v>#N/A</v>
          </cell>
          <cell r="T250" t="str">
            <v>Đạt</v>
          </cell>
          <cell r="U250" t="e">
            <v>#N/A</v>
          </cell>
          <cell r="Z250" t="str">
            <v>0398049691</v>
          </cell>
          <cell r="AA250" t="str">
            <v>Maikhanhly.20@gmail.com</v>
          </cell>
        </row>
        <row r="251">
          <cell r="C251">
            <v>25202403323</v>
          </cell>
          <cell r="D251" t="str">
            <v>Nguyễn Thị Ngọc Mỹ</v>
          </cell>
          <cell r="E251" t="str">
            <v>04/09/2001</v>
          </cell>
          <cell r="F251" t="str">
            <v>K25DLL9</v>
          </cell>
          <cell r="G251" t="str">
            <v>K25</v>
          </cell>
          <cell r="H251" t="str">
            <v>Quản trị du lịch &amp; lữ hành</v>
          </cell>
          <cell r="I251" t="str">
            <v>Công ty TNHH Thương Mại Du Lịch và Du Lịch Plan To Travel</v>
          </cell>
          <cell r="J251" t="str">
            <v>Sale/Marketing</v>
          </cell>
          <cell r="K251" t="str">
            <v xml:space="preserve">Đà Nẵng </v>
          </cell>
          <cell r="L251" t="str">
            <v>CĐTN</v>
          </cell>
          <cell r="M251" t="str">
            <v>Đợt 1</v>
          </cell>
          <cell r="N251" t="str">
            <v>VÕ HỮU HÒA</v>
          </cell>
          <cell r="O251">
            <v>2.91</v>
          </cell>
          <cell r="P251">
            <v>2.3076923076923078E-2</v>
          </cell>
          <cell r="Q251">
            <v>127</v>
          </cell>
          <cell r="R251">
            <v>3</v>
          </cell>
          <cell r="S251" t="e">
            <v>#N/A</v>
          </cell>
          <cell r="T251" t="str">
            <v>Đạt</v>
          </cell>
          <cell r="U251" t="e">
            <v>#N/A</v>
          </cell>
          <cell r="Z251" t="str">
            <v>0964409574</v>
          </cell>
          <cell r="AA251" t="str">
            <v>myn20010904@gmail.com</v>
          </cell>
        </row>
        <row r="252">
          <cell r="C252">
            <v>25202402985</v>
          </cell>
          <cell r="D252" t="str">
            <v>Huỳnh Thị Đào</v>
          </cell>
          <cell r="E252" t="str">
            <v>20/12/2001</v>
          </cell>
          <cell r="F252" t="str">
            <v>K25DLL5</v>
          </cell>
          <cell r="G252" t="str">
            <v>K25</v>
          </cell>
          <cell r="H252" t="str">
            <v>Quản trị du lịch &amp; lữ hành</v>
          </cell>
          <cell r="I252" t="str">
            <v>Công ty TNHH Thương mại và Dịch vụ Du lịch Duyên Dáng Việt</v>
          </cell>
          <cell r="J252" t="str">
            <v>Điều hành tour</v>
          </cell>
          <cell r="K252" t="str">
            <v xml:space="preserve">Đà Nẵng </v>
          </cell>
          <cell r="L252" t="str">
            <v>KLTN</v>
          </cell>
          <cell r="M252" t="str">
            <v>Đợt 1</v>
          </cell>
          <cell r="N252" t="str">
            <v>VÕ HỮU HÒA</v>
          </cell>
          <cell r="O252">
            <v>3.42</v>
          </cell>
          <cell r="P252">
            <v>0</v>
          </cell>
          <cell r="Q252">
            <v>130</v>
          </cell>
          <cell r="R252">
            <v>0</v>
          </cell>
          <cell r="S252" t="e">
            <v>#N/A</v>
          </cell>
          <cell r="T252" t="str">
            <v>Đạt</v>
          </cell>
          <cell r="U252" t="e">
            <v>#N/A</v>
          </cell>
          <cell r="Z252" t="str">
            <v>0905945231</v>
          </cell>
          <cell r="AA252" t="str">
            <v>huynhthidao201201@gmail.com</v>
          </cell>
        </row>
        <row r="253">
          <cell r="C253">
            <v>25217209350</v>
          </cell>
          <cell r="D253" t="str">
            <v>Bùi Nhất Sinh</v>
          </cell>
          <cell r="E253" t="str">
            <v>17/12/2001</v>
          </cell>
          <cell r="F253" t="str">
            <v>K25DLL7</v>
          </cell>
          <cell r="G253" t="str">
            <v>K25</v>
          </cell>
          <cell r="H253" t="str">
            <v>Quản trị du lịch &amp; lữ hành</v>
          </cell>
          <cell r="I253" t="str">
            <v>Công ty TNHH Totobooking</v>
          </cell>
          <cell r="J253" t="str">
            <v>Điều hành tour</v>
          </cell>
          <cell r="K253" t="str">
            <v xml:space="preserve">Đà Nẵng </v>
          </cell>
          <cell r="L253" t="str">
            <v>CĐTN</v>
          </cell>
          <cell r="M253" t="str">
            <v>Đợt 1</v>
          </cell>
          <cell r="N253" t="str">
            <v>VÕ HỮU HÒA</v>
          </cell>
          <cell r="O253">
            <v>2.93</v>
          </cell>
          <cell r="P253">
            <v>4.6153846153846156E-2</v>
          </cell>
          <cell r="Q253">
            <v>124</v>
          </cell>
          <cell r="R253">
            <v>6</v>
          </cell>
          <cell r="S253" t="e">
            <v>#N/A</v>
          </cell>
          <cell r="T253" t="str">
            <v>Đạt</v>
          </cell>
          <cell r="U253" t="e">
            <v>#N/A</v>
          </cell>
          <cell r="Z253" t="str">
            <v>0923698238</v>
          </cell>
          <cell r="AA253" t="str">
            <v>Nhatsinh1712@gmail.con</v>
          </cell>
        </row>
        <row r="254">
          <cell r="C254">
            <v>25207203033</v>
          </cell>
          <cell r="D254" t="str">
            <v xml:space="preserve">Thân Bùi Thiên Niên </v>
          </cell>
          <cell r="E254" t="str">
            <v>15/05/2001</v>
          </cell>
          <cell r="F254" t="str">
            <v>K25DLL6</v>
          </cell>
          <cell r="G254" t="str">
            <v>K25</v>
          </cell>
          <cell r="H254" t="str">
            <v>Quản trị du lịch &amp; lữ hành</v>
          </cell>
          <cell r="I254" t="str">
            <v xml:space="preserve">Công ty TNHH Transpacific Travel </v>
          </cell>
          <cell r="J254" t="str">
            <v>Điều hành tour</v>
          </cell>
          <cell r="K254" t="str">
            <v xml:space="preserve">Đà Nẵng </v>
          </cell>
          <cell r="L254" t="str">
            <v>CĐTN</v>
          </cell>
          <cell r="M254" t="str">
            <v>Đợt 1</v>
          </cell>
          <cell r="N254" t="str">
            <v>VÕ HỮU HÒA</v>
          </cell>
          <cell r="O254">
            <v>3.03</v>
          </cell>
          <cell r="P254">
            <v>0</v>
          </cell>
          <cell r="Q254">
            <v>130</v>
          </cell>
          <cell r="R254">
            <v>0</v>
          </cell>
          <cell r="S254" t="e">
            <v>#N/A</v>
          </cell>
          <cell r="T254" t="str">
            <v>Đạt</v>
          </cell>
          <cell r="U254" t="e">
            <v>#N/A</v>
          </cell>
          <cell r="Z254" t="str">
            <v>0377417628</v>
          </cell>
          <cell r="AA254" t="str">
            <v>thiennien155@gmail.com</v>
          </cell>
        </row>
        <row r="255">
          <cell r="C255">
            <v>2321729688</v>
          </cell>
          <cell r="D255" t="str">
            <v>Trần Bảo Hiếu</v>
          </cell>
          <cell r="E255" t="str">
            <v>11/07/1999</v>
          </cell>
          <cell r="F255" t="str">
            <v>K23DLL1</v>
          </cell>
          <cell r="G255" t="str">
            <v>K23</v>
          </cell>
          <cell r="H255" t="str">
            <v>Quản trị du lịch &amp; lữ hành</v>
          </cell>
          <cell r="I255" t="str">
            <v>Công ty TNHH Lambaba</v>
          </cell>
          <cell r="J255" t="str">
            <v>Sự kiện</v>
          </cell>
          <cell r="K255" t="str">
            <v xml:space="preserve">Đà Nẵng </v>
          </cell>
          <cell r="L255" t="str">
            <v>CĐTN</v>
          </cell>
          <cell r="M255" t="str">
            <v>Đợt 1</v>
          </cell>
          <cell r="N255" t="str">
            <v>VÕ HỮU HÒA</v>
          </cell>
          <cell r="O255">
            <v>2.5</v>
          </cell>
          <cell r="P255">
            <v>0</v>
          </cell>
          <cell r="Q255">
            <v>128</v>
          </cell>
          <cell r="R255">
            <v>0</v>
          </cell>
          <cell r="S255" t="e">
            <v>#N/A</v>
          </cell>
          <cell r="T255" t="e">
            <v>#N/A</v>
          </cell>
          <cell r="U255" t="e">
            <v>#N/A</v>
          </cell>
          <cell r="Z255" t="str">
            <v>0905534507</v>
          </cell>
          <cell r="AA255" t="str">
            <v>Tbhieu117@gmail.com</v>
          </cell>
        </row>
        <row r="256">
          <cell r="C256">
            <v>25217203725</v>
          </cell>
          <cell r="D256" t="str">
            <v>Lê Gia Huy</v>
          </cell>
          <cell r="E256" t="str">
            <v>27/11/2001</v>
          </cell>
          <cell r="F256" t="str">
            <v>K25PSU_DLL7</v>
          </cell>
          <cell r="G256" t="str">
            <v>K25</v>
          </cell>
          <cell r="H256" t="str">
            <v>Quản trị du lịch &amp; lữ hành PSU</v>
          </cell>
          <cell r="I256" t="str">
            <v>Omega Tours</v>
          </cell>
          <cell r="J256" t="str">
            <v>Sale/Marketing</v>
          </cell>
          <cell r="K256" t="str">
            <v xml:space="preserve">Đà Nẵng </v>
          </cell>
          <cell r="L256" t="str">
            <v>CĐTN</v>
          </cell>
          <cell r="M256" t="str">
            <v>Đợt 1</v>
          </cell>
          <cell r="N256" t="str">
            <v>VÕ HỮU HÒA</v>
          </cell>
          <cell r="O256">
            <v>2.82</v>
          </cell>
          <cell r="P256">
            <v>0</v>
          </cell>
          <cell r="Q256">
            <v>134</v>
          </cell>
          <cell r="R256">
            <v>0</v>
          </cell>
          <cell r="S256" t="str">
            <v>Đạt</v>
          </cell>
          <cell r="T256" t="str">
            <v>Đạt</v>
          </cell>
          <cell r="U256">
            <v>0</v>
          </cell>
          <cell r="Z256" t="str">
            <v>0931982265</v>
          </cell>
          <cell r="AA256" t="str">
            <v>Legiahuy@dtu.edu.vn</v>
          </cell>
        </row>
        <row r="257">
          <cell r="C257">
            <v>25207200680</v>
          </cell>
          <cell r="D257" t="str">
            <v>Trần Thị Ánh Diễm</v>
          </cell>
          <cell r="E257" t="str">
            <v>22/10/2001</v>
          </cell>
          <cell r="F257" t="str">
            <v>K25PSU_DLL7</v>
          </cell>
          <cell r="G257" t="str">
            <v>K25</v>
          </cell>
          <cell r="H257" t="str">
            <v>Quản trị du lịch &amp; lữ hành PSU</v>
          </cell>
          <cell r="I257" t="str">
            <v>Omega Tours</v>
          </cell>
          <cell r="J257" t="str">
            <v>Sale/Marketing</v>
          </cell>
          <cell r="K257" t="str">
            <v xml:space="preserve">Đà Nẵng </v>
          </cell>
          <cell r="L257" t="str">
            <v>CĐTN</v>
          </cell>
          <cell r="M257" t="str">
            <v>Đợt 1</v>
          </cell>
          <cell r="N257" t="str">
            <v>VÕ HỮU HÒA</v>
          </cell>
          <cell r="O257">
            <v>3.37</v>
          </cell>
          <cell r="P257">
            <v>0</v>
          </cell>
          <cell r="Q257">
            <v>135</v>
          </cell>
          <cell r="R257">
            <v>0</v>
          </cell>
          <cell r="S257" t="str">
            <v>Đạt</v>
          </cell>
          <cell r="T257" t="str">
            <v>Đạt</v>
          </cell>
          <cell r="U257">
            <v>0</v>
          </cell>
          <cell r="Z257" t="str">
            <v>0795646636</v>
          </cell>
          <cell r="AA257" t="str">
            <v>trantanhdiem22102001@gmail.com</v>
          </cell>
        </row>
        <row r="258">
          <cell r="C258">
            <v>25217203828</v>
          </cell>
          <cell r="D258" t="str">
            <v>Nguyễn Tiến Thành</v>
          </cell>
          <cell r="E258" t="str">
            <v>22/11/2001</v>
          </cell>
          <cell r="F258" t="str">
            <v>K25PSU_DLL6</v>
          </cell>
          <cell r="G258" t="str">
            <v>K25</v>
          </cell>
          <cell r="H258" t="str">
            <v>Quản trị du lịch &amp; lữ hành PSU</v>
          </cell>
          <cell r="I258" t="str">
            <v>Omega Tours</v>
          </cell>
          <cell r="J258" t="str">
            <v>Sale/Marketing</v>
          </cell>
          <cell r="K258" t="str">
            <v xml:space="preserve">Đà Nẵng </v>
          </cell>
          <cell r="L258" t="str">
            <v>CĐTN</v>
          </cell>
          <cell r="M258" t="str">
            <v>Đợt 1</v>
          </cell>
          <cell r="N258" t="str">
            <v>VÕ HỮU HÒA</v>
          </cell>
          <cell r="O258">
            <v>2.58</v>
          </cell>
          <cell r="P258">
            <v>3.7037037037037035E-2</v>
          </cell>
          <cell r="Q258">
            <v>130</v>
          </cell>
          <cell r="R258">
            <v>5</v>
          </cell>
          <cell r="S258" t="str">
            <v>Đạt</v>
          </cell>
          <cell r="T258" t="str">
            <v>Đạt</v>
          </cell>
          <cell r="U258">
            <v>0</v>
          </cell>
          <cell r="Z258" t="str">
            <v>0587373952</v>
          </cell>
          <cell r="AA258" t="str">
            <v>nguyentienthanhnd73@gmail.com</v>
          </cell>
        </row>
        <row r="259">
          <cell r="C259">
            <v>25217203824</v>
          </cell>
          <cell r="D259" t="str">
            <v xml:space="preserve">Lê Văn Tú </v>
          </cell>
          <cell r="E259" t="str">
            <v>02/12/2001</v>
          </cell>
          <cell r="F259" t="str">
            <v>K25PSU_DLL7</v>
          </cell>
          <cell r="G259" t="str">
            <v>K25</v>
          </cell>
          <cell r="H259" t="str">
            <v>Quản trị du lịch &amp; lữ hành PSU</v>
          </cell>
          <cell r="I259" t="str">
            <v>Omega Tours</v>
          </cell>
          <cell r="J259" t="str">
            <v>Sale, hướng dẫn</v>
          </cell>
          <cell r="K259" t="str">
            <v xml:space="preserve">Đà Nẵng </v>
          </cell>
          <cell r="L259" t="str">
            <v>CĐTN</v>
          </cell>
          <cell r="M259" t="str">
            <v>Đợt 1</v>
          </cell>
          <cell r="N259" t="str">
            <v>VÕ HỮU HÒA</v>
          </cell>
          <cell r="O259">
            <v>2.77</v>
          </cell>
          <cell r="P259">
            <v>1.4814814814814815E-2</v>
          </cell>
          <cell r="Q259">
            <v>133</v>
          </cell>
          <cell r="R259">
            <v>2</v>
          </cell>
          <cell r="S259" t="str">
            <v>Đạt</v>
          </cell>
          <cell r="T259" t="str">
            <v>Đạt</v>
          </cell>
          <cell r="U259">
            <v>0</v>
          </cell>
          <cell r="Z259" t="str">
            <v>0774500051</v>
          </cell>
          <cell r="AA259" t="str">
            <v>Wle2k1@gmail.com</v>
          </cell>
        </row>
        <row r="260">
          <cell r="C260">
            <v>25217207541</v>
          </cell>
          <cell r="D260" t="str">
            <v>Ngô Vinh</v>
          </cell>
          <cell r="E260" t="str">
            <v>17/8/2001</v>
          </cell>
          <cell r="F260" t="str">
            <v>K25PSU_DLL7</v>
          </cell>
          <cell r="G260" t="str">
            <v>K25</v>
          </cell>
          <cell r="H260" t="str">
            <v>Quản trị du lịch &amp; lữ hành PSU</v>
          </cell>
          <cell r="I260" t="str">
            <v>Omega Tours</v>
          </cell>
          <cell r="J260" t="str">
            <v>Sale/Marketing</v>
          </cell>
          <cell r="K260" t="str">
            <v xml:space="preserve">Đà Nẵng </v>
          </cell>
          <cell r="L260" t="str">
            <v>CĐTN</v>
          </cell>
          <cell r="M260" t="str">
            <v>Đợt 1</v>
          </cell>
          <cell r="N260" t="str">
            <v>VÕ HỮU HÒA</v>
          </cell>
          <cell r="O260">
            <v>3.13</v>
          </cell>
          <cell r="P260">
            <v>2.2222222222222223E-2</v>
          </cell>
          <cell r="Q260">
            <v>132</v>
          </cell>
          <cell r="R260">
            <v>3</v>
          </cell>
          <cell r="S260" t="str">
            <v>Đạt</v>
          </cell>
          <cell r="T260" t="str">
            <v>Đạt</v>
          </cell>
          <cell r="U260">
            <v>0</v>
          </cell>
          <cell r="Z260" t="str">
            <v>0836684115</v>
          </cell>
          <cell r="AA260" t="str">
            <v>vinhngo201@gmail.com</v>
          </cell>
        </row>
        <row r="261">
          <cell r="C261">
            <v>25217104531</v>
          </cell>
          <cell r="D261" t="str">
            <v>Nguyễn Văn Lộc</v>
          </cell>
          <cell r="E261" t="str">
            <v>20/01/2001</v>
          </cell>
          <cell r="F261" t="str">
            <v>K25DLL9</v>
          </cell>
          <cell r="G261" t="str">
            <v>K25</v>
          </cell>
          <cell r="H261" t="str">
            <v>Quản trị du lịch &amp; lữ hành</v>
          </cell>
          <cell r="I261" t="str">
            <v>An Huy Booking Now</v>
          </cell>
          <cell r="J261" t="str">
            <v>Sale</v>
          </cell>
          <cell r="K261" t="str">
            <v xml:space="preserve">Đà Nẵng </v>
          </cell>
          <cell r="L261" t="str">
            <v>CĐTN</v>
          </cell>
          <cell r="M261" t="str">
            <v>Đợt 2</v>
          </cell>
          <cell r="O261">
            <v>3.34</v>
          </cell>
          <cell r="P261">
            <v>1.5384615384615385E-2</v>
          </cell>
          <cell r="Q261">
            <v>128</v>
          </cell>
          <cell r="R261">
            <v>2</v>
          </cell>
          <cell r="S261" t="e">
            <v>#N/A</v>
          </cell>
          <cell r="T261" t="str">
            <v>Đạt</v>
          </cell>
          <cell r="U261" t="e">
            <v>#N/A</v>
          </cell>
          <cell r="Z261" t="str">
            <v>0327111535</v>
          </cell>
          <cell r="AA261" t="str">
            <v>Locvannguyengogogo@gmail.com</v>
          </cell>
        </row>
        <row r="262">
          <cell r="C262">
            <v>25207215668</v>
          </cell>
          <cell r="D262" t="str">
            <v>Nguyễn Phạm Hoài Yên</v>
          </cell>
          <cell r="E262" t="str">
            <v>02/05/2001</v>
          </cell>
          <cell r="F262" t="str">
            <v>K25PSU_DLL7</v>
          </cell>
          <cell r="G262" t="str">
            <v>K25</v>
          </cell>
          <cell r="H262" t="str">
            <v>Quản trị du lịch &amp; lữ hành PSU</v>
          </cell>
          <cell r="I262" t="str">
            <v>Bảo tàng Mỹ Thuật Đà Nẵng</v>
          </cell>
          <cell r="J262" t="str">
            <v>Nghiệp vụ bảo tàng</v>
          </cell>
          <cell r="K262" t="str">
            <v xml:space="preserve">Đà Nẵng </v>
          </cell>
          <cell r="L262" t="str">
            <v>CĐTN</v>
          </cell>
          <cell r="M262" t="str">
            <v>Đợt 2</v>
          </cell>
          <cell r="O262">
            <v>3.14</v>
          </cell>
          <cell r="P262">
            <v>3.7037037037037035E-2</v>
          </cell>
          <cell r="Q262">
            <v>130</v>
          </cell>
          <cell r="R262">
            <v>5</v>
          </cell>
          <cell r="S262" t="str">
            <v>Đạt</v>
          </cell>
          <cell r="T262" t="str">
            <v>Đạt</v>
          </cell>
          <cell r="U262">
            <v>0</v>
          </cell>
          <cell r="Z262" t="str">
            <v>0702581984</v>
          </cell>
          <cell r="AA262" t="str">
            <v>Yentee020501@icloud.com</v>
          </cell>
        </row>
        <row r="263">
          <cell r="C263">
            <v>25207200730</v>
          </cell>
          <cell r="D263" t="str">
            <v>Trần Đặng Minh Thoa</v>
          </cell>
          <cell r="E263" t="str">
            <v>07/12/2001</v>
          </cell>
          <cell r="F263" t="str">
            <v>K25PSU_DLL7</v>
          </cell>
          <cell r="G263" t="str">
            <v>K25</v>
          </cell>
          <cell r="H263" t="str">
            <v>Quản trị du lịch &amp; lữ hành PSU</v>
          </cell>
          <cell r="I263" t="str">
            <v>Bảo tàng Mỹ Thuật Đà Nẵng</v>
          </cell>
          <cell r="J263" t="str">
            <v>Phòng Nghiệp vụ Bảo tàng</v>
          </cell>
          <cell r="K263" t="str">
            <v xml:space="preserve">Đà Nẵng </v>
          </cell>
          <cell r="L263" t="str">
            <v>CĐTN</v>
          </cell>
          <cell r="M263" t="str">
            <v>Đợt 2</v>
          </cell>
          <cell r="O263">
            <v>3.68</v>
          </cell>
          <cell r="P263">
            <v>2.2222222222222223E-2</v>
          </cell>
          <cell r="Q263">
            <v>132</v>
          </cell>
          <cell r="R263">
            <v>3</v>
          </cell>
          <cell r="S263" t="str">
            <v>Đạt</v>
          </cell>
          <cell r="T263" t="str">
            <v>Đạt</v>
          </cell>
          <cell r="U263">
            <v>0</v>
          </cell>
          <cell r="Z263" t="str">
            <v>0326444657</v>
          </cell>
          <cell r="AA263" t="str">
            <v>m.thoa0712@gmail.com</v>
          </cell>
        </row>
        <row r="264">
          <cell r="C264">
            <v>25207216330</v>
          </cell>
          <cell r="D264" t="str">
            <v xml:space="preserve">Võ Thị Thanh Thảo </v>
          </cell>
          <cell r="E264" t="str">
            <v>31/10/2001</v>
          </cell>
          <cell r="F264" t="str">
            <v xml:space="preserve">K25PSU_DLL1 </v>
          </cell>
          <cell r="G264" t="str">
            <v>K25</v>
          </cell>
          <cell r="H264" t="str">
            <v>Quản trị du lịch &amp; lữ hành PSU</v>
          </cell>
          <cell r="I264" t="str">
            <v>Công Ty Cổ Phần Du Lịch DANASEA</v>
          </cell>
          <cell r="J264" t="str">
            <v>Sale/Marketing</v>
          </cell>
          <cell r="K264" t="str">
            <v xml:space="preserve">Đà Nẵng </v>
          </cell>
          <cell r="L264" t="str">
            <v>CĐTN</v>
          </cell>
          <cell r="M264" t="str">
            <v>Đợt 2</v>
          </cell>
          <cell r="O264">
            <v>3.29</v>
          </cell>
          <cell r="P264">
            <v>0</v>
          </cell>
          <cell r="Q264">
            <v>135</v>
          </cell>
          <cell r="R264">
            <v>0</v>
          </cell>
          <cell r="S264" t="str">
            <v>Đạt</v>
          </cell>
          <cell r="T264" t="str">
            <v>Đạt</v>
          </cell>
          <cell r="U264">
            <v>0</v>
          </cell>
          <cell r="Z264" t="str">
            <v>0703326772</v>
          </cell>
          <cell r="AA264" t="str">
            <v>thanhthaogirl2001@gmail.com</v>
          </cell>
        </row>
        <row r="265">
          <cell r="C265">
            <v>25207202572</v>
          </cell>
          <cell r="D265" t="str">
            <v>Đinh Thị Nhả Phương</v>
          </cell>
          <cell r="E265" t="str">
            <v>23/03/2001</v>
          </cell>
          <cell r="F265" t="str">
            <v>K25DLL4</v>
          </cell>
          <cell r="G265" t="str">
            <v>K25</v>
          </cell>
          <cell r="H265" t="str">
            <v>Quản trị du lịch &amp; lữ hành</v>
          </cell>
          <cell r="I265" t="str">
            <v>Công Ty Cổ Phần Du Lịch DANASEA</v>
          </cell>
          <cell r="J265" t="str">
            <v>Sale/Marketing</v>
          </cell>
          <cell r="K265" t="str">
            <v xml:space="preserve">Đà Nẵng </v>
          </cell>
          <cell r="L265" t="str">
            <v>CĐTN</v>
          </cell>
          <cell r="M265" t="str">
            <v>Đợt 2</v>
          </cell>
          <cell r="O265">
            <v>3.06</v>
          </cell>
          <cell r="P265">
            <v>1.5384615384615385E-2</v>
          </cell>
          <cell r="Q265">
            <v>128</v>
          </cell>
          <cell r="R265">
            <v>2</v>
          </cell>
          <cell r="S265" t="e">
            <v>#N/A</v>
          </cell>
          <cell r="T265" t="str">
            <v>Đạt</v>
          </cell>
          <cell r="U265" t="e">
            <v>#N/A</v>
          </cell>
          <cell r="Z265" t="str">
            <v>0869027458</v>
          </cell>
          <cell r="AA265" t="str">
            <v>2001dinhthinhaphuong@gmail.com</v>
          </cell>
        </row>
        <row r="266">
          <cell r="C266">
            <v>25203410145</v>
          </cell>
          <cell r="D266" t="str">
            <v>Nguyễn Thị Chung</v>
          </cell>
          <cell r="E266" t="str">
            <v>21/07/2001</v>
          </cell>
          <cell r="F266" t="str">
            <v>PSUDLL6</v>
          </cell>
          <cell r="G266" t="str">
            <v>K25</v>
          </cell>
          <cell r="H266" t="str">
            <v>Quản trị du lịch &amp; lữ hành PSU</v>
          </cell>
          <cell r="I266" t="str">
            <v>Công Ty TNHH Xây Dựng Thương Mại Du lịch Khánh Dung</v>
          </cell>
          <cell r="J266" t="str">
            <v>Sale/Marketing</v>
          </cell>
          <cell r="K266" t="str">
            <v>Thành Phố Huế</v>
          </cell>
          <cell r="L266" t="str">
            <v>CĐTN</v>
          </cell>
          <cell r="M266" t="str">
            <v>Đợt 2</v>
          </cell>
          <cell r="O266">
            <v>2.96</v>
          </cell>
          <cell r="P266">
            <v>1.4925373134328358E-2</v>
          </cell>
          <cell r="Q266">
            <v>132</v>
          </cell>
          <cell r="R266">
            <v>2</v>
          </cell>
          <cell r="S266" t="str">
            <v>Đạt</v>
          </cell>
          <cell r="T266" t="str">
            <v>Đạt</v>
          </cell>
          <cell r="U266">
            <v>0</v>
          </cell>
          <cell r="Z266" t="str">
            <v>0905704875</v>
          </cell>
          <cell r="AA266" t="str">
            <v>chungnguyenpsu@gmail.com</v>
          </cell>
        </row>
        <row r="267">
          <cell r="C267">
            <v>25217212914</v>
          </cell>
          <cell r="D267" t="str">
            <v>Lã Hoài Nam</v>
          </cell>
          <cell r="E267" t="str">
            <v>29/09/2001</v>
          </cell>
          <cell r="F267" t="str">
            <v>K25PSU_DLL8</v>
          </cell>
          <cell r="G267" t="str">
            <v>K25</v>
          </cell>
          <cell r="H267" t="str">
            <v>Quản trị du lịch &amp; lữ hành PSU</v>
          </cell>
          <cell r="I267" t="str">
            <v>Công ty cổ phần du lịch DMZ</v>
          </cell>
          <cell r="J267" t="str">
            <v>Sale/Marketing</v>
          </cell>
          <cell r="K267" t="str">
            <v>Thành Phố Huế</v>
          </cell>
          <cell r="L267" t="str">
            <v>CĐTN</v>
          </cell>
          <cell r="M267" t="str">
            <v>Đợt 2</v>
          </cell>
          <cell r="O267">
            <v>2.85</v>
          </cell>
          <cell r="P267">
            <v>1.4814814814814815E-2</v>
          </cell>
          <cell r="Q267">
            <v>133</v>
          </cell>
          <cell r="R267">
            <v>2</v>
          </cell>
          <cell r="S267" t="str">
            <v>Đạt</v>
          </cell>
          <cell r="T267" t="str">
            <v>Đạt</v>
          </cell>
          <cell r="U267">
            <v>0</v>
          </cell>
          <cell r="Y267" t="str">
            <v>chưa có dấu DN</v>
          </cell>
          <cell r="Z267" t="str">
            <v>0363212341</v>
          </cell>
          <cell r="AA267" t="str">
            <v>namscc29@gmail.com</v>
          </cell>
        </row>
        <row r="268">
          <cell r="C268">
            <v>25207208774</v>
          </cell>
          <cell r="D268" t="str">
            <v>Đoàn Lê Ngọc Uyển</v>
          </cell>
          <cell r="E268" t="str">
            <v>12/09/2001</v>
          </cell>
          <cell r="F268" t="str">
            <v>K25PSU_DLL2</v>
          </cell>
          <cell r="G268" t="str">
            <v>K25</v>
          </cell>
          <cell r="H268" t="str">
            <v>Quản trị du lịch &amp; lữ hành PSU</v>
          </cell>
          <cell r="I268" t="str">
            <v>Công Ty Cổ Phần Du Lịch và Sự Kiện Seatours</v>
          </cell>
          <cell r="J268" t="str">
            <v>Sale/Marketing</v>
          </cell>
          <cell r="K268" t="str">
            <v xml:space="preserve">Đà Nẵng </v>
          </cell>
          <cell r="L268" t="str">
            <v>CĐTN</v>
          </cell>
          <cell r="M268" t="str">
            <v>Đợt 2</v>
          </cell>
          <cell r="O268">
            <v>2.98</v>
          </cell>
          <cell r="P268">
            <v>2.2222222222222223E-2</v>
          </cell>
          <cell r="Q268">
            <v>132</v>
          </cell>
          <cell r="R268">
            <v>3</v>
          </cell>
          <cell r="S268" t="str">
            <v>Đạt</v>
          </cell>
          <cell r="T268" t="str">
            <v>Đạt</v>
          </cell>
          <cell r="U268">
            <v>0</v>
          </cell>
          <cell r="Z268" t="str">
            <v>0899879625</v>
          </cell>
          <cell r="AA268" t="str">
            <v>ngocccuyen@gmail.com</v>
          </cell>
        </row>
        <row r="269">
          <cell r="C269">
            <v>25207209047</v>
          </cell>
          <cell r="D269" t="str">
            <v>Nguyễn Thanh Hằng</v>
          </cell>
          <cell r="E269" t="str">
            <v>26/01/2001</v>
          </cell>
          <cell r="F269" t="str">
            <v>K25DLL1</v>
          </cell>
          <cell r="G269" t="str">
            <v>K25</v>
          </cell>
          <cell r="H269" t="str">
            <v>Quản trị du lịch &amp; lữ hành</v>
          </cell>
          <cell r="I269" t="str">
            <v>Công Ty Cổ Phần Du Lịch và Sự Kiện Seatours</v>
          </cell>
          <cell r="J269" t="str">
            <v>Sale/Marketing</v>
          </cell>
          <cell r="K269" t="str">
            <v xml:space="preserve">Đà Nẵng </v>
          </cell>
          <cell r="L269" t="str">
            <v>CĐTN</v>
          </cell>
          <cell r="M269" t="str">
            <v>Đợt 2</v>
          </cell>
          <cell r="O269">
            <v>3.57</v>
          </cell>
          <cell r="P269">
            <v>1.5384615384615385E-2</v>
          </cell>
          <cell r="Q269">
            <v>128</v>
          </cell>
          <cell r="R269">
            <v>2</v>
          </cell>
          <cell r="S269" t="e">
            <v>#N/A</v>
          </cell>
          <cell r="T269" t="str">
            <v>Đạt</v>
          </cell>
          <cell r="U269" t="e">
            <v>#N/A</v>
          </cell>
          <cell r="Z269" t="str">
            <v>0825564489</v>
          </cell>
          <cell r="AA269" t="str">
            <v>thanhhang3452@gmail.com</v>
          </cell>
        </row>
        <row r="270">
          <cell r="C270">
            <v>25207108647</v>
          </cell>
          <cell r="D270" t="str">
            <v>Trần Lê Thiên Thảo</v>
          </cell>
          <cell r="E270" t="str">
            <v>13/03/2001</v>
          </cell>
          <cell r="F270" t="str">
            <v>K25 DLL9</v>
          </cell>
          <cell r="G270" t="str">
            <v>K25</v>
          </cell>
          <cell r="H270" t="str">
            <v>Quản trị du lịch &amp; lữ hành</v>
          </cell>
          <cell r="I270" t="str">
            <v>Công Ty Cổ Phần Du Lịch và Sự Kiện Seatours</v>
          </cell>
          <cell r="J270" t="str">
            <v>Team buillding&amp; Event</v>
          </cell>
          <cell r="K270" t="str">
            <v xml:space="preserve">Đà Nẵng </v>
          </cell>
          <cell r="L270" t="str">
            <v>CĐTN</v>
          </cell>
          <cell r="M270" t="str">
            <v>Đợt 2</v>
          </cell>
          <cell r="O270">
            <v>3.07</v>
          </cell>
          <cell r="P270">
            <v>1.5503875968992248E-2</v>
          </cell>
          <cell r="Q270">
            <v>127</v>
          </cell>
          <cell r="R270">
            <v>2</v>
          </cell>
          <cell r="S270" t="e">
            <v>#N/A</v>
          </cell>
          <cell r="T270" t="str">
            <v>Đạt</v>
          </cell>
          <cell r="U270" t="e">
            <v>#N/A</v>
          </cell>
          <cell r="Z270" t="str">
            <v>0772150878</v>
          </cell>
          <cell r="AA270" t="str">
            <v>tranlthienthao@gmail.com</v>
          </cell>
        </row>
        <row r="271">
          <cell r="C271">
            <v>25205104450</v>
          </cell>
          <cell r="D271" t="str">
            <v>Trần Thị Diễm</v>
          </cell>
          <cell r="E271" t="str">
            <v>23/01/2001</v>
          </cell>
          <cell r="F271" t="str">
            <v>K25PSU_DLL8</v>
          </cell>
          <cell r="G271" t="str">
            <v>K25</v>
          </cell>
          <cell r="H271" t="str">
            <v>Quản trị du lịch &amp; lữ hành PSU</v>
          </cell>
          <cell r="I271" t="str">
            <v>Công Ty Cổ Phần Du Lịch và Sự Kiện Seatours</v>
          </cell>
          <cell r="J271" t="str">
            <v>Sale/Marketing</v>
          </cell>
          <cell r="K271" t="str">
            <v xml:space="preserve">Đà Nẵng </v>
          </cell>
          <cell r="L271" t="str">
            <v>CĐTN</v>
          </cell>
          <cell r="M271" t="str">
            <v>Đợt 2</v>
          </cell>
          <cell r="O271">
            <v>2.85</v>
          </cell>
          <cell r="P271">
            <v>0</v>
          </cell>
          <cell r="Q271">
            <v>134</v>
          </cell>
          <cell r="R271">
            <v>0</v>
          </cell>
          <cell r="S271" t="str">
            <v>Đạt</v>
          </cell>
          <cell r="T271" t="str">
            <v>Đạt</v>
          </cell>
          <cell r="U271">
            <v>0</v>
          </cell>
          <cell r="Z271" t="str">
            <v>0935273923</v>
          </cell>
          <cell r="AA271" t="str">
            <v>trandiem.23012001@gmail.com</v>
          </cell>
        </row>
        <row r="272">
          <cell r="C272">
            <v>25207216623</v>
          </cell>
          <cell r="D272" t="str">
            <v>Văn Thị Tuệ Tâm</v>
          </cell>
          <cell r="E272" t="str">
            <v>28/07/2001</v>
          </cell>
          <cell r="F272" t="str">
            <v>K25DLL7</v>
          </cell>
          <cell r="G272" t="str">
            <v>K25</v>
          </cell>
          <cell r="H272" t="str">
            <v>Quản trị du lịch &amp; lữ hành</v>
          </cell>
          <cell r="I272" t="str">
            <v>Công Ty Cổ Phần Du Lịch và Sự Kiện Seatours</v>
          </cell>
          <cell r="J272" t="str">
            <v>Sale/Marketing</v>
          </cell>
          <cell r="K272" t="str">
            <v xml:space="preserve">Đà Nẵng </v>
          </cell>
          <cell r="L272" t="str">
            <v>CĐTN</v>
          </cell>
          <cell r="M272" t="str">
            <v>Đợt 2</v>
          </cell>
          <cell r="O272">
            <v>2.99</v>
          </cell>
          <cell r="P272">
            <v>1.5384615384615385E-2</v>
          </cell>
          <cell r="Q272">
            <v>128</v>
          </cell>
          <cell r="R272">
            <v>2</v>
          </cell>
          <cell r="S272" t="e">
            <v>#N/A</v>
          </cell>
          <cell r="T272" t="str">
            <v>Đạt</v>
          </cell>
          <cell r="U272" t="e">
            <v>#N/A</v>
          </cell>
          <cell r="Z272" t="str">
            <v>0944368827</v>
          </cell>
          <cell r="AA272" t="str">
            <v>tuetamkhanhtu@gmail.com</v>
          </cell>
        </row>
        <row r="273">
          <cell r="C273">
            <v>25207204835</v>
          </cell>
          <cell r="D273" t="str">
            <v>Phan Thị Giang</v>
          </cell>
          <cell r="E273" t="str">
            <v>26/11/2001</v>
          </cell>
          <cell r="F273" t="str">
            <v>K25PSU_DLL3</v>
          </cell>
          <cell r="G273" t="str">
            <v>K25</v>
          </cell>
          <cell r="H273" t="str">
            <v>Quản trị du lịch &amp; lữ hành PSU</v>
          </cell>
          <cell r="I273" t="str">
            <v>Công Ty Cổ Phần Du Lịch và Sự Kiện Seatours</v>
          </cell>
          <cell r="K273" t="str">
            <v xml:space="preserve">Đà Nẵng </v>
          </cell>
          <cell r="L273" t="str">
            <v>CĐTN</v>
          </cell>
          <cell r="M273" t="str">
            <v>Đợt 2</v>
          </cell>
          <cell r="O273">
            <v>3.08</v>
          </cell>
          <cell r="P273">
            <v>0</v>
          </cell>
          <cell r="Q273">
            <v>135</v>
          </cell>
          <cell r="R273">
            <v>0</v>
          </cell>
          <cell r="S273" t="str">
            <v>Đạt</v>
          </cell>
          <cell r="T273" t="str">
            <v>Đạt</v>
          </cell>
          <cell r="U273">
            <v>0</v>
          </cell>
          <cell r="Z273" t="str">
            <v>0799145174</v>
          </cell>
          <cell r="AA273" t="str">
            <v>giangphan112001@gmail.com</v>
          </cell>
        </row>
        <row r="274">
          <cell r="C274">
            <v>25207208830</v>
          </cell>
          <cell r="D274" t="str">
            <v xml:space="preserve">Phạm Hồ Phương Nhi </v>
          </cell>
          <cell r="E274" t="str">
            <v>29/12/2001</v>
          </cell>
          <cell r="F274" t="str">
            <v>K25DLL4</v>
          </cell>
          <cell r="G274" t="str">
            <v>K25</v>
          </cell>
          <cell r="H274" t="str">
            <v>Quản trị du lịch &amp; lữ hành</v>
          </cell>
          <cell r="I274" t="str">
            <v>Công ty cổ phần du lịch Việt Đà - VietDa travel</v>
          </cell>
          <cell r="J274" t="str">
            <v>Sale/Marketing</v>
          </cell>
          <cell r="K274" t="str">
            <v xml:space="preserve">Đà Nẵng </v>
          </cell>
          <cell r="L274" t="str">
            <v>CĐTN</v>
          </cell>
          <cell r="M274" t="str">
            <v>Đợt 2</v>
          </cell>
          <cell r="O274">
            <v>2.78</v>
          </cell>
          <cell r="P274">
            <v>1.5384615384615385E-2</v>
          </cell>
          <cell r="Q274">
            <v>128</v>
          </cell>
          <cell r="R274">
            <v>2</v>
          </cell>
          <cell r="S274" t="e">
            <v>#N/A</v>
          </cell>
          <cell r="T274" t="str">
            <v>Đạt</v>
          </cell>
          <cell r="U274" t="e">
            <v>#N/A</v>
          </cell>
          <cell r="Z274" t="str">
            <v>0356555096</v>
          </cell>
          <cell r="AA274" t="str">
            <v>Phamnhi200129@gmail.com</v>
          </cell>
        </row>
        <row r="275">
          <cell r="C275">
            <v>25217214325</v>
          </cell>
          <cell r="D275" t="str">
            <v>Lê Viết Thắng</v>
          </cell>
          <cell r="E275" t="str">
            <v>09/05/2001</v>
          </cell>
          <cell r="F275" t="str">
            <v>K25DLL10</v>
          </cell>
          <cell r="G275" t="str">
            <v>K25</v>
          </cell>
          <cell r="H275" t="str">
            <v>Quản trị du lịch &amp; lữ hành</v>
          </cell>
          <cell r="I275" t="str">
            <v>Công ty du lịch Hoi An Express - Executive Tours</v>
          </cell>
          <cell r="J275" t="str">
            <v>Điều hành tour</v>
          </cell>
          <cell r="K275" t="str">
            <v>Hội An</v>
          </cell>
          <cell r="L275" t="str">
            <v>CĐTN</v>
          </cell>
          <cell r="M275" t="str">
            <v>Đợt 2</v>
          </cell>
          <cell r="O275">
            <v>2.9</v>
          </cell>
          <cell r="P275">
            <v>1.5384615384615385E-2</v>
          </cell>
          <cell r="Q275">
            <v>128</v>
          </cell>
          <cell r="R275">
            <v>2</v>
          </cell>
          <cell r="S275" t="e">
            <v>#N/A</v>
          </cell>
          <cell r="T275" t="str">
            <v>Đạt</v>
          </cell>
          <cell r="U275" t="e">
            <v>#N/A</v>
          </cell>
          <cell r="Z275" t="str">
            <v>0795626884</v>
          </cell>
          <cell r="AA275" t="str">
            <v>Winwin952001@gmail.com</v>
          </cell>
        </row>
        <row r="276">
          <cell r="C276">
            <v>25207207611</v>
          </cell>
          <cell r="D276" t="str">
            <v>Huỳnh Nguyễn Thuỳ Vy</v>
          </cell>
          <cell r="E276" t="str">
            <v>03/08/2001</v>
          </cell>
          <cell r="F276" t="str">
            <v>K25DLL8</v>
          </cell>
          <cell r="G276" t="str">
            <v>K25</v>
          </cell>
          <cell r="H276" t="str">
            <v>Quản trị du lịch &amp; lữ hành</v>
          </cell>
          <cell r="I276" t="str">
            <v>Công ty TNHH MTV Dịch vụ Du lịch S-Tours</v>
          </cell>
          <cell r="J276" t="str">
            <v>Sale/Marketing</v>
          </cell>
          <cell r="K276" t="str">
            <v xml:space="preserve">Đà Nẵng </v>
          </cell>
          <cell r="L276" t="str">
            <v>CĐTN</v>
          </cell>
          <cell r="M276" t="str">
            <v>Đợt 2</v>
          </cell>
          <cell r="O276">
            <v>3.5</v>
          </cell>
          <cell r="P276">
            <v>1.5384615384615385E-2</v>
          </cell>
          <cell r="Q276">
            <v>128</v>
          </cell>
          <cell r="R276">
            <v>2</v>
          </cell>
          <cell r="S276" t="e">
            <v>#N/A</v>
          </cell>
          <cell r="T276" t="str">
            <v>Đạt</v>
          </cell>
          <cell r="U276" t="e">
            <v>#N/A</v>
          </cell>
          <cell r="Z276" t="str">
            <v>0934755518</v>
          </cell>
          <cell r="AA276" t="str">
            <v>thuyvyhuynh03082001@gmail.com</v>
          </cell>
        </row>
        <row r="277">
          <cell r="C277">
            <v>25207210484</v>
          </cell>
          <cell r="D277" t="str">
            <v>Hoàng Thị Diễm Trúc</v>
          </cell>
          <cell r="E277" t="str">
            <v>21/11/2000</v>
          </cell>
          <cell r="F277" t="str">
            <v>K25DLL2</v>
          </cell>
          <cell r="G277" t="str">
            <v>K25</v>
          </cell>
          <cell r="H277" t="str">
            <v>Quản trị du lịch &amp; lữ hành</v>
          </cell>
          <cell r="I277" t="str">
            <v>Công ty TNHH MTV Dịch vụ Du lịch S-Tours</v>
          </cell>
          <cell r="J277" t="str">
            <v>Sale/Marketing</v>
          </cell>
          <cell r="K277" t="str">
            <v xml:space="preserve">Đà Nẵng </v>
          </cell>
          <cell r="L277" t="str">
            <v>CĐTN</v>
          </cell>
          <cell r="M277" t="str">
            <v>Đợt 2</v>
          </cell>
          <cell r="O277">
            <v>3.48</v>
          </cell>
          <cell r="P277">
            <v>1.5384615384615385E-2</v>
          </cell>
          <cell r="Q277">
            <v>128</v>
          </cell>
          <cell r="R277">
            <v>2</v>
          </cell>
          <cell r="S277" t="e">
            <v>#N/A</v>
          </cell>
          <cell r="T277" t="str">
            <v>Đạt</v>
          </cell>
          <cell r="U277" t="e">
            <v>#N/A</v>
          </cell>
          <cell r="Z277" t="str">
            <v>0373763050</v>
          </cell>
          <cell r="AA277" t="str">
            <v>truchoangthuy11@gmail.com</v>
          </cell>
        </row>
        <row r="278">
          <cell r="C278">
            <v>25207201188</v>
          </cell>
          <cell r="D278" t="str">
            <v>Nguyễn Thị Hân</v>
          </cell>
          <cell r="E278" t="str">
            <v>20/11/2001</v>
          </cell>
          <cell r="F278" t="str">
            <v>K25DLL2</v>
          </cell>
          <cell r="G278" t="str">
            <v>K25</v>
          </cell>
          <cell r="H278" t="str">
            <v>Quản trị du lịch &amp; lữ hành</v>
          </cell>
          <cell r="I278" t="str">
            <v>Công ty TNHH MTV Dịch vụ Du lịch S-Tours</v>
          </cell>
          <cell r="J278" t="str">
            <v>Sale/Marketing</v>
          </cell>
          <cell r="K278" t="str">
            <v xml:space="preserve">Đà Nẵng </v>
          </cell>
          <cell r="L278" t="str">
            <v>CĐTN</v>
          </cell>
          <cell r="M278" t="str">
            <v>Đợt 2</v>
          </cell>
          <cell r="O278">
            <v>3.1</v>
          </cell>
          <cell r="P278">
            <v>3.0769230769230771E-2</v>
          </cell>
          <cell r="Q278">
            <v>126</v>
          </cell>
          <cell r="R278">
            <v>4</v>
          </cell>
          <cell r="S278" t="e">
            <v>#N/A</v>
          </cell>
          <cell r="T278" t="str">
            <v>Đạt</v>
          </cell>
          <cell r="U278" t="e">
            <v>#N/A</v>
          </cell>
          <cell r="Y278" t="str">
            <v xml:space="preserve">chưa điền vào link đăng kí thực tập </v>
          </cell>
          <cell r="Z278" t="str">
            <v>0393538591</v>
          </cell>
          <cell r="AA278" t="str">
            <v>nguyenthihan20112001@gmail.com</v>
          </cell>
        </row>
        <row r="279">
          <cell r="C279">
            <v>25207216340</v>
          </cell>
          <cell r="D279" t="str">
            <v>Nguyễn Thị Hồi Uyên</v>
          </cell>
          <cell r="E279" t="str">
            <v>12/10/2001</v>
          </cell>
          <cell r="F279" t="str">
            <v>K25DLL5</v>
          </cell>
          <cell r="G279" t="str">
            <v>K25</v>
          </cell>
          <cell r="H279" t="str">
            <v>Quản trị du lịch &amp; lữ hành</v>
          </cell>
          <cell r="I279" t="str">
            <v>Công ty du lịch và tiếp thị GTVT Vietravel chi nhánh Đà Nẵng</v>
          </cell>
          <cell r="J279" t="str">
            <v>Hướng dẫn viên</v>
          </cell>
          <cell r="K279" t="str">
            <v xml:space="preserve">Đà Nẵng </v>
          </cell>
          <cell r="L279" t="str">
            <v>CĐTN</v>
          </cell>
          <cell r="M279" t="str">
            <v>Đợt 2</v>
          </cell>
          <cell r="O279">
            <v>3.25</v>
          </cell>
          <cell r="P279">
            <v>1.5384615384615385E-2</v>
          </cell>
          <cell r="Q279">
            <v>128</v>
          </cell>
          <cell r="R279">
            <v>2</v>
          </cell>
          <cell r="S279" t="e">
            <v>#N/A</v>
          </cell>
          <cell r="T279" t="str">
            <v>Đạt</v>
          </cell>
          <cell r="U279" t="e">
            <v>#N/A</v>
          </cell>
          <cell r="Z279" t="str">
            <v>0795651929</v>
          </cell>
          <cell r="AA279" t="str">
            <v>hoiuyen12102001@gmail.com</v>
          </cell>
        </row>
        <row r="280">
          <cell r="C280">
            <v>25207105817</v>
          </cell>
          <cell r="D280" t="str">
            <v>Đoàn Thị Mỹ Mẫn</v>
          </cell>
          <cell r="E280" t="str">
            <v>21/06/2001</v>
          </cell>
          <cell r="F280" t="str">
            <v>K25DLL1</v>
          </cell>
          <cell r="G280" t="str">
            <v>K25</v>
          </cell>
          <cell r="H280" t="str">
            <v>Quản trị du lịch &amp; lữ hành</v>
          </cell>
          <cell r="I280" t="str">
            <v>Công ty du lịch và tiếp thị GTVT Vietravel chi nhánh Đà Nẵng</v>
          </cell>
          <cell r="J280" t="str">
            <v>Sale/Marketing</v>
          </cell>
          <cell r="K280" t="str">
            <v xml:space="preserve">Đà Nẵng </v>
          </cell>
          <cell r="L280" t="str">
            <v>CĐTN</v>
          </cell>
          <cell r="M280" t="str">
            <v>Đợt 2</v>
          </cell>
          <cell r="O280">
            <v>3.58</v>
          </cell>
          <cell r="P280">
            <v>1.5384615384615385E-2</v>
          </cell>
          <cell r="Q280">
            <v>128</v>
          </cell>
          <cell r="R280">
            <v>2</v>
          </cell>
          <cell r="S280" t="e">
            <v>#N/A</v>
          </cell>
          <cell r="T280" t="str">
            <v>Đạt</v>
          </cell>
          <cell r="U280" t="e">
            <v>#N/A</v>
          </cell>
          <cell r="Z280" t="str">
            <v>0796912091</v>
          </cell>
          <cell r="AA280" t="str">
            <v>doanthimyman216@gmail.com</v>
          </cell>
        </row>
        <row r="281">
          <cell r="C281">
            <v>25207213525</v>
          </cell>
          <cell r="D281" t="str">
            <v>Hà Kiều Oanh</v>
          </cell>
          <cell r="E281" t="str">
            <v>25/10/2001</v>
          </cell>
          <cell r="F281" t="str">
            <v>K25DLL10</v>
          </cell>
          <cell r="G281" t="str">
            <v>K25</v>
          </cell>
          <cell r="H281" t="str">
            <v>Quản trị du lịch &amp; lữ hành</v>
          </cell>
          <cell r="I281" t="str">
            <v>Công ty du lịch và tiếp thị GTVT Vietravel chi nhánh Đà Nẵng</v>
          </cell>
          <cell r="J281" t="str">
            <v>Hướng dẫn viên</v>
          </cell>
          <cell r="K281" t="str">
            <v xml:space="preserve">Đà Nẵng </v>
          </cell>
          <cell r="L281" t="str">
            <v>CĐTN</v>
          </cell>
          <cell r="M281" t="str">
            <v>Đợt 2</v>
          </cell>
          <cell r="O281">
            <v>2.98</v>
          </cell>
          <cell r="P281">
            <v>0</v>
          </cell>
          <cell r="Q281">
            <v>130</v>
          </cell>
          <cell r="R281">
            <v>0</v>
          </cell>
          <cell r="S281" t="e">
            <v>#N/A</v>
          </cell>
          <cell r="T281" t="str">
            <v>Đạt</v>
          </cell>
          <cell r="U281" t="e">
            <v>#N/A</v>
          </cell>
          <cell r="Z281" t="str">
            <v>0383748375</v>
          </cell>
          <cell r="AA281" t="str">
            <v>Kieuoanhk25@gmail.com</v>
          </cell>
        </row>
        <row r="282">
          <cell r="C282">
            <v>25217208512</v>
          </cell>
          <cell r="D282" t="str">
            <v>Nguyễn Hồng Phúc</v>
          </cell>
          <cell r="E282" t="str">
            <v>7/3/2001</v>
          </cell>
          <cell r="F282" t="str">
            <v>K25DLL5</v>
          </cell>
          <cell r="G282" t="str">
            <v>K25</v>
          </cell>
          <cell r="H282" t="str">
            <v>Quản trị du lịch &amp; lữ hành</v>
          </cell>
          <cell r="I282" t="str">
            <v>Công ty hành trình Emmaus</v>
          </cell>
          <cell r="J282" t="str">
            <v>Điều hành, sale</v>
          </cell>
          <cell r="K282" t="str">
            <v xml:space="preserve">Đà Nẵng </v>
          </cell>
          <cell r="L282" t="str">
            <v>CĐTN</v>
          </cell>
          <cell r="M282" t="str">
            <v>Đợt 2</v>
          </cell>
          <cell r="O282">
            <v>3.16</v>
          </cell>
          <cell r="P282">
            <v>3.0769230769230771E-2</v>
          </cell>
          <cell r="Q282">
            <v>126</v>
          </cell>
          <cell r="R282">
            <v>4</v>
          </cell>
          <cell r="S282" t="e">
            <v>#N/A</v>
          </cell>
          <cell r="T282" t="str">
            <v>Đạt</v>
          </cell>
          <cell r="U282" t="e">
            <v>#N/A</v>
          </cell>
          <cell r="Z282" t="str">
            <v>0888630975</v>
          </cell>
          <cell r="AA282" t="str">
            <v>Nhp741258@gmail.com</v>
          </cell>
        </row>
        <row r="283">
          <cell r="C283">
            <v>25202202732</v>
          </cell>
          <cell r="D283" t="str">
            <v>Nguyễn Ngọc Trúc Vy</v>
          </cell>
          <cell r="E283" t="str">
            <v>14/08/2001</v>
          </cell>
          <cell r="F283" t="str">
            <v>K25DLL8</v>
          </cell>
          <cell r="G283" t="str">
            <v>K25</v>
          </cell>
          <cell r="H283" t="str">
            <v>Quản trị du lịch &amp; lữ hành</v>
          </cell>
          <cell r="I283" t="str">
            <v>Công ty lữ hành Hà Nội Tourist Đà Nẵng</v>
          </cell>
          <cell r="J283" t="str">
            <v>Bộ phận visa</v>
          </cell>
          <cell r="K283" t="str">
            <v xml:space="preserve">Đà Nẵng </v>
          </cell>
          <cell r="L283" t="str">
            <v>CĐTN</v>
          </cell>
          <cell r="M283" t="str">
            <v>Đợt 2</v>
          </cell>
          <cell r="O283">
            <v>2.65</v>
          </cell>
          <cell r="P283">
            <v>1.5384615384615385E-2</v>
          </cell>
          <cell r="Q283">
            <v>128</v>
          </cell>
          <cell r="R283">
            <v>2</v>
          </cell>
          <cell r="S283" t="e">
            <v>#N/A</v>
          </cell>
          <cell r="T283" t="str">
            <v>Đạt</v>
          </cell>
          <cell r="U283" t="e">
            <v>#N/A</v>
          </cell>
          <cell r="Z283" t="str">
            <v>0384689486</v>
          </cell>
          <cell r="AA283" t="str">
            <v>Nguyenntrucvy@gmail.com</v>
          </cell>
        </row>
        <row r="284">
          <cell r="C284">
            <v>25207208071</v>
          </cell>
          <cell r="D284" t="str">
            <v xml:space="preserve"> Nguyễn Thị Thu Hà</v>
          </cell>
          <cell r="E284" t="str">
            <v>19/11/2001</v>
          </cell>
          <cell r="F284" t="str">
            <v>K25DLL3</v>
          </cell>
          <cell r="G284" t="str">
            <v>K25</v>
          </cell>
          <cell r="H284" t="str">
            <v>Quản trị du lịch &amp; lữ hành</v>
          </cell>
          <cell r="I284" t="str">
            <v>Công ty Tiếng Ngô Đồng Travel &amp; Event</v>
          </cell>
          <cell r="J284" t="str">
            <v>Điều hành tour</v>
          </cell>
          <cell r="K284" t="str">
            <v xml:space="preserve">Đà Nẵng </v>
          </cell>
          <cell r="L284" t="str">
            <v>CĐTN</v>
          </cell>
          <cell r="M284" t="str">
            <v>Đợt 2</v>
          </cell>
          <cell r="O284">
            <v>3.04</v>
          </cell>
          <cell r="P284">
            <v>1.5384615384615385E-2</v>
          </cell>
          <cell r="Q284">
            <v>128</v>
          </cell>
          <cell r="R284">
            <v>2</v>
          </cell>
          <cell r="S284" t="e">
            <v>#N/A</v>
          </cell>
          <cell r="T284" t="str">
            <v>Đạt</v>
          </cell>
          <cell r="U284" t="e">
            <v>#N/A</v>
          </cell>
          <cell r="Y284" t="str">
            <v xml:space="preserve">chưa điền vào link đăng kí thực tập </v>
          </cell>
          <cell r="Z284" t="str">
            <v>0334081664</v>
          </cell>
          <cell r="AA284" t="str">
            <v>nguyenthithuha19112001@gmail.com</v>
          </cell>
        </row>
        <row r="285">
          <cell r="C285">
            <v>25207215658</v>
          </cell>
          <cell r="D285" t="str">
            <v>Phan Thị Như Ý</v>
          </cell>
          <cell r="E285" t="str">
            <v>24/05/2001</v>
          </cell>
          <cell r="F285" t="str">
            <v>K25DLL10</v>
          </cell>
          <cell r="G285" t="str">
            <v>K25</v>
          </cell>
          <cell r="H285" t="str">
            <v>Quản trị du lịch &amp; lữ hành</v>
          </cell>
          <cell r="I285" t="str">
            <v>Công ty TNHH Bee Bee Travel Phú Quốc</v>
          </cell>
          <cell r="J285" t="str">
            <v>Sale/Marketing</v>
          </cell>
          <cell r="K285" t="str">
            <v xml:space="preserve">Đà Nẵng </v>
          </cell>
          <cell r="L285" t="str">
            <v>CĐTN</v>
          </cell>
          <cell r="M285" t="str">
            <v>Đợt 2</v>
          </cell>
          <cell r="O285">
            <v>3.22</v>
          </cell>
          <cell r="P285">
            <v>1.5384615384615385E-2</v>
          </cell>
          <cell r="Q285">
            <v>128</v>
          </cell>
          <cell r="R285">
            <v>2</v>
          </cell>
          <cell r="S285" t="e">
            <v>#N/A</v>
          </cell>
          <cell r="T285" t="str">
            <v>Đạt</v>
          </cell>
          <cell r="U285" t="e">
            <v>#N/A</v>
          </cell>
          <cell r="Z285" t="str">
            <v>0373351655</v>
          </cell>
          <cell r="AA285" t="str">
            <v>Phannhuy2405@gmail.com</v>
          </cell>
        </row>
        <row r="286">
          <cell r="C286">
            <v>25207116795</v>
          </cell>
          <cell r="D286" t="str">
            <v>Trịnh Thị Như Ý</v>
          </cell>
          <cell r="E286" t="str">
            <v>16/03/2001</v>
          </cell>
          <cell r="F286" t="str">
            <v>K25DLL9</v>
          </cell>
          <cell r="G286" t="str">
            <v>K25</v>
          </cell>
          <cell r="H286" t="str">
            <v>Quản trị du lịch &amp; lữ hành</v>
          </cell>
          <cell r="I286" t="str">
            <v>Công ty TNHH Dịch vụ điểm đến - An Huy</v>
          </cell>
          <cell r="J286" t="str">
            <v>Sale/Marketing</v>
          </cell>
          <cell r="K286" t="str">
            <v xml:space="preserve">Đà Nẵng </v>
          </cell>
          <cell r="L286" t="str">
            <v>CĐTN</v>
          </cell>
          <cell r="M286" t="str">
            <v>Đợt 2</v>
          </cell>
          <cell r="O286">
            <v>3.35</v>
          </cell>
          <cell r="P286">
            <v>1.5151515151515152E-2</v>
          </cell>
          <cell r="Q286">
            <v>130</v>
          </cell>
          <cell r="R286">
            <v>2</v>
          </cell>
          <cell r="S286" t="e">
            <v>#N/A</v>
          </cell>
          <cell r="T286" t="str">
            <v>Đạt</v>
          </cell>
          <cell r="U286" t="e">
            <v>#N/A</v>
          </cell>
          <cell r="Z286" t="str">
            <v>0336355613</v>
          </cell>
          <cell r="AA286" t="str">
            <v>trinhnhuy1603@gmail.com</v>
          </cell>
        </row>
        <row r="287">
          <cell r="C287">
            <v>25207216185</v>
          </cell>
          <cell r="D287" t="str">
            <v>Nguyễn Ngọc Bảo Trân</v>
          </cell>
          <cell r="E287" t="str">
            <v>28/10/2001</v>
          </cell>
          <cell r="F287" t="str">
            <v>K25DLL8</v>
          </cell>
          <cell r="G287" t="str">
            <v>K25</v>
          </cell>
          <cell r="H287" t="str">
            <v>Quản trị du lịch &amp; lữ hành</v>
          </cell>
          <cell r="I287" t="str">
            <v>Công ty TNHH Dịch vụ Du lịch Hội An Express</v>
          </cell>
          <cell r="J287" t="str">
            <v>Kinh doanh</v>
          </cell>
          <cell r="K287" t="str">
            <v>Hội An</v>
          </cell>
          <cell r="L287" t="str">
            <v>CĐTN</v>
          </cell>
          <cell r="M287" t="str">
            <v>Đợt 2</v>
          </cell>
          <cell r="O287">
            <v>3.3</v>
          </cell>
          <cell r="P287">
            <v>0</v>
          </cell>
          <cell r="Q287">
            <v>130</v>
          </cell>
          <cell r="R287">
            <v>0</v>
          </cell>
          <cell r="S287" t="e">
            <v>#N/A</v>
          </cell>
          <cell r="T287" t="str">
            <v>Đạt</v>
          </cell>
          <cell r="U287" t="e">
            <v>#N/A</v>
          </cell>
          <cell r="Z287" t="str">
            <v>0905524218</v>
          </cell>
          <cell r="AA287" t="str">
            <v>ntrn45@gmail.com</v>
          </cell>
        </row>
        <row r="288">
          <cell r="C288">
            <v>25203202278</v>
          </cell>
          <cell r="D288" t="str">
            <v>Phạm Thị Ngọc Ánh</v>
          </cell>
          <cell r="E288" t="str">
            <v>4/10/2001</v>
          </cell>
          <cell r="F288" t="str">
            <v>K25DLL4</v>
          </cell>
          <cell r="G288" t="str">
            <v>K25</v>
          </cell>
          <cell r="H288" t="str">
            <v>Quản trị du lịch &amp; lữ hành</v>
          </cell>
          <cell r="I288" t="str">
            <v>Công Ty TNHH Du Lịch &amp; Dịch Vụ Miền Trung Tourist</v>
          </cell>
          <cell r="J288" t="str">
            <v>Sale/Marketing</v>
          </cell>
          <cell r="K288" t="str">
            <v xml:space="preserve">Đà Nẵng </v>
          </cell>
          <cell r="L288" t="str">
            <v>CĐTN</v>
          </cell>
          <cell r="M288" t="str">
            <v>Đợt 2</v>
          </cell>
          <cell r="O288">
            <v>2.5499999999999998</v>
          </cell>
          <cell r="P288">
            <v>2.3076923076923078E-2</v>
          </cell>
          <cell r="Q288">
            <v>127</v>
          </cell>
          <cell r="R288">
            <v>3</v>
          </cell>
          <cell r="S288" t="e">
            <v>#N/A</v>
          </cell>
          <cell r="T288" t="str">
            <v>Đạt</v>
          </cell>
          <cell r="U288" t="e">
            <v>#N/A</v>
          </cell>
          <cell r="Z288" t="str">
            <v>0378966681</v>
          </cell>
          <cell r="AA288" t="str">
            <v>anhbeu.0304@gmail.com</v>
          </cell>
        </row>
        <row r="289">
          <cell r="C289">
            <v>25207213011</v>
          </cell>
          <cell r="D289" t="str">
            <v>Lê Thị Thu Ngân</v>
          </cell>
          <cell r="E289" t="str">
            <v>20/07/2001</v>
          </cell>
          <cell r="F289" t="str">
            <v>K25DLL4</v>
          </cell>
          <cell r="G289" t="str">
            <v>K25</v>
          </cell>
          <cell r="H289" t="str">
            <v>Quản trị du lịch &amp; lữ hành</v>
          </cell>
          <cell r="I289" t="str">
            <v>Công Ty TNHH Du Lịch &amp; Dịch Vụ Miền Trung Tourist</v>
          </cell>
          <cell r="J289" t="str">
            <v>Sale/Marketing</v>
          </cell>
          <cell r="K289" t="str">
            <v xml:space="preserve">Đà Nẵng </v>
          </cell>
          <cell r="L289" t="str">
            <v>CĐTN</v>
          </cell>
          <cell r="M289" t="str">
            <v>Đợt 2</v>
          </cell>
          <cell r="O289">
            <v>3.16</v>
          </cell>
          <cell r="P289">
            <v>1.5384615384615385E-2</v>
          </cell>
          <cell r="Q289">
            <v>128</v>
          </cell>
          <cell r="R289">
            <v>2</v>
          </cell>
          <cell r="S289" t="e">
            <v>#N/A</v>
          </cell>
          <cell r="T289" t="str">
            <v>Đạt</v>
          </cell>
          <cell r="U289" t="e">
            <v>#N/A</v>
          </cell>
          <cell r="Z289" t="str">
            <v>0326404907</v>
          </cell>
          <cell r="AA289" t="str">
            <v>Letthungan4@dtu.edu.vn</v>
          </cell>
        </row>
        <row r="290">
          <cell r="C290">
            <v>25218603041</v>
          </cell>
          <cell r="D290" t="str">
            <v>Võ Trường Giang</v>
          </cell>
          <cell r="E290">
            <v>37222</v>
          </cell>
          <cell r="F290" t="str">
            <v>K25DLL4</v>
          </cell>
          <cell r="G290" t="str">
            <v>K25</v>
          </cell>
          <cell r="H290" t="str">
            <v>Quản trị du lịch &amp; lữ hành</v>
          </cell>
          <cell r="I290" t="str">
            <v>Công Ty TNHH Du Lịch &amp; Dịch Vụ Miền Trung Tourist</v>
          </cell>
          <cell r="J290" t="str">
            <v>Sale/Marketing</v>
          </cell>
          <cell r="K290" t="str">
            <v xml:space="preserve">Đà Nẵng </v>
          </cell>
          <cell r="L290" t="str">
            <v>CĐTN</v>
          </cell>
          <cell r="M290" t="str">
            <v>Đợt 2</v>
          </cell>
          <cell r="O290">
            <v>3.27</v>
          </cell>
          <cell r="P290">
            <v>1.5384615384615385E-2</v>
          </cell>
          <cell r="Q290">
            <v>128</v>
          </cell>
          <cell r="R290">
            <v>2</v>
          </cell>
          <cell r="S290" t="e">
            <v>#N/A</v>
          </cell>
          <cell r="T290" t="str">
            <v>Đạt</v>
          </cell>
          <cell r="U290" t="e">
            <v>#N/A</v>
          </cell>
          <cell r="Z290" t="str">
            <v>0348466229</v>
          </cell>
          <cell r="AA290" t="str">
            <v>votruonggiang452@gmail.com</v>
          </cell>
        </row>
        <row r="291">
          <cell r="C291">
            <v>25217207836</v>
          </cell>
          <cell r="D291" t="str">
            <v>Trần Quảng Hà</v>
          </cell>
          <cell r="E291" t="str">
            <v>19/09/2001</v>
          </cell>
          <cell r="F291" t="str">
            <v>K25DLL4</v>
          </cell>
          <cell r="G291" t="str">
            <v>K25</v>
          </cell>
          <cell r="H291" t="str">
            <v>Quản trị du lịch &amp; lữ hành</v>
          </cell>
          <cell r="I291" t="str">
            <v>Công Ty TNHH Du Lịch Enjoy Đà Nẵng</v>
          </cell>
          <cell r="J291" t="str">
            <v>Điều hành tour</v>
          </cell>
          <cell r="K291" t="str">
            <v xml:space="preserve">Đà Nẵng </v>
          </cell>
          <cell r="L291" t="str">
            <v>CĐTN</v>
          </cell>
          <cell r="M291" t="str">
            <v>Đợt 2</v>
          </cell>
          <cell r="O291">
            <v>2.96</v>
          </cell>
          <cell r="P291">
            <v>1.5384615384615385E-2</v>
          </cell>
          <cell r="Q291">
            <v>128</v>
          </cell>
          <cell r="R291">
            <v>2</v>
          </cell>
          <cell r="S291" t="e">
            <v>#N/A</v>
          </cell>
          <cell r="T291" t="str">
            <v>Đạt</v>
          </cell>
          <cell r="U291" t="e">
            <v>#N/A</v>
          </cell>
          <cell r="Z291" t="str">
            <v>0978758815</v>
          </cell>
          <cell r="AA291" t="str">
            <v>Justbeyourself1909@gmail.com</v>
          </cell>
        </row>
        <row r="292">
          <cell r="C292">
            <v>25217207378</v>
          </cell>
          <cell r="D292" t="str">
            <v>Nguyễn Hoàng Huy Chương</v>
          </cell>
          <cell r="E292" t="str">
            <v>20/06/2001</v>
          </cell>
          <cell r="F292" t="str">
            <v>K25DLL3</v>
          </cell>
          <cell r="G292" t="str">
            <v>K25</v>
          </cell>
          <cell r="H292" t="str">
            <v>Quản trị du lịch &amp; lữ hành</v>
          </cell>
          <cell r="I292" t="str">
            <v>Công ty TNHH Du lịch Quảng Nam -  Quảng Nam Tourist</v>
          </cell>
          <cell r="J292" t="str">
            <v>Hướng dẫn viên</v>
          </cell>
          <cell r="K292" t="str">
            <v>TP Tam Kỳ - Quảng Nam</v>
          </cell>
          <cell r="L292" t="str">
            <v>CĐTN</v>
          </cell>
          <cell r="M292" t="str">
            <v>Đợt 2</v>
          </cell>
          <cell r="O292">
            <v>2.75</v>
          </cell>
          <cell r="P292">
            <v>1.5384615384615385E-2</v>
          </cell>
          <cell r="Q292">
            <v>128</v>
          </cell>
          <cell r="R292">
            <v>2</v>
          </cell>
          <cell r="S292" t="e">
            <v>#N/A</v>
          </cell>
          <cell r="T292" t="str">
            <v>Đạt</v>
          </cell>
          <cell r="U292" t="e">
            <v>#N/A</v>
          </cell>
          <cell r="Z292" t="str">
            <v>0327844072</v>
          </cell>
          <cell r="AA292" t="str">
            <v>huychuongn04@gmail.com</v>
          </cell>
        </row>
        <row r="293">
          <cell r="C293">
            <v>25207209352</v>
          </cell>
          <cell r="D293" t="str">
            <v xml:space="preserve">Nguyễn Thị Phương Thanh </v>
          </cell>
          <cell r="E293" t="str">
            <v>02/11/2001</v>
          </cell>
          <cell r="F293" t="str">
            <v>K25DLL8</v>
          </cell>
          <cell r="G293" t="str">
            <v>K25</v>
          </cell>
          <cell r="H293" t="str">
            <v>Quản trị du lịch &amp; lữ hành</v>
          </cell>
          <cell r="I293" t="str">
            <v>Công ty TNHH DV Du lịch Tuấn Dung</v>
          </cell>
          <cell r="J293" t="str">
            <v>Sale/Marketing</v>
          </cell>
          <cell r="K293" t="str">
            <v xml:space="preserve">Đà Nẵng </v>
          </cell>
          <cell r="L293" t="str">
            <v>CĐTN</v>
          </cell>
          <cell r="M293" t="str">
            <v>Đợt 2</v>
          </cell>
          <cell r="O293">
            <v>2.99</v>
          </cell>
          <cell r="P293">
            <v>3.0769230769230771E-2</v>
          </cell>
          <cell r="Q293">
            <v>126</v>
          </cell>
          <cell r="R293">
            <v>4</v>
          </cell>
          <cell r="S293" t="e">
            <v>#N/A</v>
          </cell>
          <cell r="T293" t="str">
            <v>Đạt</v>
          </cell>
          <cell r="U293" t="e">
            <v>#N/A</v>
          </cell>
          <cell r="Z293" t="str">
            <v>0769745143</v>
          </cell>
          <cell r="AA293" t="str">
            <v>thanhnguyen.021101@gmail.com</v>
          </cell>
        </row>
        <row r="294">
          <cell r="C294">
            <v>25217207964</v>
          </cell>
          <cell r="D294" t="str">
            <v>Dương Hoàng Nhân</v>
          </cell>
          <cell r="E294" t="str">
            <v>1/7/2001</v>
          </cell>
          <cell r="F294" t="str">
            <v>K25DLL4</v>
          </cell>
          <cell r="G294" t="str">
            <v>K25</v>
          </cell>
          <cell r="H294" t="str">
            <v>Quản trị du lịch &amp; lữ hành</v>
          </cell>
          <cell r="I294" t="str">
            <v>Công ty TNHH DV Du lịch Tuấn Dung</v>
          </cell>
          <cell r="J294" t="str">
            <v>Kinh doanh</v>
          </cell>
          <cell r="K294" t="str">
            <v xml:space="preserve">Đà Nẵng </v>
          </cell>
          <cell r="L294" t="str">
            <v>CĐTN</v>
          </cell>
          <cell r="M294" t="str">
            <v>Đợt 2</v>
          </cell>
          <cell r="O294">
            <v>3.32</v>
          </cell>
          <cell r="P294">
            <v>1.5384615384615385E-2</v>
          </cell>
          <cell r="Q294">
            <v>128</v>
          </cell>
          <cell r="R294">
            <v>2</v>
          </cell>
          <cell r="S294" t="e">
            <v>#N/A</v>
          </cell>
          <cell r="T294" t="str">
            <v>Đạt</v>
          </cell>
          <cell r="U294" t="e">
            <v>#N/A</v>
          </cell>
          <cell r="Z294" t="str">
            <v>0944877024</v>
          </cell>
          <cell r="AA294" t="str">
            <v>duonghoangnhan2001qt@gmail.com</v>
          </cell>
        </row>
        <row r="295">
          <cell r="C295">
            <v>25217204511</v>
          </cell>
          <cell r="D295" t="str">
            <v>Nguyễn Quốc Trung</v>
          </cell>
          <cell r="E295" t="str">
            <v>15/05/2001</v>
          </cell>
          <cell r="F295" t="str">
            <v>K25DLL7</v>
          </cell>
          <cell r="G295" t="str">
            <v>K25</v>
          </cell>
          <cell r="H295" t="str">
            <v>Quản trị du lịch &amp; lữ hành</v>
          </cell>
          <cell r="I295" t="str">
            <v>Công ty TNHH một thành viên dịch vụ du lịch Phong Cảnh Phương</v>
          </cell>
          <cell r="J295" t="str">
            <v>Hướng dẫn viên</v>
          </cell>
          <cell r="K295" t="str">
            <v>Hội An</v>
          </cell>
          <cell r="L295" t="str">
            <v>CĐTN</v>
          </cell>
          <cell r="M295" t="str">
            <v>Đợt 2</v>
          </cell>
          <cell r="O295">
            <v>2.77</v>
          </cell>
          <cell r="P295">
            <v>4.6153846153846156E-2</v>
          </cell>
          <cell r="Q295">
            <v>124</v>
          </cell>
          <cell r="R295">
            <v>6</v>
          </cell>
          <cell r="S295" t="e">
            <v>#N/A</v>
          </cell>
          <cell r="T295" t="str">
            <v>Đạt</v>
          </cell>
          <cell r="U295" t="e">
            <v>#N/A</v>
          </cell>
          <cell r="Z295" t="str">
            <v>0782277800</v>
          </cell>
          <cell r="AA295" t="str">
            <v>Nguyenquoctrung3@dtu.edu.vn</v>
          </cell>
        </row>
        <row r="296">
          <cell r="C296">
            <v>25217207021</v>
          </cell>
          <cell r="D296" t="str">
            <v>Huỳnh Phước Tiến</v>
          </cell>
          <cell r="E296" t="str">
            <v>24/09/2001</v>
          </cell>
          <cell r="F296" t="str">
            <v>K25DLL3</v>
          </cell>
          <cell r="G296" t="str">
            <v>K25</v>
          </cell>
          <cell r="H296" t="str">
            <v>Quản trị du lịch &amp; lữ hành</v>
          </cell>
          <cell r="I296" t="str">
            <v>Công ty TNHH một thành viên dịch vụ du lịch Phong Cảnh Phương</v>
          </cell>
          <cell r="J296" t="str">
            <v>Hướng dẫn viên</v>
          </cell>
          <cell r="K296" t="str">
            <v>Hội An</v>
          </cell>
          <cell r="L296" t="str">
            <v>CĐTN</v>
          </cell>
          <cell r="M296" t="str">
            <v>Đợt 2</v>
          </cell>
          <cell r="O296">
            <v>2.62</v>
          </cell>
          <cell r="P296">
            <v>4.6511627906976744E-2</v>
          </cell>
          <cell r="Q296">
            <v>123</v>
          </cell>
          <cell r="R296">
            <v>6</v>
          </cell>
          <cell r="S296" t="e">
            <v>#N/A</v>
          </cell>
          <cell r="T296" t="str">
            <v>Đạt</v>
          </cell>
          <cell r="U296" t="e">
            <v>#N/A</v>
          </cell>
          <cell r="Z296" t="str">
            <v>0935389581</v>
          </cell>
          <cell r="AA296" t="str">
            <v>huynhtien1137@gmail.com</v>
          </cell>
        </row>
        <row r="297">
          <cell r="C297">
            <v>25213104580</v>
          </cell>
          <cell r="D297" t="str">
            <v>Mạc Hưng Tiến</v>
          </cell>
          <cell r="E297" t="str">
            <v>06/01/2001</v>
          </cell>
          <cell r="F297" t="str">
            <v>K25DLL3</v>
          </cell>
          <cell r="G297" t="str">
            <v>K25</v>
          </cell>
          <cell r="H297" t="str">
            <v>Quản trị du lịch &amp; lữ hành</v>
          </cell>
          <cell r="I297" t="str">
            <v>Công ty TNHH một thành viên dịch vụ du lịch Phong Cảnh Phương</v>
          </cell>
          <cell r="J297" t="str">
            <v>Hướng dẫn viên</v>
          </cell>
          <cell r="K297" t="str">
            <v>Hội An</v>
          </cell>
          <cell r="L297" t="str">
            <v>CĐTN</v>
          </cell>
          <cell r="M297" t="str">
            <v>Đợt 2</v>
          </cell>
          <cell r="O297">
            <v>2.42</v>
          </cell>
          <cell r="P297">
            <v>4.6511627906976744E-2</v>
          </cell>
          <cell r="Q297">
            <v>123</v>
          </cell>
          <cell r="R297">
            <v>6</v>
          </cell>
          <cell r="S297" t="e">
            <v>#N/A</v>
          </cell>
          <cell r="T297" t="str">
            <v>Đạt</v>
          </cell>
          <cell r="U297" t="e">
            <v>#N/A</v>
          </cell>
          <cell r="Z297" t="str">
            <v>0935433205</v>
          </cell>
          <cell r="AA297" t="str">
            <v>Machungtien06@gmail.com</v>
          </cell>
        </row>
        <row r="298">
          <cell r="C298">
            <v>25217205461</v>
          </cell>
          <cell r="D298" t="str">
            <v xml:space="preserve">Nguyễn Lương Khánh </v>
          </cell>
          <cell r="E298" t="str">
            <v>12/08/2001</v>
          </cell>
          <cell r="F298" t="str">
            <v>K25DLL3</v>
          </cell>
          <cell r="G298" t="str">
            <v>K25</v>
          </cell>
          <cell r="H298" t="str">
            <v>Quản trị du lịch &amp; lữ hành</v>
          </cell>
          <cell r="I298" t="str">
            <v>Công ty TNHH một thành viên dịch vụ du lịch Phong Cảnh Phương</v>
          </cell>
          <cell r="J298" t="str">
            <v>Hướng dẫn viên</v>
          </cell>
          <cell r="K298" t="str">
            <v>Quảng Nam</v>
          </cell>
          <cell r="L298" t="str">
            <v>CĐTN</v>
          </cell>
          <cell r="M298" t="str">
            <v>Đợt 2</v>
          </cell>
          <cell r="O298">
            <v>2.5499999999999998</v>
          </cell>
          <cell r="P298">
            <v>3.1007751937984496E-2</v>
          </cell>
          <cell r="Q298">
            <v>125</v>
          </cell>
          <cell r="R298">
            <v>4</v>
          </cell>
          <cell r="S298" t="e">
            <v>#N/A</v>
          </cell>
          <cell r="T298" t="str">
            <v>Đạt</v>
          </cell>
          <cell r="U298" t="e">
            <v>#N/A</v>
          </cell>
          <cell r="Z298" t="str">
            <v>0906430127</v>
          </cell>
          <cell r="AA298" t="str">
            <v>khanhnguyen12801@gmail.com</v>
          </cell>
        </row>
        <row r="299">
          <cell r="C299">
            <v>24217205371</v>
          </cell>
          <cell r="D299" t="str">
            <v>Nguyễn Lê Nhật Minh</v>
          </cell>
          <cell r="E299" t="str">
            <v>30/10/2000</v>
          </cell>
          <cell r="F299" t="str">
            <v>K24PSU_DLL3</v>
          </cell>
          <cell r="G299" t="str">
            <v>K24</v>
          </cell>
          <cell r="H299" t="str">
            <v>Quản trị du lịch &amp; lữ hành PSU</v>
          </cell>
          <cell r="I299" t="str">
            <v>Công ty TNHH Một Thành Viên Dịch Vụ Lữ Hành Saigontourist</v>
          </cell>
          <cell r="J299" t="str">
            <v>phòng hướng dẫn</v>
          </cell>
          <cell r="K299" t="str">
            <v xml:space="preserve">Đà Nẵng </v>
          </cell>
          <cell r="L299" t="str">
            <v>CĐTN</v>
          </cell>
          <cell r="M299" t="str">
            <v>Đợt 2</v>
          </cell>
          <cell r="O299">
            <v>2.5299999999999998</v>
          </cell>
          <cell r="P299">
            <v>0</v>
          </cell>
          <cell r="Q299">
            <v>132</v>
          </cell>
          <cell r="R299">
            <v>0</v>
          </cell>
          <cell r="S299" t="e">
            <v>#N/A</v>
          </cell>
          <cell r="T299" t="e">
            <v>#N/A</v>
          </cell>
          <cell r="U299" t="e">
            <v>#N/A</v>
          </cell>
          <cell r="Z299" t="str">
            <v>0935696066</v>
          </cell>
          <cell r="AA299" t="str">
            <v xml:space="preserve">nhatminh301020@gmail.com </v>
          </cell>
        </row>
        <row r="300">
          <cell r="C300">
            <v>25217209549</v>
          </cell>
          <cell r="D300" t="str">
            <v xml:space="preserve">Đỗ Trường Giang </v>
          </cell>
          <cell r="E300" t="str">
            <v>23/06/2000</v>
          </cell>
          <cell r="F300" t="str">
            <v xml:space="preserve">K25DLL4 </v>
          </cell>
          <cell r="G300" t="str">
            <v>K25</v>
          </cell>
          <cell r="H300" t="str">
            <v>Quản trị du lịch &amp; lữ hành</v>
          </cell>
          <cell r="I300" t="str">
            <v>Công Ty TNHH MTV dịch vụ du lịch LD Trip</v>
          </cell>
          <cell r="J300" t="str">
            <v>Sale/Marketing</v>
          </cell>
          <cell r="K300" t="str">
            <v xml:space="preserve">Đà Nẵng </v>
          </cell>
          <cell r="L300" t="str">
            <v>CĐTN</v>
          </cell>
          <cell r="M300" t="str">
            <v>Đợt 2</v>
          </cell>
          <cell r="O300">
            <v>3.08</v>
          </cell>
          <cell r="P300">
            <v>1.5384615384615385E-2</v>
          </cell>
          <cell r="Q300">
            <v>128</v>
          </cell>
          <cell r="R300">
            <v>2</v>
          </cell>
          <cell r="S300" t="e">
            <v>#N/A</v>
          </cell>
          <cell r="T300" t="str">
            <v>Đạt</v>
          </cell>
          <cell r="U300" t="e">
            <v>#N/A</v>
          </cell>
          <cell r="Z300" t="str">
            <v>0982972523</v>
          </cell>
          <cell r="AA300" t="str">
            <v xml:space="preserve"> giang8a3pct2018@gmail.com</v>
          </cell>
        </row>
        <row r="301">
          <cell r="C301">
            <v>25207202543</v>
          </cell>
          <cell r="D301" t="str">
            <v>Nguyễn Thục Nguyên</v>
          </cell>
          <cell r="E301" t="str">
            <v>26/04/2000</v>
          </cell>
          <cell r="F301" t="str">
            <v>K25DLL1</v>
          </cell>
          <cell r="G301" t="str">
            <v>K25</v>
          </cell>
          <cell r="H301" t="str">
            <v>Quản trị du lịch &amp; lữ hành</v>
          </cell>
          <cell r="I301" t="str">
            <v>Công ty TNHH MTV Dịch vụ Du lịch S-Tours</v>
          </cell>
          <cell r="J301" t="str">
            <v>Sale/Marketing</v>
          </cell>
          <cell r="K301" t="str">
            <v xml:space="preserve">Đà Nẵng </v>
          </cell>
          <cell r="L301" t="str">
            <v>CĐTN</v>
          </cell>
          <cell r="M301" t="str">
            <v>Đợt 2</v>
          </cell>
          <cell r="O301">
            <v>3.53</v>
          </cell>
          <cell r="P301">
            <v>3.0769230769230771E-2</v>
          </cell>
          <cell r="Q301">
            <v>126</v>
          </cell>
          <cell r="R301">
            <v>4</v>
          </cell>
          <cell r="S301" t="e">
            <v>#N/A</v>
          </cell>
          <cell r="T301" t="str">
            <v>Đạt</v>
          </cell>
          <cell r="U301" t="e">
            <v>#N/A</v>
          </cell>
          <cell r="Z301" t="str">
            <v>0935858168</v>
          </cell>
          <cell r="AA301" t="str">
            <v>Ngthucnguyen.cv@gmail.com</v>
          </cell>
        </row>
        <row r="302">
          <cell r="C302">
            <v>25207214259</v>
          </cell>
          <cell r="D302" t="str">
            <v>Nguyễn Thị Thanh Thảo</v>
          </cell>
          <cell r="E302" t="str">
            <v>09/06/2001</v>
          </cell>
          <cell r="F302" t="str">
            <v>K25DLL10</v>
          </cell>
          <cell r="G302" t="str">
            <v>K25</v>
          </cell>
          <cell r="H302" t="str">
            <v>Quản trị du lịch &amp; lữ hành</v>
          </cell>
          <cell r="I302" t="str">
            <v>Công ty TNHH MTV du lịch Green tour Việt Nam</v>
          </cell>
          <cell r="J302" t="str">
            <v>Sale/Marketing</v>
          </cell>
          <cell r="K302" t="str">
            <v xml:space="preserve">Đà Nẵng </v>
          </cell>
          <cell r="L302" t="str">
            <v>CĐTN</v>
          </cell>
          <cell r="M302" t="str">
            <v>Đợt 2</v>
          </cell>
          <cell r="O302">
            <v>3.31</v>
          </cell>
          <cell r="P302">
            <v>1.5384615384615385E-2</v>
          </cell>
          <cell r="Q302">
            <v>128</v>
          </cell>
          <cell r="R302">
            <v>2</v>
          </cell>
          <cell r="S302" t="e">
            <v>#N/A</v>
          </cell>
          <cell r="T302" t="str">
            <v>Đạt</v>
          </cell>
          <cell r="U302" t="e">
            <v>#N/A</v>
          </cell>
          <cell r="Z302" t="str">
            <v>0374321101</v>
          </cell>
          <cell r="AA302" t="str">
            <v>nguyentthanhthao73@gmail.com</v>
          </cell>
        </row>
        <row r="303">
          <cell r="C303">
            <v>25207209797</v>
          </cell>
          <cell r="D303" t="str">
            <v>Hồ Thị Thanh Huyền</v>
          </cell>
          <cell r="E303" t="str">
            <v>21/01/2000</v>
          </cell>
          <cell r="F303" t="str">
            <v>K25DLL7</v>
          </cell>
          <cell r="G303" t="str">
            <v>K25</v>
          </cell>
          <cell r="H303" t="str">
            <v>Quản trị du lịch &amp; lữ hành</v>
          </cell>
          <cell r="I303" t="str">
            <v>Công ty TNHH MTV du lịch Green tour Việt Nam</v>
          </cell>
          <cell r="J303" t="str">
            <v>Kinh doanh</v>
          </cell>
          <cell r="K303" t="str">
            <v xml:space="preserve">Đà Nẵng </v>
          </cell>
          <cell r="L303" t="str">
            <v>CĐTN</v>
          </cell>
          <cell r="M303" t="str">
            <v>Đợt 2</v>
          </cell>
          <cell r="O303">
            <v>2.68</v>
          </cell>
          <cell r="P303">
            <v>1.5384615384615385E-2</v>
          </cell>
          <cell r="Q303">
            <v>128</v>
          </cell>
          <cell r="R303">
            <v>2</v>
          </cell>
          <cell r="S303" t="e">
            <v>#N/A</v>
          </cell>
          <cell r="T303" t="str">
            <v>Đạt</v>
          </cell>
          <cell r="U303" t="e">
            <v>#N/A</v>
          </cell>
          <cell r="Z303" t="str">
            <v>0337472624</v>
          </cell>
          <cell r="AA303" t="str">
            <v>hothanhuyen211@gmail.com</v>
          </cell>
        </row>
        <row r="304">
          <cell r="C304">
            <v>25207204031</v>
          </cell>
          <cell r="D304" t="str">
            <v xml:space="preserve">Trương Thị Như Ý </v>
          </cell>
          <cell r="E304" t="str">
            <v>31/07/2001</v>
          </cell>
          <cell r="F304" t="str">
            <v>K25DLL3</v>
          </cell>
          <cell r="G304" t="str">
            <v>K25</v>
          </cell>
          <cell r="H304" t="str">
            <v>Quản trị du lịch &amp; lữ hành</v>
          </cell>
          <cell r="I304" t="str">
            <v>Công ty TNHH MTV du lịch Green tour Việt Nam</v>
          </cell>
          <cell r="J304" t="str">
            <v>Kinh doanh</v>
          </cell>
          <cell r="K304" t="str">
            <v xml:space="preserve">Đà Nẵng </v>
          </cell>
          <cell r="L304" t="str">
            <v>CĐTN</v>
          </cell>
          <cell r="M304" t="str">
            <v>Đợt 2</v>
          </cell>
          <cell r="O304">
            <v>3.29</v>
          </cell>
          <cell r="P304">
            <v>1.5384615384615385E-2</v>
          </cell>
          <cell r="Q304">
            <v>128</v>
          </cell>
          <cell r="R304">
            <v>2</v>
          </cell>
          <cell r="S304" t="e">
            <v>#N/A</v>
          </cell>
          <cell r="T304" t="str">
            <v>Đạt</v>
          </cell>
          <cell r="U304" t="e">
            <v>#N/A</v>
          </cell>
          <cell r="Z304" t="str">
            <v>0799402442</v>
          </cell>
          <cell r="AA304" t="str">
            <v>Truongnhuy3107@gmail.com</v>
          </cell>
        </row>
        <row r="305">
          <cell r="C305">
            <v>25217214039</v>
          </cell>
          <cell r="D305" t="str">
            <v>Nguyễn Ngọc Tài</v>
          </cell>
          <cell r="E305" t="str">
            <v>03052001</v>
          </cell>
          <cell r="F305" t="str">
            <v>K25DLL10</v>
          </cell>
          <cell r="G305" t="str">
            <v>K25</v>
          </cell>
          <cell r="H305" t="str">
            <v>Quản trị du lịch &amp; lữ hành</v>
          </cell>
          <cell r="I305" t="str">
            <v>Công ty TNHH MTV du lịch Green tour Việt Nam</v>
          </cell>
          <cell r="J305" t="str">
            <v>Kinh doanh</v>
          </cell>
          <cell r="K305" t="str">
            <v xml:space="preserve">Đà Nẵng </v>
          </cell>
          <cell r="L305" t="str">
            <v>CĐTN</v>
          </cell>
          <cell r="M305" t="str">
            <v>Đợt 2</v>
          </cell>
          <cell r="O305">
            <v>3.19</v>
          </cell>
          <cell r="P305">
            <v>1.5384615384615385E-2</v>
          </cell>
          <cell r="Q305">
            <v>128</v>
          </cell>
          <cell r="R305">
            <v>2</v>
          </cell>
          <cell r="S305" t="e">
            <v>#N/A</v>
          </cell>
          <cell r="T305" t="str">
            <v>Đạt</v>
          </cell>
          <cell r="U305" t="e">
            <v>#N/A</v>
          </cell>
          <cell r="Z305" t="str">
            <v>0971852249</v>
          </cell>
          <cell r="AA305" t="str">
            <v>nguyenngoctai0305@gmail.com</v>
          </cell>
        </row>
        <row r="306">
          <cell r="C306">
            <v>25207216472</v>
          </cell>
          <cell r="D306" t="str">
            <v>Võ Thị Ly Na</v>
          </cell>
          <cell r="E306" t="str">
            <v>05/08/2001</v>
          </cell>
          <cell r="F306" t="str">
            <v>K25PSU_DLL7</v>
          </cell>
          <cell r="G306" t="str">
            <v>K25</v>
          </cell>
          <cell r="H306" t="str">
            <v>Quản trị du lịch &amp; lữ hành PSU</v>
          </cell>
          <cell r="I306" t="str">
            <v>Công ty TNHH MTV Rực rỡ Việt- Vietsheen Travel</v>
          </cell>
          <cell r="J306" t="str">
            <v>Sale/Marketing</v>
          </cell>
          <cell r="K306" t="str">
            <v xml:space="preserve">Đà Nẵng </v>
          </cell>
          <cell r="L306" t="str">
            <v>CĐTN</v>
          </cell>
          <cell r="M306" t="str">
            <v>Đợt 2</v>
          </cell>
          <cell r="O306">
            <v>3.17</v>
          </cell>
          <cell r="P306">
            <v>0</v>
          </cell>
          <cell r="Q306">
            <v>135</v>
          </cell>
          <cell r="R306">
            <v>0</v>
          </cell>
          <cell r="S306" t="str">
            <v>Đạt</v>
          </cell>
          <cell r="T306" t="str">
            <v>Đạt</v>
          </cell>
          <cell r="U306">
            <v>0</v>
          </cell>
          <cell r="Z306" t="str">
            <v>0865584853</v>
          </cell>
          <cell r="AA306" t="str">
            <v>vothilyna2001@gmail.com</v>
          </cell>
        </row>
        <row r="307">
          <cell r="C307">
            <v>25207200520</v>
          </cell>
          <cell r="D307" t="str">
            <v>Lê Thị Ngọc Anh</v>
          </cell>
          <cell r="E307" t="str">
            <v>08/07/2001</v>
          </cell>
          <cell r="F307" t="str">
            <v>K25DLL2</v>
          </cell>
          <cell r="G307" t="str">
            <v>K25</v>
          </cell>
          <cell r="H307" t="str">
            <v>Quản trị du lịch &amp; lữ hành</v>
          </cell>
          <cell r="I307" t="str">
            <v>Công ty TNHH MTV TM du lịch Trường Sa</v>
          </cell>
          <cell r="J307" t="str">
            <v>Sale/Marketing</v>
          </cell>
          <cell r="K307" t="str">
            <v xml:space="preserve">Đà Nẵng </v>
          </cell>
          <cell r="L307" t="str">
            <v>CĐTN</v>
          </cell>
          <cell r="M307" t="str">
            <v>Đợt 2</v>
          </cell>
          <cell r="O307">
            <v>3.46</v>
          </cell>
          <cell r="P307">
            <v>1.5384615384615385E-2</v>
          </cell>
          <cell r="Q307">
            <v>128</v>
          </cell>
          <cell r="R307">
            <v>2</v>
          </cell>
          <cell r="S307" t="e">
            <v>#N/A</v>
          </cell>
          <cell r="T307" t="str">
            <v>Đạt</v>
          </cell>
          <cell r="U307" t="e">
            <v>#N/A</v>
          </cell>
          <cell r="Z307" t="str">
            <v>0934785837</v>
          </cell>
          <cell r="AA307" t="str">
            <v>ngocleanhthi@gmail.com</v>
          </cell>
        </row>
        <row r="308">
          <cell r="C308">
            <v>25217210721</v>
          </cell>
          <cell r="D308" t="str">
            <v>Phan Nhật Anh</v>
          </cell>
          <cell r="E308" t="str">
            <v>02/03/2001</v>
          </cell>
          <cell r="F308" t="str">
            <v>K25DLL2</v>
          </cell>
          <cell r="G308" t="str">
            <v>K25</v>
          </cell>
          <cell r="H308" t="str">
            <v>Quản trị du lịch &amp; lữ hành</v>
          </cell>
          <cell r="I308" t="str">
            <v>Công ty TNHH MTV TM du lịch Trường Sa</v>
          </cell>
          <cell r="J308" t="str">
            <v>Hướng dẫn viên</v>
          </cell>
          <cell r="K308" t="str">
            <v xml:space="preserve">Đà Nẵng </v>
          </cell>
          <cell r="L308" t="str">
            <v>CĐTN</v>
          </cell>
          <cell r="M308" t="str">
            <v>Đợt 2</v>
          </cell>
          <cell r="O308">
            <v>3.39</v>
          </cell>
          <cell r="P308">
            <v>1.5037593984962405E-2</v>
          </cell>
          <cell r="Q308">
            <v>131</v>
          </cell>
          <cell r="R308">
            <v>2</v>
          </cell>
          <cell r="S308" t="e">
            <v>#N/A</v>
          </cell>
          <cell r="T308" t="str">
            <v>Đạt</v>
          </cell>
          <cell r="U308" t="e">
            <v>#N/A</v>
          </cell>
          <cell r="Z308" t="str">
            <v>0367518849</v>
          </cell>
          <cell r="AA308" t="str">
            <v>phananhnhatanh@gmail.com</v>
          </cell>
        </row>
        <row r="309">
          <cell r="C309">
            <v>25207205821</v>
          </cell>
          <cell r="D309" t="str">
            <v>Dương Trần Thanh Thuỷ</v>
          </cell>
          <cell r="E309">
            <v>37108</v>
          </cell>
          <cell r="F309" t="str">
            <v>K25DLL2</v>
          </cell>
          <cell r="G309" t="str">
            <v>K25</v>
          </cell>
          <cell r="H309" t="str">
            <v>Quản trị du lịch &amp; lữ hành</v>
          </cell>
          <cell r="I309" t="str">
            <v>Công ty TNHH MTV TM du lịch Trường Sa</v>
          </cell>
          <cell r="J309" t="str">
            <v>Sale</v>
          </cell>
          <cell r="K309" t="str">
            <v xml:space="preserve">Đà Nẵng </v>
          </cell>
          <cell r="L309" t="str">
            <v>CĐTN</v>
          </cell>
          <cell r="M309" t="str">
            <v>Đợt 2</v>
          </cell>
          <cell r="O309">
            <v>3.4</v>
          </cell>
          <cell r="P309">
            <v>1.5384615384615385E-2</v>
          </cell>
          <cell r="Q309">
            <v>128</v>
          </cell>
          <cell r="R309">
            <v>2</v>
          </cell>
          <cell r="S309" t="e">
            <v>#N/A</v>
          </cell>
          <cell r="T309" t="str">
            <v>Đạt</v>
          </cell>
          <cell r="U309" t="e">
            <v>#N/A</v>
          </cell>
          <cell r="Z309" t="str">
            <v>0343212701</v>
          </cell>
          <cell r="AA309" t="str">
            <v>thanhthuyduongtran0508@gmail.com</v>
          </cell>
        </row>
        <row r="310">
          <cell r="C310">
            <v>25217217506</v>
          </cell>
          <cell r="D310" t="str">
            <v>Nguyễn Trường Vũ</v>
          </cell>
          <cell r="E310" t="str">
            <v>03/10/2001</v>
          </cell>
          <cell r="F310" t="str">
            <v>K25DLL9</v>
          </cell>
          <cell r="G310" t="str">
            <v>K25</v>
          </cell>
          <cell r="H310" t="str">
            <v>Quản trị du lịch &amp; lữ hành</v>
          </cell>
          <cell r="I310" t="str">
            <v>Công ty TNHH MTV TM&amp;DV Du Lịch Non Nước Việt</v>
          </cell>
          <cell r="J310" t="str">
            <v>Điều hành tour</v>
          </cell>
          <cell r="K310" t="str">
            <v xml:space="preserve">Đà Nẵng </v>
          </cell>
          <cell r="L310" t="str">
            <v>CĐTN</v>
          </cell>
          <cell r="M310" t="str">
            <v>Đợt 2</v>
          </cell>
          <cell r="O310">
            <v>2.75</v>
          </cell>
          <cell r="P310">
            <v>1.5384615384615385E-2</v>
          </cell>
          <cell r="Q310">
            <v>128</v>
          </cell>
          <cell r="R310">
            <v>2</v>
          </cell>
          <cell r="S310" t="e">
            <v>#N/A</v>
          </cell>
          <cell r="T310" t="str">
            <v>Đạt</v>
          </cell>
          <cell r="U310" t="e">
            <v>#N/A</v>
          </cell>
          <cell r="Z310" t="str">
            <v>0393088229</v>
          </cell>
          <cell r="AA310" t="str">
            <v>Nguyentruongvu0310@gmail.com</v>
          </cell>
        </row>
        <row r="311">
          <cell r="C311">
            <v>25203409494</v>
          </cell>
          <cell r="D311" t="str">
            <v>Nguyễn Hoàng Phương Uyên</v>
          </cell>
          <cell r="E311" t="str">
            <v>22/08/2001</v>
          </cell>
          <cell r="F311" t="str">
            <v>K25DLL2</v>
          </cell>
          <cell r="G311" t="str">
            <v>K25</v>
          </cell>
          <cell r="H311" t="str">
            <v>Quản trị du lịch &amp; lữ hành</v>
          </cell>
          <cell r="I311" t="str">
            <v>Công ty TNHH thương mại &amp; dịch vụ VieTour</v>
          </cell>
          <cell r="J311" t="str">
            <v>Hướng dẫn viên</v>
          </cell>
          <cell r="K311" t="str">
            <v xml:space="preserve">Đà Nẵng </v>
          </cell>
          <cell r="L311" t="str">
            <v>CĐTN</v>
          </cell>
          <cell r="M311" t="str">
            <v>Đợt 2</v>
          </cell>
          <cell r="O311">
            <v>3.31</v>
          </cell>
          <cell r="P311">
            <v>1.5384615384615385E-2</v>
          </cell>
          <cell r="Q311">
            <v>128</v>
          </cell>
          <cell r="R311">
            <v>2</v>
          </cell>
          <cell r="S311" t="e">
            <v>#N/A</v>
          </cell>
          <cell r="T311" t="str">
            <v>Đạt</v>
          </cell>
          <cell r="U311" t="e">
            <v>#N/A</v>
          </cell>
          <cell r="Z311" t="str">
            <v xml:space="preserve">0765 069 321 </v>
          </cell>
          <cell r="AA311" t="str">
            <v>nguyenhphuonguyen22@gmail.com</v>
          </cell>
        </row>
        <row r="312">
          <cell r="C312">
            <v>25207205715</v>
          </cell>
          <cell r="D312" t="str">
            <v>Nguyễn Thị Nhật Tú</v>
          </cell>
          <cell r="E312" t="str">
            <v>18/10/2001</v>
          </cell>
          <cell r="F312" t="str">
            <v>K25DLL5</v>
          </cell>
          <cell r="G312" t="str">
            <v>K25</v>
          </cell>
          <cell r="H312" t="str">
            <v>Quản trị du lịch &amp; lữ hành</v>
          </cell>
          <cell r="I312" t="str">
            <v>Công Ty TNHH Xây Dựng Thương Mại Du lịch Khánh Dung</v>
          </cell>
          <cell r="J312" t="str">
            <v>Điều hành tour</v>
          </cell>
          <cell r="K312" t="str">
            <v xml:space="preserve">Đà Nẵng </v>
          </cell>
          <cell r="L312" t="str">
            <v>CĐTN</v>
          </cell>
          <cell r="M312" t="str">
            <v>Đợt 2</v>
          </cell>
          <cell r="O312">
            <v>3.17</v>
          </cell>
          <cell r="P312">
            <v>1.5384615384615385E-2</v>
          </cell>
          <cell r="Q312">
            <v>128</v>
          </cell>
          <cell r="R312">
            <v>2</v>
          </cell>
          <cell r="S312" t="e">
            <v>#N/A</v>
          </cell>
          <cell r="T312" t="str">
            <v>Đạt</v>
          </cell>
          <cell r="U312" t="e">
            <v>#N/A</v>
          </cell>
          <cell r="Z312" t="str">
            <v>0327700890</v>
          </cell>
          <cell r="AA312" t="str">
            <v>nguyenthinhattu94358@gmail.com</v>
          </cell>
        </row>
        <row r="313">
          <cell r="C313">
            <v>25207209470</v>
          </cell>
          <cell r="D313" t="str">
            <v xml:space="preserve">Hồ Thị Tuyết Minh </v>
          </cell>
          <cell r="E313" t="str">
            <v>28/02/2001</v>
          </cell>
          <cell r="F313" t="str">
            <v>K25DLL5</v>
          </cell>
          <cell r="G313" t="str">
            <v>K25</v>
          </cell>
          <cell r="H313" t="str">
            <v>Quản trị du lịch &amp; lữ hành</v>
          </cell>
          <cell r="I313" t="str">
            <v>Công Ty TNHH Xây Dựng Thương Mại Du lịch Khánh Dung</v>
          </cell>
          <cell r="J313" t="str">
            <v>Hướng dẫn viên</v>
          </cell>
          <cell r="K313" t="str">
            <v xml:space="preserve">Đà Nẵng </v>
          </cell>
          <cell r="L313" t="str">
            <v>CĐTN</v>
          </cell>
          <cell r="M313" t="str">
            <v>Đợt 2</v>
          </cell>
          <cell r="O313">
            <v>3.07</v>
          </cell>
          <cell r="P313">
            <v>1.5384615384615385E-2</v>
          </cell>
          <cell r="Q313">
            <v>128</v>
          </cell>
          <cell r="R313">
            <v>2</v>
          </cell>
          <cell r="S313" t="e">
            <v>#N/A</v>
          </cell>
          <cell r="T313" t="str">
            <v>Đạt</v>
          </cell>
          <cell r="U313" t="e">
            <v>#N/A</v>
          </cell>
          <cell r="Z313" t="str">
            <v>0363481934</v>
          </cell>
          <cell r="AA313" t="str">
            <v>hothituyetminh2@gmail.com</v>
          </cell>
        </row>
        <row r="314">
          <cell r="C314">
            <v>25217201875</v>
          </cell>
          <cell r="D314" t="str">
            <v>Bùi Thiên Ân</v>
          </cell>
          <cell r="E314" t="str">
            <v>01/01/2000</v>
          </cell>
          <cell r="F314" t="str">
            <v>K25DLL5</v>
          </cell>
          <cell r="G314" t="str">
            <v>K25</v>
          </cell>
          <cell r="H314" t="str">
            <v>Quản trị du lịch &amp; lữ hành</v>
          </cell>
          <cell r="I314" t="str">
            <v>Công Ty TNHH Xây Dựng Thương Mại Du lịch Khánh Dung</v>
          </cell>
          <cell r="J314" t="str">
            <v>Điều hành tour</v>
          </cell>
          <cell r="K314" t="str">
            <v xml:space="preserve">Đà Nẵng </v>
          </cell>
          <cell r="L314" t="str">
            <v>CĐTN</v>
          </cell>
          <cell r="M314" t="str">
            <v>Đợt 2</v>
          </cell>
          <cell r="O314">
            <v>2.78</v>
          </cell>
          <cell r="P314">
            <v>0</v>
          </cell>
          <cell r="Q314">
            <v>130</v>
          </cell>
          <cell r="R314">
            <v>0</v>
          </cell>
          <cell r="S314" t="e">
            <v>#N/A</v>
          </cell>
          <cell r="T314" t="str">
            <v>Đạt</v>
          </cell>
          <cell r="U314" t="e">
            <v>#N/A</v>
          </cell>
          <cell r="Z314" t="str">
            <v>0914161892</v>
          </cell>
          <cell r="AA314" t="str">
            <v>Buithienantg@gmail.com</v>
          </cell>
        </row>
        <row r="315">
          <cell r="C315">
            <v>25217202235</v>
          </cell>
          <cell r="D315" t="str">
            <v>Lê Văn Xuân Sơn</v>
          </cell>
          <cell r="E315" t="str">
            <v>10/07/1999</v>
          </cell>
          <cell r="F315" t="str">
            <v>K25DLL5</v>
          </cell>
          <cell r="G315" t="str">
            <v>K25</v>
          </cell>
          <cell r="H315" t="str">
            <v>Quản trị du lịch &amp; lữ hành</v>
          </cell>
          <cell r="I315" t="str">
            <v>Công Ty TNHH Xây Dựng Thương Mại Du lịch Khánh Dung</v>
          </cell>
          <cell r="J315" t="str">
            <v>Hướng dẫn viên</v>
          </cell>
          <cell r="K315" t="str">
            <v xml:space="preserve">Đà Nẵng </v>
          </cell>
          <cell r="L315" t="str">
            <v>CĐTN</v>
          </cell>
          <cell r="M315" t="str">
            <v>Đợt 2</v>
          </cell>
          <cell r="O315">
            <v>3.19</v>
          </cell>
          <cell r="P315">
            <v>1.5384615384615385E-2</v>
          </cell>
          <cell r="Q315">
            <v>128</v>
          </cell>
          <cell r="R315">
            <v>2</v>
          </cell>
          <cell r="S315" t="e">
            <v>#N/A</v>
          </cell>
          <cell r="T315" t="str">
            <v>Đạt</v>
          </cell>
          <cell r="U315" t="e">
            <v>#N/A</v>
          </cell>
          <cell r="Z315" t="str">
            <v>0905400149</v>
          </cell>
          <cell r="AA315" t="str">
            <v>lvxson1999@gmail.com</v>
          </cell>
        </row>
        <row r="316">
          <cell r="C316">
            <v>25207210500</v>
          </cell>
          <cell r="D316" t="str">
            <v xml:space="preserve">Nguyễn Thị Tiểu Vi </v>
          </cell>
          <cell r="E316" t="str">
            <v>06/05/2001</v>
          </cell>
          <cell r="F316" t="str">
            <v>K25DLL5</v>
          </cell>
          <cell r="G316" t="str">
            <v>K25</v>
          </cell>
          <cell r="H316" t="str">
            <v>Quản trị du lịch &amp; lữ hành</v>
          </cell>
          <cell r="I316" t="str">
            <v>Công Ty TNHH Xây Dựng Thương Mại Du lịch Khánh Dung</v>
          </cell>
          <cell r="J316" t="str">
            <v>Kinh doanh</v>
          </cell>
          <cell r="K316" t="str">
            <v xml:space="preserve">Đà Nẵng </v>
          </cell>
          <cell r="L316" t="str">
            <v>CĐTN</v>
          </cell>
          <cell r="M316" t="str">
            <v>Đợt 2</v>
          </cell>
          <cell r="O316">
            <v>2.71</v>
          </cell>
          <cell r="P316">
            <v>3.0769230769230771E-2</v>
          </cell>
          <cell r="Q316">
            <v>126</v>
          </cell>
          <cell r="R316">
            <v>4</v>
          </cell>
          <cell r="S316" t="e">
            <v>#N/A</v>
          </cell>
          <cell r="T316" t="str">
            <v>Đạt</v>
          </cell>
          <cell r="U316" t="e">
            <v>#N/A</v>
          </cell>
          <cell r="Z316" t="str">
            <v>0396469608</v>
          </cell>
          <cell r="AA316" t="str">
            <v>tieuvy922@gmail.com</v>
          </cell>
        </row>
        <row r="317">
          <cell r="C317">
            <v>25207208302</v>
          </cell>
          <cell r="D317" t="str">
            <v>Trương Thu Phương</v>
          </cell>
          <cell r="E317" t="str">
            <v>8/8/2001</v>
          </cell>
          <cell r="F317" t="str">
            <v>K25DLL3</v>
          </cell>
          <cell r="G317" t="str">
            <v>K25</v>
          </cell>
          <cell r="H317" t="str">
            <v>Quản trị du lịch &amp; lữ hành</v>
          </cell>
          <cell r="I317" t="str">
            <v>Công ty trách nhiệm hữu hạn du lịch Ban Mai (Chi nhánh Đà Nẵng)</v>
          </cell>
          <cell r="J317" t="str">
            <v>Điều hành tour</v>
          </cell>
          <cell r="K317" t="str">
            <v xml:space="preserve">Đà Nẵng </v>
          </cell>
          <cell r="L317" t="str">
            <v>CĐTN</v>
          </cell>
          <cell r="M317" t="str">
            <v>Đợt 2</v>
          </cell>
          <cell r="O317">
            <v>3.5</v>
          </cell>
          <cell r="P317">
            <v>0</v>
          </cell>
          <cell r="Q317">
            <v>130</v>
          </cell>
          <cell r="R317">
            <v>0</v>
          </cell>
          <cell r="Y317" t="str">
            <v>làm đơn xin chuyển KL sang CĐ</v>
          </cell>
          <cell r="Z317" t="str">
            <v>0704501685</v>
          </cell>
          <cell r="AA317" t="str">
            <v>phuongtruong.080801@gmail.com</v>
          </cell>
        </row>
        <row r="318">
          <cell r="C318">
            <v>25203302954</v>
          </cell>
          <cell r="D318" t="str">
            <v>Lâm Thị Ly</v>
          </cell>
          <cell r="E318" t="str">
            <v>19/09/2001</v>
          </cell>
          <cell r="F318" t="str">
            <v>K25DLL1</v>
          </cell>
          <cell r="G318" t="str">
            <v>K25</v>
          </cell>
          <cell r="H318" t="str">
            <v>Quản trị du lịch &amp; lữ hành</v>
          </cell>
          <cell r="I318" t="str">
            <v>Công ty Vietsheen travel</v>
          </cell>
          <cell r="J318" t="str">
            <v>Sale/Marketing</v>
          </cell>
          <cell r="K318" t="str">
            <v xml:space="preserve">Đà Nẵng </v>
          </cell>
          <cell r="L318" t="str">
            <v>CĐTN</v>
          </cell>
          <cell r="M318" t="str">
            <v>Đợt 2</v>
          </cell>
          <cell r="O318">
            <v>2.88</v>
          </cell>
          <cell r="P318">
            <v>3.0769230769230771E-2</v>
          </cell>
          <cell r="Q318">
            <v>126</v>
          </cell>
          <cell r="R318">
            <v>4</v>
          </cell>
          <cell r="S318" t="e">
            <v>#N/A</v>
          </cell>
          <cell r="T318" t="str">
            <v>Đạt</v>
          </cell>
          <cell r="U318" t="e">
            <v>#N/A</v>
          </cell>
          <cell r="Y318" t="str">
            <v xml:space="preserve">chưa điền vào link đăng kí thực tập </v>
          </cell>
          <cell r="Z318" t="str">
            <v>0368453711</v>
          </cell>
          <cell r="AA318" t="str">
            <v>thily1992001@gmail.com</v>
          </cell>
        </row>
        <row r="319">
          <cell r="C319">
            <v>25207207895</v>
          </cell>
          <cell r="D319" t="str">
            <v>Lê Thị Thanh Hương</v>
          </cell>
          <cell r="E319" t="str">
            <v>08/10/2001</v>
          </cell>
          <cell r="F319" t="str">
            <v>K25DLL1</v>
          </cell>
          <cell r="G319" t="str">
            <v>K25</v>
          </cell>
          <cell r="H319" t="str">
            <v>Quản trị du lịch &amp; lữ hành</v>
          </cell>
          <cell r="I319" t="str">
            <v>Công ty TNHH Lambaba</v>
          </cell>
          <cell r="J319" t="str">
            <v>Sale/Marketing</v>
          </cell>
          <cell r="K319" t="str">
            <v xml:space="preserve">Đà Nẵng </v>
          </cell>
          <cell r="L319" t="str">
            <v>CĐTN</v>
          </cell>
          <cell r="M319" t="str">
            <v>Đợt 2</v>
          </cell>
          <cell r="O319">
            <v>2.97</v>
          </cell>
          <cell r="P319">
            <v>1.5384615384615385E-2</v>
          </cell>
          <cell r="Q319">
            <v>128</v>
          </cell>
          <cell r="R319">
            <v>2</v>
          </cell>
          <cell r="S319" t="e">
            <v>#N/A</v>
          </cell>
          <cell r="T319" t="str">
            <v>Đạt</v>
          </cell>
          <cell r="U319" t="e">
            <v>#N/A</v>
          </cell>
          <cell r="Z319" t="str">
            <v>0962368810</v>
          </cell>
          <cell r="AA319" t="str">
            <v>lethithanhhuong2001@gmail.com</v>
          </cell>
        </row>
        <row r="320">
          <cell r="C320">
            <v>25207205793</v>
          </cell>
          <cell r="D320" t="str">
            <v>Võ Thị Như Quỳnh</v>
          </cell>
          <cell r="E320" t="str">
            <v>27/10/2001</v>
          </cell>
          <cell r="F320" t="str">
            <v>K25DLL3</v>
          </cell>
          <cell r="G320" t="str">
            <v>K25</v>
          </cell>
          <cell r="H320" t="str">
            <v>Quản trị du lịch &amp; lữ hành</v>
          </cell>
          <cell r="I320" t="str">
            <v>Công ty TNHH Lambaba</v>
          </cell>
          <cell r="J320" t="str">
            <v>Sale/Marketing</v>
          </cell>
          <cell r="K320" t="str">
            <v xml:space="preserve">Đà Nẵng </v>
          </cell>
          <cell r="L320" t="str">
            <v>CĐTN</v>
          </cell>
          <cell r="M320" t="str">
            <v>Đợt 2</v>
          </cell>
          <cell r="O320">
            <v>2.61</v>
          </cell>
          <cell r="P320">
            <v>4.6511627906976744E-2</v>
          </cell>
          <cell r="Q320">
            <v>123</v>
          </cell>
          <cell r="R320">
            <v>6</v>
          </cell>
          <cell r="S320" t="e">
            <v>#N/A</v>
          </cell>
          <cell r="T320" t="str">
            <v>Đạt</v>
          </cell>
          <cell r="U320" t="e">
            <v>#N/A</v>
          </cell>
          <cell r="Z320" t="str">
            <v>0348990114</v>
          </cell>
          <cell r="AA320" t="str">
            <v>quynhgia2710@gmail.com</v>
          </cell>
        </row>
        <row r="321">
          <cell r="C321" t="str">
            <v>25207205202</v>
          </cell>
          <cell r="D321" t="str">
            <v>Nguyễn Thị Thuỳ Trang</v>
          </cell>
          <cell r="E321" t="str">
            <v>02/9/2001</v>
          </cell>
          <cell r="F321" t="str">
            <v>K25PSU_DLL6</v>
          </cell>
          <cell r="G321" t="str">
            <v>K25</v>
          </cell>
          <cell r="H321" t="str">
            <v>Quản trị du lịch &amp; lữ hành PSU</v>
          </cell>
          <cell r="I321" t="str">
            <v>Hội An Express - Executive tour</v>
          </cell>
          <cell r="J321" t="str">
            <v>Điều hành</v>
          </cell>
          <cell r="K321" t="str">
            <v>Hội An</v>
          </cell>
          <cell r="L321" t="str">
            <v>CĐTN</v>
          </cell>
          <cell r="M321" t="str">
            <v>Đợt 2</v>
          </cell>
          <cell r="O321">
            <v>3.53</v>
          </cell>
          <cell r="P321">
            <v>0</v>
          </cell>
          <cell r="Q321">
            <v>135</v>
          </cell>
          <cell r="R321">
            <v>0</v>
          </cell>
          <cell r="Y321" t="str">
            <v>làm đơn xin chuyển KL sang CĐ</v>
          </cell>
          <cell r="Z321" t="str">
            <v>0779595797</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50DF-6396-4CE6-B3FB-82A079CD029B}">
  <dimension ref="A1:AB356"/>
  <sheetViews>
    <sheetView workbookViewId="0">
      <selection activeCell="F30" sqref="F30"/>
    </sheetView>
  </sheetViews>
  <sheetFormatPr defaultRowHeight="15.75"/>
  <cols>
    <col min="1" max="1" width="9.140625" style="12"/>
    <col min="2" max="2" width="34.42578125" style="12" customWidth="1"/>
    <col min="3" max="3" width="11.28515625" style="12" bestFit="1" customWidth="1"/>
    <col min="4" max="14" width="9.140625" style="12"/>
    <col min="15" max="15" width="40.140625" style="12" bestFit="1" customWidth="1"/>
    <col min="16" max="16384" width="9.140625" style="12"/>
  </cols>
  <sheetData>
    <row r="1" spans="1:28">
      <c r="A1" s="19"/>
      <c r="B1" s="20" t="s">
        <v>33</v>
      </c>
      <c r="C1" s="19"/>
      <c r="D1" s="19"/>
      <c r="E1" s="19"/>
      <c r="F1" s="19"/>
      <c r="G1" s="19"/>
      <c r="H1" s="19"/>
      <c r="I1" s="19"/>
      <c r="J1" s="19"/>
      <c r="K1" s="19"/>
      <c r="L1" s="19"/>
      <c r="M1" s="19"/>
    </row>
    <row r="2" spans="1:28">
      <c r="A2" s="19"/>
      <c r="B2" s="19" t="s">
        <v>34</v>
      </c>
      <c r="C2" s="21" t="s">
        <v>64</v>
      </c>
      <c r="D2" s="21"/>
      <c r="E2" s="19"/>
      <c r="F2" s="19"/>
      <c r="G2" s="19"/>
      <c r="H2" s="19"/>
      <c r="I2" s="19"/>
      <c r="J2" s="19"/>
      <c r="K2" s="19"/>
      <c r="L2" s="19"/>
      <c r="M2" s="19"/>
    </row>
    <row r="3" spans="1:28" ht="15.75" customHeight="1">
      <c r="A3" s="19"/>
      <c r="B3" s="103" t="s">
        <v>0</v>
      </c>
      <c r="C3" s="105" t="s">
        <v>35</v>
      </c>
      <c r="D3" s="106"/>
      <c r="E3" s="107"/>
      <c r="F3" s="108" t="s">
        <v>36</v>
      </c>
      <c r="G3" s="110" t="s">
        <v>37</v>
      </c>
      <c r="H3" s="19"/>
      <c r="J3" s="19"/>
      <c r="K3" s="19"/>
      <c r="L3" s="19"/>
      <c r="M3" s="19"/>
      <c r="O3" s="22" t="s">
        <v>61</v>
      </c>
      <c r="P3" s="17"/>
      <c r="Q3" s="17"/>
      <c r="R3" s="17"/>
    </row>
    <row r="4" spans="1:28">
      <c r="A4" s="19"/>
      <c r="B4" s="104"/>
      <c r="C4" s="24" t="s">
        <v>1</v>
      </c>
      <c r="D4" s="24" t="s">
        <v>1</v>
      </c>
      <c r="E4" s="25" t="s">
        <v>2</v>
      </c>
      <c r="F4" s="109"/>
      <c r="G4" s="110"/>
      <c r="H4" s="19"/>
      <c r="J4" s="19"/>
      <c r="K4" s="19"/>
      <c r="L4" s="19"/>
      <c r="M4" s="19"/>
      <c r="O4" s="27"/>
      <c r="P4" s="28" t="s">
        <v>1</v>
      </c>
      <c r="Q4" s="27"/>
      <c r="R4" s="27"/>
      <c r="S4" s="18"/>
      <c r="T4" s="18"/>
      <c r="U4" s="18"/>
      <c r="V4" s="29" t="s">
        <v>2</v>
      </c>
      <c r="W4" s="18"/>
      <c r="X4" s="18"/>
      <c r="Y4" s="18"/>
      <c r="Z4" s="18"/>
      <c r="AA4" s="18"/>
    </row>
    <row r="5" spans="1:28">
      <c r="A5" s="19"/>
      <c r="B5" s="23"/>
      <c r="C5" s="25" t="s">
        <v>3</v>
      </c>
      <c r="D5" s="25" t="s">
        <v>38</v>
      </c>
      <c r="E5" s="25"/>
      <c r="F5" s="26"/>
      <c r="G5" s="30"/>
      <c r="H5" s="19"/>
      <c r="J5" s="19"/>
      <c r="K5" s="19"/>
      <c r="L5" s="19"/>
      <c r="M5" s="19"/>
      <c r="O5" s="28" t="s">
        <v>62</v>
      </c>
      <c r="P5" s="31" t="s">
        <v>28</v>
      </c>
      <c r="Q5" s="31" t="s">
        <v>63</v>
      </c>
      <c r="R5" s="31" t="s">
        <v>26</v>
      </c>
      <c r="S5" s="32" t="s">
        <v>25</v>
      </c>
      <c r="T5" s="32" t="s">
        <v>24</v>
      </c>
      <c r="U5" s="32" t="s">
        <v>27</v>
      </c>
      <c r="V5" s="31" t="s">
        <v>28</v>
      </c>
      <c r="W5" s="31" t="s">
        <v>63</v>
      </c>
      <c r="X5" s="31" t="s">
        <v>26</v>
      </c>
      <c r="Y5" s="32" t="s">
        <v>25</v>
      </c>
      <c r="Z5" s="32" t="s">
        <v>24</v>
      </c>
      <c r="AA5" s="32" t="s">
        <v>27</v>
      </c>
      <c r="AB5" s="33" t="s">
        <v>36</v>
      </c>
    </row>
    <row r="6" spans="1:28">
      <c r="A6" s="19"/>
      <c r="B6" s="34" t="s">
        <v>4</v>
      </c>
      <c r="C6" s="35">
        <v>156</v>
      </c>
      <c r="D6" s="35">
        <v>50</v>
      </c>
      <c r="E6" s="35">
        <v>13</v>
      </c>
      <c r="F6" s="36">
        <v>219</v>
      </c>
      <c r="G6" s="37"/>
      <c r="H6" s="19"/>
      <c r="J6" s="19"/>
      <c r="K6" s="19"/>
      <c r="L6" s="19"/>
      <c r="M6" s="19"/>
      <c r="O6" s="38" t="s">
        <v>4</v>
      </c>
      <c r="P6" s="27">
        <v>4</v>
      </c>
      <c r="Q6" s="27">
        <v>0</v>
      </c>
      <c r="R6" s="27">
        <v>2</v>
      </c>
      <c r="S6" s="27">
        <v>12</v>
      </c>
      <c r="T6" s="27">
        <v>188</v>
      </c>
      <c r="U6" s="27">
        <v>0</v>
      </c>
      <c r="V6" s="27">
        <v>0</v>
      </c>
      <c r="W6" s="27">
        <v>0</v>
      </c>
      <c r="X6" s="27">
        <v>0</v>
      </c>
      <c r="Y6" s="27">
        <v>0</v>
      </c>
      <c r="Z6" s="27">
        <v>12</v>
      </c>
      <c r="AA6" s="27">
        <v>1</v>
      </c>
      <c r="AB6" s="33">
        <v>219</v>
      </c>
    </row>
    <row r="7" spans="1:28">
      <c r="A7" s="19"/>
      <c r="B7" s="34" t="s">
        <v>5</v>
      </c>
      <c r="C7" s="35">
        <v>58</v>
      </c>
      <c r="D7" s="35">
        <v>18</v>
      </c>
      <c r="E7" s="35">
        <v>25</v>
      </c>
      <c r="F7" s="36">
        <v>101</v>
      </c>
      <c r="G7" s="37"/>
      <c r="H7" s="19"/>
      <c r="J7" s="19"/>
      <c r="K7" s="19"/>
      <c r="L7" s="19"/>
      <c r="M7" s="19"/>
      <c r="O7" s="38" t="s">
        <v>5</v>
      </c>
      <c r="P7" s="27">
        <v>0</v>
      </c>
      <c r="Q7" s="27">
        <v>0</v>
      </c>
      <c r="R7" s="27">
        <v>1</v>
      </c>
      <c r="S7" s="27">
        <v>5</v>
      </c>
      <c r="T7" s="27">
        <v>70</v>
      </c>
      <c r="U7" s="27">
        <v>0</v>
      </c>
      <c r="V7" s="27">
        <v>0</v>
      </c>
      <c r="W7" s="27">
        <v>0</v>
      </c>
      <c r="X7" s="27">
        <v>0</v>
      </c>
      <c r="Y7" s="27">
        <v>0</v>
      </c>
      <c r="Z7" s="27">
        <v>25</v>
      </c>
      <c r="AA7" s="27">
        <v>0</v>
      </c>
      <c r="AB7" s="33">
        <v>101</v>
      </c>
    </row>
    <row r="8" spans="1:28">
      <c r="A8" s="19"/>
      <c r="B8" s="39" t="s">
        <v>36</v>
      </c>
      <c r="C8" s="39">
        <v>214</v>
      </c>
      <c r="D8" s="40">
        <v>68</v>
      </c>
      <c r="E8" s="41">
        <v>38</v>
      </c>
      <c r="F8" s="42">
        <v>320</v>
      </c>
      <c r="G8" s="43">
        <v>0</v>
      </c>
      <c r="H8" s="19"/>
      <c r="J8" s="19"/>
      <c r="K8" s="19"/>
      <c r="L8" s="19"/>
      <c r="M8" s="19"/>
    </row>
    <row r="9" spans="1:28">
      <c r="A9" s="19"/>
      <c r="B9" s="43" t="s">
        <v>39</v>
      </c>
      <c r="C9" s="44">
        <v>282</v>
      </c>
      <c r="D9" s="20"/>
      <c r="E9" s="20"/>
      <c r="F9" s="20"/>
      <c r="G9" s="20"/>
      <c r="H9" s="20"/>
      <c r="I9" s="20"/>
      <c r="J9" s="20"/>
      <c r="K9" s="19"/>
      <c r="L9" s="19"/>
      <c r="M9" s="19"/>
    </row>
    <row r="10" spans="1:28">
      <c r="A10" s="19"/>
      <c r="B10" s="19"/>
      <c r="C10" s="19"/>
      <c r="D10" s="19"/>
      <c r="E10" s="19"/>
      <c r="F10" s="19"/>
      <c r="G10" s="19"/>
      <c r="H10" s="19"/>
      <c r="I10" s="19"/>
      <c r="J10" s="19"/>
      <c r="K10" s="19"/>
      <c r="L10" s="19"/>
      <c r="M10" s="19"/>
    </row>
    <row r="11" spans="1:28">
      <c r="A11" s="40"/>
      <c r="B11" s="40"/>
      <c r="C11" s="105" t="s">
        <v>40</v>
      </c>
      <c r="D11" s="106"/>
      <c r="E11" s="111"/>
      <c r="F11" s="111"/>
      <c r="G11" s="102"/>
      <c r="H11" s="100" t="s">
        <v>41</v>
      </c>
      <c r="I11" s="101"/>
      <c r="J11" s="102"/>
      <c r="K11" s="24"/>
      <c r="L11" s="19"/>
      <c r="M11" s="19"/>
    </row>
    <row r="12" spans="1:28" ht="47.25">
      <c r="A12" s="40" t="s">
        <v>6</v>
      </c>
      <c r="B12" s="40" t="s">
        <v>7</v>
      </c>
      <c r="C12" s="13" t="s">
        <v>1</v>
      </c>
      <c r="D12" s="13" t="s">
        <v>1</v>
      </c>
      <c r="E12" s="14" t="s">
        <v>2</v>
      </c>
      <c r="F12" s="13" t="s">
        <v>42</v>
      </c>
      <c r="G12" s="15" t="s">
        <v>43</v>
      </c>
      <c r="H12" s="11" t="s">
        <v>1</v>
      </c>
      <c r="I12" s="11" t="s">
        <v>2</v>
      </c>
      <c r="J12" s="16" t="s">
        <v>44</v>
      </c>
      <c r="K12" s="15" t="s">
        <v>45</v>
      </c>
      <c r="L12" s="45" t="s">
        <v>46</v>
      </c>
      <c r="M12" s="46" t="s">
        <v>47</v>
      </c>
    </row>
    <row r="13" spans="1:28">
      <c r="A13" s="40"/>
      <c r="B13" s="40"/>
      <c r="C13" s="25" t="s">
        <v>3</v>
      </c>
      <c r="D13" s="25" t="s">
        <v>38</v>
      </c>
      <c r="E13" s="14"/>
      <c r="F13" s="13"/>
      <c r="G13" s="15"/>
      <c r="H13" s="11"/>
      <c r="I13" s="11"/>
      <c r="J13" s="16"/>
      <c r="K13" s="15"/>
      <c r="L13" s="45"/>
      <c r="M13" s="46"/>
    </row>
    <row r="14" spans="1:28" s="55" customFormat="1" ht="31.5">
      <c r="A14" s="47">
        <v>1</v>
      </c>
      <c r="B14" s="47" t="s">
        <v>48</v>
      </c>
      <c r="C14" s="48">
        <v>0</v>
      </c>
      <c r="D14" s="48">
        <v>0</v>
      </c>
      <c r="E14" s="48">
        <v>0</v>
      </c>
      <c r="F14" s="48"/>
      <c r="G14" s="49"/>
      <c r="H14" s="50">
        <v>0</v>
      </c>
      <c r="I14" s="50">
        <v>0</v>
      </c>
      <c r="J14" s="51">
        <v>0</v>
      </c>
      <c r="K14" s="52" t="s">
        <v>49</v>
      </c>
      <c r="L14" s="53"/>
      <c r="M14" s="54"/>
    </row>
    <row r="15" spans="1:28">
      <c r="A15" s="35">
        <v>2</v>
      </c>
      <c r="B15" s="35" t="s">
        <v>8</v>
      </c>
      <c r="C15" s="56">
        <v>29</v>
      </c>
      <c r="D15" s="56">
        <v>1</v>
      </c>
      <c r="E15" s="56">
        <v>7</v>
      </c>
      <c r="F15" s="56"/>
      <c r="G15" s="56">
        <v>4</v>
      </c>
      <c r="H15" s="57">
        <v>30</v>
      </c>
      <c r="I15" s="57">
        <v>10</v>
      </c>
      <c r="J15" s="58"/>
      <c r="K15" s="59"/>
      <c r="L15" s="37">
        <v>41</v>
      </c>
      <c r="M15" s="60">
        <v>11</v>
      </c>
    </row>
    <row r="16" spans="1:28">
      <c r="A16" s="35">
        <v>3</v>
      </c>
      <c r="B16" s="35" t="s">
        <v>9</v>
      </c>
      <c r="C16" s="56">
        <v>29</v>
      </c>
      <c r="D16" s="56">
        <v>0</v>
      </c>
      <c r="E16" s="56">
        <v>8</v>
      </c>
      <c r="F16" s="56"/>
      <c r="G16" s="56">
        <v>4</v>
      </c>
      <c r="H16" s="57">
        <v>30</v>
      </c>
      <c r="I16" s="57">
        <v>10</v>
      </c>
      <c r="J16" s="58"/>
      <c r="K16" s="59"/>
      <c r="L16" s="37">
        <v>41</v>
      </c>
      <c r="M16" s="60">
        <v>12</v>
      </c>
    </row>
    <row r="17" spans="1:13">
      <c r="A17" s="35">
        <v>4</v>
      </c>
      <c r="B17" s="35" t="s">
        <v>10</v>
      </c>
      <c r="C17" s="56">
        <v>30</v>
      </c>
      <c r="D17" s="56">
        <v>1</v>
      </c>
      <c r="E17" s="56">
        <v>7</v>
      </c>
      <c r="F17" s="56"/>
      <c r="G17" s="56">
        <v>1</v>
      </c>
      <c r="H17" s="57">
        <v>30</v>
      </c>
      <c r="I17" s="57">
        <v>10</v>
      </c>
      <c r="J17" s="58"/>
      <c r="K17" s="59"/>
      <c r="L17" s="37">
        <v>39</v>
      </c>
      <c r="M17" s="60">
        <v>8</v>
      </c>
    </row>
    <row r="18" spans="1:13">
      <c r="A18" s="35">
        <v>5</v>
      </c>
      <c r="B18" s="35" t="s">
        <v>11</v>
      </c>
      <c r="C18" s="56">
        <v>15</v>
      </c>
      <c r="D18" s="56">
        <v>0</v>
      </c>
      <c r="E18" s="56">
        <v>0</v>
      </c>
      <c r="F18" s="56"/>
      <c r="G18" s="56"/>
      <c r="H18" s="56">
        <v>15</v>
      </c>
      <c r="I18" s="56">
        <v>10</v>
      </c>
      <c r="J18" s="61"/>
      <c r="K18" s="59"/>
      <c r="L18" s="37">
        <v>15</v>
      </c>
      <c r="M18" s="60">
        <v>0</v>
      </c>
    </row>
    <row r="19" spans="1:13">
      <c r="A19" s="35">
        <v>6</v>
      </c>
      <c r="B19" s="35" t="s">
        <v>12</v>
      </c>
      <c r="C19" s="56">
        <v>27</v>
      </c>
      <c r="D19" s="56">
        <v>3</v>
      </c>
      <c r="E19" s="56">
        <v>0</v>
      </c>
      <c r="F19" s="56"/>
      <c r="G19" s="56"/>
      <c r="H19" s="57">
        <v>30</v>
      </c>
      <c r="I19" s="57">
        <v>0</v>
      </c>
      <c r="J19" s="58"/>
      <c r="K19" s="59"/>
      <c r="L19" s="37">
        <v>30</v>
      </c>
      <c r="M19" s="60">
        <v>0</v>
      </c>
    </row>
    <row r="20" spans="1:13">
      <c r="A20" s="35">
        <v>7</v>
      </c>
      <c r="B20" s="35" t="s">
        <v>13</v>
      </c>
      <c r="C20" s="56">
        <v>25</v>
      </c>
      <c r="D20" s="56">
        <v>0</v>
      </c>
      <c r="E20" s="56">
        <v>0</v>
      </c>
      <c r="F20" s="56"/>
      <c r="G20" s="56"/>
      <c r="H20" s="56">
        <v>25</v>
      </c>
      <c r="I20" s="56">
        <v>0</v>
      </c>
      <c r="J20" s="61"/>
      <c r="K20" s="59"/>
      <c r="L20" s="37">
        <v>25</v>
      </c>
      <c r="M20" s="60">
        <v>0</v>
      </c>
    </row>
    <row r="21" spans="1:13" s="55" customFormat="1">
      <c r="A21" s="47">
        <v>9</v>
      </c>
      <c r="B21" s="47" t="s">
        <v>50</v>
      </c>
      <c r="C21" s="48">
        <v>0</v>
      </c>
      <c r="D21" s="48">
        <v>0</v>
      </c>
      <c r="E21" s="48">
        <v>0</v>
      </c>
      <c r="F21" s="48"/>
      <c r="G21" s="48"/>
      <c r="H21" s="62">
        <v>0</v>
      </c>
      <c r="I21" s="62">
        <v>0</v>
      </c>
      <c r="J21" s="63"/>
      <c r="K21" s="64" t="s">
        <v>51</v>
      </c>
      <c r="L21" s="37">
        <v>0</v>
      </c>
      <c r="M21" s="60">
        <v>0</v>
      </c>
    </row>
    <row r="22" spans="1:13">
      <c r="A22" s="35">
        <v>10</v>
      </c>
      <c r="B22" s="35" t="s">
        <v>14</v>
      </c>
      <c r="C22" s="56">
        <v>29</v>
      </c>
      <c r="D22" s="56">
        <v>2</v>
      </c>
      <c r="E22" s="56">
        <v>7</v>
      </c>
      <c r="F22" s="56"/>
      <c r="G22" s="56">
        <v>2</v>
      </c>
      <c r="H22" s="57">
        <v>30</v>
      </c>
      <c r="I22" s="57">
        <v>10</v>
      </c>
      <c r="J22" s="58"/>
      <c r="K22" s="59"/>
      <c r="L22" s="37">
        <v>40</v>
      </c>
      <c r="M22" s="60">
        <v>9</v>
      </c>
    </row>
    <row r="23" spans="1:13">
      <c r="A23" s="35">
        <v>11</v>
      </c>
      <c r="B23" s="35" t="s">
        <v>15</v>
      </c>
      <c r="C23" s="56">
        <v>30</v>
      </c>
      <c r="D23" s="56">
        <v>0</v>
      </c>
      <c r="E23" s="56">
        <v>9</v>
      </c>
      <c r="F23" s="56"/>
      <c r="G23" s="56">
        <v>6</v>
      </c>
      <c r="H23" s="57">
        <v>30</v>
      </c>
      <c r="I23" s="57">
        <v>12</v>
      </c>
      <c r="J23" s="58"/>
      <c r="K23" s="59"/>
      <c r="L23" s="37">
        <v>45</v>
      </c>
      <c r="M23" s="60">
        <v>15</v>
      </c>
    </row>
    <row r="24" spans="1:13">
      <c r="A24" s="35"/>
      <c r="B24" s="65" t="s">
        <v>36</v>
      </c>
      <c r="C24" s="40">
        <v>214</v>
      </c>
      <c r="D24" s="40">
        <v>7</v>
      </c>
      <c r="E24" s="40">
        <v>38</v>
      </c>
      <c r="F24" s="36">
        <v>0</v>
      </c>
      <c r="G24" s="43">
        <v>17</v>
      </c>
      <c r="H24" s="43">
        <v>220</v>
      </c>
      <c r="I24" s="43">
        <v>62</v>
      </c>
      <c r="J24" s="43">
        <v>0</v>
      </c>
      <c r="K24" s="45">
        <v>0</v>
      </c>
      <c r="L24" s="43">
        <v>276</v>
      </c>
      <c r="M24" s="66"/>
    </row>
    <row r="27" spans="1:13">
      <c r="B27" s="10" t="s">
        <v>52</v>
      </c>
      <c r="C27" s="10" t="s">
        <v>53</v>
      </c>
    </row>
    <row r="28" spans="1:13">
      <c r="B28" s="3" t="s">
        <v>54</v>
      </c>
      <c r="C28" s="18">
        <v>296</v>
      </c>
    </row>
    <row r="29" spans="1:13">
      <c r="B29" s="3" t="s">
        <v>55</v>
      </c>
      <c r="C29" s="18">
        <v>13</v>
      </c>
    </row>
    <row r="30" spans="1:13">
      <c r="B30" s="3" t="s">
        <v>56</v>
      </c>
      <c r="C30" s="18">
        <v>2</v>
      </c>
    </row>
    <row r="31" spans="1:13">
      <c r="B31" s="3" t="s">
        <v>57</v>
      </c>
      <c r="C31" s="18">
        <v>1</v>
      </c>
    </row>
    <row r="32" spans="1:13">
      <c r="B32" s="3" t="s">
        <v>58</v>
      </c>
      <c r="C32" s="18">
        <v>3</v>
      </c>
    </row>
    <row r="33" spans="2:3">
      <c r="B33" s="3" t="s">
        <v>59</v>
      </c>
      <c r="C33" s="18">
        <v>1</v>
      </c>
    </row>
    <row r="34" spans="2:3">
      <c r="B34" s="3" t="s">
        <v>60</v>
      </c>
      <c r="C34" s="18">
        <v>2</v>
      </c>
    </row>
    <row r="35" spans="2:3">
      <c r="B35"/>
      <c r="C35" s="67">
        <v>318</v>
      </c>
    </row>
    <row r="36" spans="2:3">
      <c r="B36"/>
    </row>
    <row r="37" spans="2:3">
      <c r="B37"/>
    </row>
    <row r="38" spans="2:3">
      <c r="B38"/>
    </row>
    <row r="39" spans="2:3">
      <c r="B39"/>
    </row>
    <row r="40" spans="2:3">
      <c r="B40"/>
    </row>
    <row r="41" spans="2:3">
      <c r="B41"/>
    </row>
    <row r="42" spans="2:3">
      <c r="B42"/>
    </row>
    <row r="43" spans="2:3">
      <c r="B43"/>
    </row>
    <row r="44" spans="2:3">
      <c r="B44"/>
    </row>
    <row r="45" spans="2:3">
      <c r="B45"/>
    </row>
    <row r="46" spans="2:3">
      <c r="B46"/>
    </row>
    <row r="47" spans="2:3">
      <c r="B47"/>
    </row>
    <row r="48" spans="2:3">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row r="59" spans="2:2">
      <c r="B59"/>
    </row>
    <row r="60" spans="2:2">
      <c r="B60"/>
    </row>
    <row r="61" spans="2:2">
      <c r="B61"/>
    </row>
    <row r="62" spans="2:2">
      <c r="B62"/>
    </row>
    <row r="63" spans="2:2">
      <c r="B63"/>
    </row>
    <row r="64" spans="2:2">
      <c r="B64"/>
    </row>
    <row r="65" spans="2:2">
      <c r="B65"/>
    </row>
    <row r="66" spans="2:2">
      <c r="B66"/>
    </row>
    <row r="67" spans="2:2">
      <c r="B67"/>
    </row>
    <row r="68" spans="2:2">
      <c r="B68"/>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row r="80" spans="2:2">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4" spans="2:2">
      <c r="B134"/>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2">
      <c r="B193"/>
    </row>
    <row r="194" spans="2:2">
      <c r="B194"/>
    </row>
    <row r="195" spans="2:2">
      <c r="B195"/>
    </row>
    <row r="196" spans="2:2">
      <c r="B196"/>
    </row>
    <row r="197" spans="2:2">
      <c r="B197"/>
    </row>
    <row r="198" spans="2:2">
      <c r="B198"/>
    </row>
    <row r="199" spans="2:2">
      <c r="B199"/>
    </row>
    <row r="200" spans="2:2">
      <c r="B200"/>
    </row>
    <row r="201" spans="2:2">
      <c r="B201"/>
    </row>
    <row r="202" spans="2:2">
      <c r="B202"/>
    </row>
    <row r="203" spans="2:2">
      <c r="B203"/>
    </row>
    <row r="204" spans="2:2">
      <c r="B204"/>
    </row>
    <row r="205" spans="2:2">
      <c r="B205"/>
    </row>
    <row r="206" spans="2:2">
      <c r="B206"/>
    </row>
    <row r="207" spans="2:2">
      <c r="B207"/>
    </row>
    <row r="208" spans="2:2">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0" spans="2:2">
      <c r="B240"/>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2:2">
      <c r="B305"/>
    </row>
    <row r="306" spans="2:2">
      <c r="B306"/>
    </row>
    <row r="307" spans="2:2">
      <c r="B307"/>
    </row>
    <row r="308" spans="2:2">
      <c r="B308"/>
    </row>
    <row r="309" spans="2:2">
      <c r="B309"/>
    </row>
    <row r="310" spans="2:2">
      <c r="B310"/>
    </row>
    <row r="311" spans="2:2">
      <c r="B311"/>
    </row>
    <row r="312" spans="2:2">
      <c r="B312"/>
    </row>
    <row r="313" spans="2:2">
      <c r="B313"/>
    </row>
    <row r="314" spans="2:2">
      <c r="B314"/>
    </row>
    <row r="315" spans="2:2">
      <c r="B315"/>
    </row>
    <row r="316" spans="2:2">
      <c r="B316"/>
    </row>
    <row r="317" spans="2:2">
      <c r="B317"/>
    </row>
    <row r="318" spans="2:2">
      <c r="B318"/>
    </row>
    <row r="319" spans="2:2">
      <c r="B319"/>
    </row>
    <row r="320" spans="2:2">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49" spans="2:2">
      <c r="B349"/>
    </row>
    <row r="350" spans="2:2">
      <c r="B350"/>
    </row>
    <row r="351" spans="2:2">
      <c r="B351"/>
    </row>
    <row r="352" spans="2:2">
      <c r="B352"/>
    </row>
    <row r="353" spans="2:2">
      <c r="B353"/>
    </row>
    <row r="354" spans="2:2">
      <c r="B354"/>
    </row>
    <row r="355" spans="2:2">
      <c r="B355"/>
    </row>
    <row r="356" spans="2:2">
      <c r="B356"/>
    </row>
  </sheetData>
  <mergeCells count="6">
    <mergeCell ref="H11:J11"/>
    <mergeCell ref="B3:B4"/>
    <mergeCell ref="C3:E3"/>
    <mergeCell ref="F3:F4"/>
    <mergeCell ref="G3:G4"/>
    <mergeCell ref="C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C61F-975C-4246-B470-9C4F23C38650}">
  <dimension ref="A1:O256"/>
  <sheetViews>
    <sheetView tabSelected="1" workbookViewId="0">
      <selection activeCell="H16" sqref="H16"/>
    </sheetView>
  </sheetViews>
  <sheetFormatPr defaultColWidth="27.140625" defaultRowHeight="15"/>
  <cols>
    <col min="1" max="1" width="4.85546875" bestFit="1" customWidth="1"/>
    <col min="2" max="2" width="13.85546875" customWidth="1"/>
    <col min="3" max="3" width="25.7109375" bestFit="1" customWidth="1"/>
    <col min="4" max="4" width="11.85546875" bestFit="1" customWidth="1"/>
    <col min="5" max="5" width="16.28515625" bestFit="1" customWidth="1"/>
    <col min="6" max="6" width="5.85546875" bestFit="1" customWidth="1"/>
    <col min="8" max="8" width="53.85546875" style="68" customWidth="1"/>
    <col min="10" max="10" width="7.28515625" bestFit="1" customWidth="1"/>
    <col min="11" max="11" width="28.85546875" bestFit="1" customWidth="1"/>
    <col min="12" max="12" width="58.28515625" customWidth="1"/>
    <col min="13" max="13" width="30.5703125" customWidth="1"/>
    <col min="14" max="14" width="13.7109375" bestFit="1" customWidth="1"/>
    <col min="15" max="15" width="45.42578125" customWidth="1"/>
    <col min="16" max="16" width="11.85546875" bestFit="1" customWidth="1"/>
  </cols>
  <sheetData>
    <row r="1" spans="1:15" ht="48" customHeight="1">
      <c r="A1" s="112" t="s">
        <v>30</v>
      </c>
      <c r="B1" s="113"/>
      <c r="C1" s="113"/>
      <c r="D1" s="113"/>
      <c r="E1" s="113"/>
      <c r="F1" s="113"/>
      <c r="G1" s="113"/>
      <c r="H1" s="113"/>
      <c r="I1" s="113"/>
      <c r="J1" s="113"/>
      <c r="K1" s="87"/>
      <c r="L1" s="87"/>
      <c r="M1" s="87"/>
      <c r="N1" s="87"/>
      <c r="O1" s="87"/>
    </row>
    <row r="2" spans="1:15" ht="19.5">
      <c r="A2" s="8"/>
      <c r="B2" s="9" t="s">
        <v>388</v>
      </c>
      <c r="C2" s="8"/>
      <c r="D2" s="8"/>
      <c r="E2" s="8"/>
      <c r="F2" s="8"/>
      <c r="G2" s="8"/>
      <c r="H2" s="8"/>
      <c r="I2" s="8"/>
      <c r="J2" s="8"/>
      <c r="K2" s="87"/>
      <c r="L2" s="87"/>
      <c r="M2" s="87"/>
      <c r="N2" s="87"/>
      <c r="O2" s="87"/>
    </row>
    <row r="3" spans="1:15" s="76" customFormat="1" ht="31.5">
      <c r="A3" s="74" t="s">
        <v>6</v>
      </c>
      <c r="B3" s="74" t="s">
        <v>17</v>
      </c>
      <c r="C3" s="77" t="s">
        <v>16</v>
      </c>
      <c r="D3" s="78" t="s">
        <v>18</v>
      </c>
      <c r="E3" s="74" t="s">
        <v>19</v>
      </c>
      <c r="F3" s="74" t="s">
        <v>20</v>
      </c>
      <c r="G3" s="74" t="s">
        <v>0</v>
      </c>
      <c r="H3" s="74" t="s">
        <v>21</v>
      </c>
      <c r="I3" s="74" t="s">
        <v>22</v>
      </c>
      <c r="J3" s="88" t="s">
        <v>31</v>
      </c>
      <c r="K3" s="75" t="s">
        <v>7</v>
      </c>
      <c r="L3" s="75" t="s">
        <v>123</v>
      </c>
      <c r="M3" s="74" t="s">
        <v>23</v>
      </c>
      <c r="N3" s="89" t="s">
        <v>32</v>
      </c>
      <c r="O3" s="89" t="s">
        <v>29</v>
      </c>
    </row>
    <row r="4" spans="1:15" ht="47.25">
      <c r="A4" s="2">
        <v>1</v>
      </c>
      <c r="B4" s="2">
        <v>25207202804</v>
      </c>
      <c r="C4" s="5" t="str">
        <f>VLOOKUP(B4,'[1]DS tổng'!$C$2:$AA$321,2,0)</f>
        <v xml:space="preserve">Nguyễn Trần Ngân Linh </v>
      </c>
      <c r="D4" s="79" t="str">
        <f>VLOOKUP(B4,'[1]DS tổng'!$C$2:$AA$321,3,0)</f>
        <v>09/12/2001</v>
      </c>
      <c r="E4" s="2" t="str">
        <f>VLOOKUP(B4,'[1]DS tổng'!$C$2:$AA$321,4,0)</f>
        <v xml:space="preserve">K25DLL3 </v>
      </c>
      <c r="F4" s="2" t="str">
        <f>VLOOKUP(B4,'[1]DS tổng'!$C$2:$AA$321,5,0)</f>
        <v>K25</v>
      </c>
      <c r="G4" s="2" t="str">
        <f>VLOOKUP(B4,'[1]DS tổng'!$C$2:$AA$321,6,0)</f>
        <v>Quản trị du lịch &amp; lữ hành</v>
      </c>
      <c r="H4" s="2" t="str">
        <f>VLOOKUP(B4,'[1]DS tổng'!$C$2:$AA$321,7,0)</f>
        <v>Công ty cổ phần du lịch Việt Đà - VietDa travel</v>
      </c>
      <c r="I4" s="2" t="str">
        <f>VLOOKUP(B4,'[1]DS tổng'!$C$2:$AA$321,8,0)</f>
        <v>Sale/Marketing</v>
      </c>
      <c r="J4" s="80" t="str">
        <f>VLOOKUP(B4,'[1]DS tổng'!$C$2:$AA$321,10,0)</f>
        <v>CĐTN</v>
      </c>
      <c r="K4" s="5" t="str">
        <f>VLOOKUP(B4,'[1]DS tổng'!$C$2:$AA$321,12,0)</f>
        <v>CAO THỊ CẨM HƯƠNG</v>
      </c>
      <c r="L4" s="5" t="s">
        <v>124</v>
      </c>
      <c r="M4" s="90">
        <f>VLOOKUP(B4,'[1]DS tổng'!$C$2:$AA$321,23,0)</f>
        <v>0</v>
      </c>
      <c r="N4" s="91" t="str">
        <f>VLOOKUP(B4,'[1]DS tổng'!$C$2:$AA$321,24,0)</f>
        <v>0398504112</v>
      </c>
      <c r="O4" s="91" t="str">
        <f>VLOOKUP(B4,'[1]DS tổng'!$C$2:$AA$321,25,0)</f>
        <v>linhchiny9121@gmail.com</v>
      </c>
    </row>
    <row r="5" spans="1:15" ht="45">
      <c r="A5" s="2">
        <v>2</v>
      </c>
      <c r="B5" s="2">
        <v>25203409832</v>
      </c>
      <c r="C5" s="5" t="str">
        <f>VLOOKUP(B5,'[1]DS tổng'!$C$2:$AA$321,2,0)</f>
        <v>Lê Thị Kiều</v>
      </c>
      <c r="D5" s="79" t="str">
        <f>VLOOKUP(B5,'[1]DS tổng'!$C$2:$AA$321,3,0)</f>
        <v>30/11/2001</v>
      </c>
      <c r="E5" s="2" t="str">
        <f>VLOOKUP(B5,'[1]DS tổng'!$C$2:$AA$321,4,0)</f>
        <v xml:space="preserve">K25DLL3 </v>
      </c>
      <c r="F5" s="2" t="str">
        <f>VLOOKUP(B5,'[1]DS tổng'!$C$2:$AA$321,5,0)</f>
        <v>K25</v>
      </c>
      <c r="G5" s="2" t="str">
        <f>VLOOKUP(B5,'[1]DS tổng'!$C$2:$AA$321,6,0)</f>
        <v>Quản trị du lịch &amp; lữ hành</v>
      </c>
      <c r="H5" s="2" t="str">
        <f>VLOOKUP(B5,'[1]DS tổng'!$C$2:$AA$321,7,0)</f>
        <v>Công ty cổ phần du lịch Việt Đà - VietDa travel</v>
      </c>
      <c r="I5" s="2" t="str">
        <f>VLOOKUP(B5,'[1]DS tổng'!$C$2:$AA$321,8,0)</f>
        <v>Sale/Marketing</v>
      </c>
      <c r="J5" s="80" t="str">
        <f>VLOOKUP(B5,'[1]DS tổng'!$C$2:$AA$321,10,0)</f>
        <v>CĐTN</v>
      </c>
      <c r="K5" s="5" t="str">
        <f>VLOOKUP(B5,'[1]DS tổng'!$C$2:$AA$321,12,0)</f>
        <v>CAO THỊ CẨM HƯƠNG</v>
      </c>
      <c r="L5" s="5" t="s">
        <v>125</v>
      </c>
      <c r="M5" s="92" t="s">
        <v>329</v>
      </c>
      <c r="N5" s="91" t="str">
        <f>VLOOKUP(B5,'[1]DS tổng'!$C$2:$AA$321,24,0)</f>
        <v>0705183470</v>
      </c>
      <c r="O5" s="91" t="str">
        <f>VLOOKUP(B5,'[1]DS tổng'!$C$2:$AA$321,25,0)</f>
        <v>Lekieu3011201@gmail.com</v>
      </c>
    </row>
    <row r="6" spans="1:15" ht="31.5">
      <c r="A6" s="2">
        <v>3</v>
      </c>
      <c r="B6" s="2">
        <v>25217203113</v>
      </c>
      <c r="C6" s="5" t="str">
        <f>VLOOKUP(B6,'[1]DS tổng'!$C$2:$AA$321,2,0)</f>
        <v>Lê Xuân Phi</v>
      </c>
      <c r="D6" s="79" t="str">
        <f>VLOOKUP(B6,'[1]DS tổng'!$C$2:$AA$321,3,0)</f>
        <v>24/04/2001</v>
      </c>
      <c r="E6" s="2" t="str">
        <f>VLOOKUP(B6,'[1]DS tổng'!$C$2:$AA$321,4,0)</f>
        <v>K25DLL7</v>
      </c>
      <c r="F6" s="2" t="str">
        <f>VLOOKUP(B6,'[1]DS tổng'!$C$2:$AA$321,5,0)</f>
        <v>K25</v>
      </c>
      <c r="G6" s="2" t="str">
        <f>VLOOKUP(B6,'[1]DS tổng'!$C$2:$AA$321,6,0)</f>
        <v>Quản trị du lịch &amp; lữ hành</v>
      </c>
      <c r="H6" s="2" t="str">
        <f>VLOOKUP(B6,'[1]DS tổng'!$C$2:$AA$321,7,0)</f>
        <v>Công ty cổ phần du lịch Việt Đà - VietDa travel</v>
      </c>
      <c r="I6" s="2" t="str">
        <f>VLOOKUP(B6,'[1]DS tổng'!$C$2:$AA$321,8,0)</f>
        <v>Sale/Marketing</v>
      </c>
      <c r="J6" s="80" t="str">
        <f>VLOOKUP(B6,'[1]DS tổng'!$C$2:$AA$321,10,0)</f>
        <v>CĐTN</v>
      </c>
      <c r="K6" s="5" t="str">
        <f>VLOOKUP(B6,'[1]DS tổng'!$C$2:$AA$321,12,0)</f>
        <v>CAO THỊ CẨM HƯƠNG</v>
      </c>
      <c r="L6" s="5" t="s">
        <v>126</v>
      </c>
      <c r="M6" s="90">
        <f>VLOOKUP(B6,'[1]DS tổng'!$C$2:$AA$321,23,0)</f>
        <v>0</v>
      </c>
      <c r="N6" s="91" t="str">
        <f>VLOOKUP(B6,'[1]DS tổng'!$C$2:$AA$321,24,0)</f>
        <v>0569123720</v>
      </c>
      <c r="O6" s="91" t="str">
        <f>VLOOKUP(B6,'[1]DS tổng'!$C$2:$AA$321,25,0)</f>
        <v>lexuanphi2404001@gmail.com</v>
      </c>
    </row>
    <row r="7" spans="1:15" ht="31.5">
      <c r="A7" s="2">
        <v>4</v>
      </c>
      <c r="B7" s="2">
        <v>25207216805</v>
      </c>
      <c r="C7" s="5" t="str">
        <f>VLOOKUP(B7,'[1]DS tổng'!$C$2:$AA$321,2,0)</f>
        <v>Võ Thị Nguyệt</v>
      </c>
      <c r="D7" s="79" t="str">
        <f>VLOOKUP(B7,'[1]DS tổng'!$C$2:$AA$321,3,0)</f>
        <v>22/06/2001</v>
      </c>
      <c r="E7" s="2" t="str">
        <f>VLOOKUP(B7,'[1]DS tổng'!$C$2:$AA$321,4,0)</f>
        <v>K25DLL3</v>
      </c>
      <c r="F7" s="2" t="str">
        <f>VLOOKUP(B7,'[1]DS tổng'!$C$2:$AA$321,5,0)</f>
        <v>K25</v>
      </c>
      <c r="G7" s="2" t="str">
        <f>VLOOKUP(B7,'[1]DS tổng'!$C$2:$AA$321,6,0)</f>
        <v>Quản trị du lịch &amp; lữ hành</v>
      </c>
      <c r="H7" s="2" t="str">
        <f>VLOOKUP(B7,'[1]DS tổng'!$C$2:$AA$321,7,0)</f>
        <v>Công ty cổ phần du lịch Việt Đà - VietDa travel</v>
      </c>
      <c r="I7" s="2" t="str">
        <f>VLOOKUP(B7,'[1]DS tổng'!$C$2:$AA$321,8,0)</f>
        <v>Sale/Marketing</v>
      </c>
      <c r="J7" s="80" t="str">
        <f>VLOOKUP(B7,'[1]DS tổng'!$C$2:$AA$321,10,0)</f>
        <v>CĐTN</v>
      </c>
      <c r="K7" s="5" t="str">
        <f>VLOOKUP(B7,'[1]DS tổng'!$C$2:$AA$321,12,0)</f>
        <v>CAO THỊ CẨM HƯƠNG</v>
      </c>
      <c r="L7" s="5" t="s">
        <v>127</v>
      </c>
      <c r="M7" s="90">
        <f>VLOOKUP(B7,'[1]DS tổng'!$C$2:$AA$321,23,0)</f>
        <v>0</v>
      </c>
      <c r="N7" s="91" t="str">
        <f>VLOOKUP(B7,'[1]DS tổng'!$C$2:$AA$321,24,0)</f>
        <v>0971376211</v>
      </c>
      <c r="O7" s="91" t="str">
        <f>VLOOKUP(B7,'[1]DS tổng'!$C$2:$AA$321,25,0)</f>
        <v>vonguyet2206@gmail.com</v>
      </c>
    </row>
    <row r="8" spans="1:15" ht="31.5">
      <c r="A8" s="2">
        <v>5</v>
      </c>
      <c r="B8" s="2">
        <v>25217202394</v>
      </c>
      <c r="C8" s="5" t="str">
        <f>VLOOKUP(B8,'[1]DS tổng'!$C$2:$AA$321,2,0)</f>
        <v>Đào Duy Công Toàn</v>
      </c>
      <c r="D8" s="79" t="str">
        <f>VLOOKUP(B8,'[1]DS tổng'!$C$2:$AA$321,3,0)</f>
        <v>30/10/2000</v>
      </c>
      <c r="E8" s="2" t="str">
        <f>VLOOKUP(B8,'[1]DS tổng'!$C$2:$AA$321,4,0)</f>
        <v>K25DLL8</v>
      </c>
      <c r="F8" s="2" t="str">
        <f>VLOOKUP(B8,'[1]DS tổng'!$C$2:$AA$321,5,0)</f>
        <v>K25</v>
      </c>
      <c r="G8" s="2" t="str">
        <f>VLOOKUP(B8,'[1]DS tổng'!$C$2:$AA$321,6,0)</f>
        <v>Quản trị du lịch &amp; lữ hành</v>
      </c>
      <c r="H8" s="2" t="str">
        <f>VLOOKUP(B8,'[1]DS tổng'!$C$2:$AA$321,7,0)</f>
        <v>Công ty cổ phần du lịch Việt Đà - VietDa travel</v>
      </c>
      <c r="I8" s="2" t="str">
        <f>VLOOKUP(B8,'[1]DS tổng'!$C$2:$AA$321,8,0)</f>
        <v>Sale</v>
      </c>
      <c r="J8" s="80" t="str">
        <f>VLOOKUP(B8,'[1]DS tổng'!$C$2:$AA$321,10,0)</f>
        <v>CĐTN</v>
      </c>
      <c r="K8" s="5" t="str">
        <f>VLOOKUP(B8,'[1]DS tổng'!$C$2:$AA$321,12,0)</f>
        <v>CAO THỊ CẨM HƯƠNG</v>
      </c>
      <c r="L8" s="5" t="s">
        <v>128</v>
      </c>
      <c r="M8" s="90">
        <f>VLOOKUP(B8,'[1]DS tổng'!$C$2:$AA$321,23,0)</f>
        <v>0</v>
      </c>
      <c r="N8" s="91" t="str">
        <f>VLOOKUP(B8,'[1]DS tổng'!$C$2:$AA$321,24,0)</f>
        <v>0393836323</v>
      </c>
      <c r="O8" s="91" t="str">
        <f>VLOOKUP(B8,'[1]DS tổng'!$C$2:$AA$321,25,0)</f>
        <v>toandao.301000@gmail.com</v>
      </c>
    </row>
    <row r="9" spans="1:15" ht="31.5">
      <c r="A9" s="2">
        <v>6</v>
      </c>
      <c r="B9" s="2">
        <v>2320720741</v>
      </c>
      <c r="C9" s="5" t="str">
        <f>VLOOKUP(B9,'[1]DS tổng'!$C$2:$AA$321,2,0)</f>
        <v>Võ Thị Ngân</v>
      </c>
      <c r="D9" s="79" t="str">
        <f>VLOOKUP(B9,'[1]DS tổng'!$C$2:$AA$321,3,0)</f>
        <v>10/01/1999</v>
      </c>
      <c r="E9" s="2" t="str">
        <f>VLOOKUP(B9,'[1]DS tổng'!$C$2:$AA$321,4,0)</f>
        <v>K24DLL5</v>
      </c>
      <c r="F9" s="2" t="str">
        <f>VLOOKUP(B9,'[1]DS tổng'!$C$2:$AA$321,5,0)</f>
        <v>K24</v>
      </c>
      <c r="G9" s="2" t="str">
        <f>VLOOKUP(B9,'[1]DS tổng'!$C$2:$AA$321,6,0)</f>
        <v>Quản trị du lịch &amp; lữ hành</v>
      </c>
      <c r="H9" s="2" t="str">
        <f>VLOOKUP(B9,'[1]DS tổng'!$C$2:$AA$321,7,0)</f>
        <v>Công ty cổ phần du lịch Việt Đà - VietDa travel</v>
      </c>
      <c r="I9" s="2" t="str">
        <f>VLOOKUP(B9,'[1]DS tổng'!$C$2:$AA$321,8,0)</f>
        <v>Chăm sóc khách hàng</v>
      </c>
      <c r="J9" s="80" t="str">
        <f>VLOOKUP(B9,'[1]DS tổng'!$C$2:$AA$321,10,0)</f>
        <v>CĐTN</v>
      </c>
      <c r="K9" s="5" t="str">
        <f>VLOOKUP(B9,'[1]DS tổng'!$C$2:$AA$321,12,0)</f>
        <v>CAO THỊ CẨM HƯƠNG</v>
      </c>
      <c r="L9" s="5" t="s">
        <v>129</v>
      </c>
      <c r="M9" s="90">
        <f>VLOOKUP(B9,'[1]DS tổng'!$C$2:$AA$321,23,0)</f>
        <v>0</v>
      </c>
      <c r="N9" s="91" t="str">
        <f>VLOOKUP(B9,'[1]DS tổng'!$C$2:$AA$321,24,0)</f>
        <v>0984930782</v>
      </c>
      <c r="O9" s="91" t="str">
        <f>VLOOKUP(B9,'[1]DS tổng'!$C$2:$AA$321,25,0)</f>
        <v>vothingan1001@gmail.com</v>
      </c>
    </row>
    <row r="10" spans="1:15" ht="45">
      <c r="A10" s="2">
        <v>7</v>
      </c>
      <c r="B10" s="2">
        <v>25207205439</v>
      </c>
      <c r="C10" s="5" t="str">
        <f>VLOOKUP(B10,'[1]DS tổng'!$C$2:$AA$321,2,0)</f>
        <v>Trần Lê Quỳnh Anh</v>
      </c>
      <c r="D10" s="79" t="str">
        <f>VLOOKUP(B10,'[1]DS tổng'!$C$2:$AA$321,3,0)</f>
        <v>13/10/2001</v>
      </c>
      <c r="E10" s="2" t="str">
        <f>VLOOKUP(B10,'[1]DS tổng'!$C$2:$AA$321,4,0)</f>
        <v>K25DLL6</v>
      </c>
      <c r="F10" s="2" t="str">
        <f>VLOOKUP(B10,'[1]DS tổng'!$C$2:$AA$321,5,0)</f>
        <v>K25</v>
      </c>
      <c r="G10" s="2" t="str">
        <f>VLOOKUP(B10,'[1]DS tổng'!$C$2:$AA$321,6,0)</f>
        <v>Quản trị du lịch &amp; lữ hành</v>
      </c>
      <c r="H10" s="2" t="str">
        <f>VLOOKUP(B10,'[1]DS tổng'!$C$2:$AA$321,7,0)</f>
        <v>Công ty cổ phần du lịch Việt Đà - VietDa travel</v>
      </c>
      <c r="I10" s="2" t="str">
        <f>VLOOKUP(B10,'[1]DS tổng'!$C$2:$AA$321,8,0)</f>
        <v>Sale/Marketing</v>
      </c>
      <c r="J10" s="80" t="str">
        <f>VLOOKUP(B10,'[1]DS tổng'!$C$2:$AA$321,10,0)</f>
        <v>CĐTN</v>
      </c>
      <c r="K10" s="5" t="str">
        <f>VLOOKUP(B10,'[1]DS tổng'!$C$2:$AA$321,12,0)</f>
        <v>CAO THỊ CẨM HƯƠNG</v>
      </c>
      <c r="L10" s="5" t="s">
        <v>130</v>
      </c>
      <c r="M10" s="92" t="s">
        <v>330</v>
      </c>
      <c r="N10" s="91" t="str">
        <f>VLOOKUP(B10,'[1]DS tổng'!$C$2:$AA$321,24,0)</f>
        <v>0918690219</v>
      </c>
      <c r="O10" s="91" t="str">
        <f>VLOOKUP(B10,'[1]DS tổng'!$C$2:$AA$321,25,0)</f>
        <v>quynhanhdh1310@gmail.com</v>
      </c>
    </row>
    <row r="11" spans="1:15" ht="47.25">
      <c r="A11" s="2">
        <v>8</v>
      </c>
      <c r="B11" s="2">
        <v>25207202311</v>
      </c>
      <c r="C11" s="5" t="str">
        <f>VLOOKUP(B11,'[1]DS tổng'!$C$2:$AA$321,2,0)</f>
        <v>Tôn Nữ Ngọc Trang</v>
      </c>
      <c r="D11" s="79" t="str">
        <f>VLOOKUP(B11,'[1]DS tổng'!$C$2:$AA$321,3,0)</f>
        <v>23/05/2001</v>
      </c>
      <c r="E11" s="2" t="str">
        <f>VLOOKUP(B11,'[1]DS tổng'!$C$2:$AA$321,4,0)</f>
        <v>K25DLL6</v>
      </c>
      <c r="F11" s="2" t="str">
        <f>VLOOKUP(B11,'[1]DS tổng'!$C$2:$AA$321,5,0)</f>
        <v>K25</v>
      </c>
      <c r="G11" s="2" t="str">
        <f>VLOOKUP(B11,'[1]DS tổng'!$C$2:$AA$321,6,0)</f>
        <v>Quản trị du lịch &amp; lữ hành</v>
      </c>
      <c r="H11" s="2" t="str">
        <f>VLOOKUP(B11,'[1]DS tổng'!$C$2:$AA$321,7,0)</f>
        <v>Công ty cổ phần du lịch Việt Đà - VietDa travel</v>
      </c>
      <c r="I11" s="2" t="str">
        <f>VLOOKUP(B11,'[1]DS tổng'!$C$2:$AA$321,8,0)</f>
        <v>Sale/Marketing</v>
      </c>
      <c r="J11" s="80" t="str">
        <f>VLOOKUP(B11,'[1]DS tổng'!$C$2:$AA$321,10,0)</f>
        <v>CĐTN</v>
      </c>
      <c r="K11" s="5" t="str">
        <f>VLOOKUP(B11,'[1]DS tổng'!$C$2:$AA$321,12,0)</f>
        <v>CAO THỊ CẨM HƯƠNG</v>
      </c>
      <c r="L11" s="5" t="s">
        <v>131</v>
      </c>
      <c r="M11" s="90">
        <f>VLOOKUP(B11,'[1]DS tổng'!$C$2:$AA$321,23,0)</f>
        <v>0</v>
      </c>
      <c r="N11" s="91" t="str">
        <f>VLOOKUP(B11,'[1]DS tổng'!$C$2:$AA$321,24,0)</f>
        <v>0334045640</v>
      </c>
      <c r="O11" s="91" t="str">
        <f>VLOOKUP(B11,'[1]DS tổng'!$C$2:$AA$321,25,0)</f>
        <v>trangngoc503@gmail.com</v>
      </c>
    </row>
    <row r="12" spans="1:15" ht="31.5">
      <c r="A12" s="2">
        <v>9</v>
      </c>
      <c r="B12" s="2">
        <v>25207207652</v>
      </c>
      <c r="C12" s="5" t="str">
        <f>VLOOKUP(B12,'[1]DS tổng'!$C$2:$AA$321,2,0)</f>
        <v>Lương Thị Thuý Vi</v>
      </c>
      <c r="D12" s="79" t="str">
        <f>VLOOKUP(B12,'[1]DS tổng'!$C$2:$AA$321,3,0)</f>
        <v>20/09/1999</v>
      </c>
      <c r="E12" s="2" t="str">
        <f>VLOOKUP(B12,'[1]DS tổng'!$C$2:$AA$321,4,0)</f>
        <v>K25DLL1</v>
      </c>
      <c r="F12" s="2" t="str">
        <f>VLOOKUP(B12,'[1]DS tổng'!$C$2:$AA$321,5,0)</f>
        <v>K25</v>
      </c>
      <c r="G12" s="2" t="str">
        <f>VLOOKUP(B12,'[1]DS tổng'!$C$2:$AA$321,6,0)</f>
        <v>Quản trị du lịch &amp; lữ hành</v>
      </c>
      <c r="H12" s="2" t="str">
        <f>VLOOKUP(B12,'[1]DS tổng'!$C$2:$AA$321,7,0)</f>
        <v>Công ty cổ phần Sanna Tour</v>
      </c>
      <c r="I12" s="2" t="str">
        <f>VLOOKUP(B12,'[1]DS tổng'!$C$2:$AA$321,8,0)</f>
        <v>Điều hành tour</v>
      </c>
      <c r="J12" s="80" t="str">
        <f>VLOOKUP(B12,'[1]DS tổng'!$C$2:$AA$321,10,0)</f>
        <v>CĐTN</v>
      </c>
      <c r="K12" s="5" t="str">
        <f>VLOOKUP(B12,'[1]DS tổng'!$C$2:$AA$321,12,0)</f>
        <v>CAO THỊ CẨM HƯƠNG</v>
      </c>
      <c r="L12" s="5" t="s">
        <v>132</v>
      </c>
      <c r="M12" s="90">
        <f>VLOOKUP(B12,'[1]DS tổng'!$C$2:$AA$321,23,0)</f>
        <v>0</v>
      </c>
      <c r="N12" s="91" t="str">
        <f>VLOOKUP(B12,'[1]DS tổng'!$C$2:$AA$321,24,0)</f>
        <v>0986588149</v>
      </c>
      <c r="O12" s="91" t="str">
        <f>VLOOKUP(B12,'[1]DS tổng'!$C$2:$AA$321,25,0)</f>
        <v>luongthuyvi2009@gmail.com</v>
      </c>
    </row>
    <row r="13" spans="1:15" ht="31.5">
      <c r="A13" s="2">
        <v>10</v>
      </c>
      <c r="B13" s="2">
        <v>25207204522</v>
      </c>
      <c r="C13" s="5" t="str">
        <f>VLOOKUP(B13,'[1]DS tổng'!$C$2:$AA$321,2,0)</f>
        <v>Lê Thị Hướng Minh</v>
      </c>
      <c r="D13" s="79" t="str">
        <f>VLOOKUP(B13,'[1]DS tổng'!$C$2:$AA$321,3,0)</f>
        <v>29/06/2001</v>
      </c>
      <c r="E13" s="2" t="str">
        <f>VLOOKUP(B13,'[1]DS tổng'!$C$2:$AA$321,4,0)</f>
        <v>K25PSU_DLL4</v>
      </c>
      <c r="F13" s="2" t="str">
        <f>VLOOKUP(B13,'[1]DS tổng'!$C$2:$AA$321,5,0)</f>
        <v>K25</v>
      </c>
      <c r="G13" s="2" t="str">
        <f>VLOOKUP(B13,'[1]DS tổng'!$C$2:$AA$321,6,0)</f>
        <v>Quản trị du lịch &amp; lữ hành PSU</v>
      </c>
      <c r="H13" s="2" t="str">
        <f>VLOOKUP(B13,'[1]DS tổng'!$C$2:$AA$321,7,0)</f>
        <v>Công ty cổ phần Sanna Tour</v>
      </c>
      <c r="I13" s="2" t="str">
        <f>VLOOKUP(B13,'[1]DS tổng'!$C$2:$AA$321,8,0)</f>
        <v>Điều hành tour</v>
      </c>
      <c r="J13" s="80" t="str">
        <f>VLOOKUP(B13,'[1]DS tổng'!$C$2:$AA$321,10,0)</f>
        <v>CĐTN</v>
      </c>
      <c r="K13" s="5" t="str">
        <f>VLOOKUP(B13,'[1]DS tổng'!$C$2:$AA$321,12,0)</f>
        <v>CAO THỊ CẨM HƯƠNG</v>
      </c>
      <c r="L13" s="5" t="s">
        <v>133</v>
      </c>
      <c r="M13" s="90">
        <f>VLOOKUP(B13,'[1]DS tổng'!$C$2:$AA$321,23,0)</f>
        <v>0</v>
      </c>
      <c r="N13" s="91" t="str">
        <f>VLOOKUP(B13,'[1]DS tổng'!$C$2:$AA$321,24,0)</f>
        <v>0913590717</v>
      </c>
      <c r="O13" s="91" t="str">
        <f>VLOOKUP(B13,'[1]DS tổng'!$C$2:$AA$321,25,0)</f>
        <v>huongminhle296@gmail.com</v>
      </c>
    </row>
    <row r="14" spans="1:15" ht="31.5">
      <c r="A14" s="2">
        <v>11</v>
      </c>
      <c r="B14" s="2">
        <v>24217216709</v>
      </c>
      <c r="C14" s="5" t="str">
        <f>VLOOKUP(B14,'[1]DS tổng'!$C$2:$AA$321,2,0)</f>
        <v>Nguyễn Văn Tài</v>
      </c>
      <c r="D14" s="79" t="str">
        <f>VLOOKUP(B14,'[1]DS tổng'!$C$2:$AA$321,3,0)</f>
        <v>29/09/2000</v>
      </c>
      <c r="E14" s="2" t="str">
        <f>VLOOKUP(B14,'[1]DS tổng'!$C$2:$AA$321,4,0)</f>
        <v>K24DLL8</v>
      </c>
      <c r="F14" s="2" t="str">
        <f>VLOOKUP(B14,'[1]DS tổng'!$C$2:$AA$321,5,0)</f>
        <v>K24</v>
      </c>
      <c r="G14" s="2" t="str">
        <f>VLOOKUP(B14,'[1]DS tổng'!$C$2:$AA$321,6,0)</f>
        <v>Quản trị du lịch &amp; lữ hành</v>
      </c>
      <c r="H14" s="2" t="str">
        <f>VLOOKUP(B14,'[1]DS tổng'!$C$2:$AA$321,7,0)</f>
        <v>Công ty cổ phần Sanna Tour</v>
      </c>
      <c r="I14" s="2" t="str">
        <f>VLOOKUP(B14,'[1]DS tổng'!$C$2:$AA$321,8,0)</f>
        <v>Sale/Marketing</v>
      </c>
      <c r="J14" s="80" t="str">
        <f>VLOOKUP(B14,'[1]DS tổng'!$C$2:$AA$321,10,0)</f>
        <v>CĐTN</v>
      </c>
      <c r="K14" s="5" t="str">
        <f>VLOOKUP(B14,'[1]DS tổng'!$C$2:$AA$321,12,0)</f>
        <v>CAO THỊ CẨM HƯƠNG</v>
      </c>
      <c r="L14" s="5" t="s">
        <v>328</v>
      </c>
      <c r="M14" s="90">
        <f>VLOOKUP(B14,'[1]DS tổng'!$C$2:$AA$321,23,0)</f>
        <v>0</v>
      </c>
      <c r="N14" s="91" t="str">
        <f>VLOOKUP(B14,'[1]DS tổng'!$C$2:$AA$321,24,0)</f>
        <v>0774581711</v>
      </c>
      <c r="O14" s="91" t="str">
        <f>VLOOKUP(B14,'[1]DS tổng'!$C$2:$AA$321,25,0)</f>
        <v>panda00147@gmail.com</v>
      </c>
    </row>
    <row r="15" spans="1:15" ht="31.5">
      <c r="A15" s="2">
        <v>12</v>
      </c>
      <c r="B15" s="2">
        <v>25207107887</v>
      </c>
      <c r="C15" s="5" t="str">
        <f>VLOOKUP(B15,'[1]DS tổng'!$C$2:$AA$321,2,0)</f>
        <v>Lê Hà Thanh</v>
      </c>
      <c r="D15" s="79" t="str">
        <f>VLOOKUP(B15,'[1]DS tổng'!$C$2:$AA$321,3,0)</f>
        <v>04/04/2001</v>
      </c>
      <c r="E15" s="2" t="str">
        <f>VLOOKUP(B15,'[1]DS tổng'!$C$2:$AA$321,4,0)</f>
        <v>K25PSU_DLL8</v>
      </c>
      <c r="F15" s="2" t="str">
        <f>VLOOKUP(B15,'[1]DS tổng'!$C$2:$AA$321,5,0)</f>
        <v>K25</v>
      </c>
      <c r="G15" s="2" t="str">
        <f>VLOOKUP(B15,'[1]DS tổng'!$C$2:$AA$321,6,0)</f>
        <v>Quản trị du lịch &amp; lữ hành PSU</v>
      </c>
      <c r="H15" s="2" t="str">
        <f>VLOOKUP(B15,'[1]DS tổng'!$C$2:$AA$321,7,0)</f>
        <v>Công ty cổ phần Sanna Tour</v>
      </c>
      <c r="I15" s="2" t="str">
        <f>VLOOKUP(B15,'[1]DS tổng'!$C$2:$AA$321,8,0)</f>
        <v>Sale/Marketing</v>
      </c>
      <c r="J15" s="80" t="str">
        <f>VLOOKUP(B15,'[1]DS tổng'!$C$2:$AA$321,10,0)</f>
        <v>CĐTN</v>
      </c>
      <c r="K15" s="5" t="str">
        <f>VLOOKUP(B15,'[1]DS tổng'!$C$2:$AA$321,12,0)</f>
        <v>CAO THỊ CẨM HƯƠNG</v>
      </c>
      <c r="L15" s="5" t="s">
        <v>134</v>
      </c>
      <c r="M15" s="90">
        <f>VLOOKUP(B15,'[1]DS tổng'!$C$2:$AA$321,23,0)</f>
        <v>0</v>
      </c>
      <c r="N15" s="91" t="str">
        <f>VLOOKUP(B15,'[1]DS tổng'!$C$2:$AA$321,24,0)</f>
        <v>0398335697</v>
      </c>
      <c r="O15" s="91" t="str">
        <f>VLOOKUP(B15,'[1]DS tổng'!$C$2:$AA$321,25,0)</f>
        <v>thanhoir@gmail.com</v>
      </c>
    </row>
    <row r="16" spans="1:15" ht="47.25">
      <c r="A16" s="2">
        <v>13</v>
      </c>
      <c r="B16" s="2">
        <v>25207207769</v>
      </c>
      <c r="C16" s="5" t="str">
        <f>VLOOKUP(B16,'[1]DS tổng'!$C$2:$AA$321,2,0)</f>
        <v xml:space="preserve">Châu Thị Ngọc Trí </v>
      </c>
      <c r="D16" s="79" t="str">
        <f>VLOOKUP(B16,'[1]DS tổng'!$C$2:$AA$321,3,0)</f>
        <v>20/01/1001</v>
      </c>
      <c r="E16" s="2" t="str">
        <f>VLOOKUP(B16,'[1]DS tổng'!$C$2:$AA$321,4,0)</f>
        <v>K25PSU_DLL4</v>
      </c>
      <c r="F16" s="2" t="str">
        <f>VLOOKUP(B16,'[1]DS tổng'!$C$2:$AA$321,5,0)</f>
        <v>K25</v>
      </c>
      <c r="G16" s="2" t="str">
        <f>VLOOKUP(B16,'[1]DS tổng'!$C$2:$AA$321,6,0)</f>
        <v>Quản trị du lịch &amp; lữ hành PSU</v>
      </c>
      <c r="H16" s="2" t="str">
        <f>VLOOKUP(B16,'[1]DS tổng'!$C$2:$AA$321,7,0)</f>
        <v>Công ty cổ phần Sanna Tour</v>
      </c>
      <c r="I16" s="2" t="str">
        <f>VLOOKUP(B16,'[1]DS tổng'!$C$2:$AA$321,8,0)</f>
        <v>Điều hành tour</v>
      </c>
      <c r="J16" s="80" t="str">
        <f>VLOOKUP(B16,'[1]DS tổng'!$C$2:$AA$321,10,0)</f>
        <v>CĐTN</v>
      </c>
      <c r="K16" s="5" t="str">
        <f>VLOOKUP(B16,'[1]DS tổng'!$C$2:$AA$321,12,0)</f>
        <v>CAO THỊ CẨM HƯƠNG</v>
      </c>
      <c r="L16" s="5" t="s">
        <v>135</v>
      </c>
      <c r="M16" s="90" t="s">
        <v>329</v>
      </c>
      <c r="N16" s="91" t="str">
        <f>VLOOKUP(B16,'[1]DS tổng'!$C$2:$AA$321,24,0)</f>
        <v>0931949692</v>
      </c>
      <c r="O16" s="91" t="str">
        <f>VLOOKUP(B16,'[1]DS tổng'!$C$2:$AA$321,25,0)</f>
        <v>chauthingoctribts@gmail.com</v>
      </c>
    </row>
    <row r="17" spans="1:15" ht="47.25">
      <c r="A17" s="2">
        <v>14</v>
      </c>
      <c r="B17" s="2">
        <v>24217201944</v>
      </c>
      <c r="C17" s="5" t="str">
        <f>VLOOKUP(B17,'[1]DS tổng'!$C$2:$AA$321,2,0)</f>
        <v>Nguyễn Ngọc Tâm</v>
      </c>
      <c r="D17" s="79" t="str">
        <f>VLOOKUP(B17,'[1]DS tổng'!$C$2:$AA$321,3,0)</f>
        <v>19/01/2000</v>
      </c>
      <c r="E17" s="2" t="str">
        <f>VLOOKUP(B17,'[1]DS tổng'!$C$2:$AA$321,4,0)</f>
        <v>K24DLL9</v>
      </c>
      <c r="F17" s="2" t="str">
        <f>VLOOKUP(B17,'[1]DS tổng'!$C$2:$AA$321,5,0)</f>
        <v>K24</v>
      </c>
      <c r="G17" s="2" t="str">
        <f>VLOOKUP(B17,'[1]DS tổng'!$C$2:$AA$321,6,0)</f>
        <v>Quản trị du lịch &amp; lữ hành</v>
      </c>
      <c r="H17" s="2" t="str">
        <f>VLOOKUP(B17,'[1]DS tổng'!$C$2:$AA$321,7,0)</f>
        <v>Công ty cổ phần Sanna Tour</v>
      </c>
      <c r="I17" s="2" t="str">
        <f>VLOOKUP(B17,'[1]DS tổng'!$C$2:$AA$321,8,0)</f>
        <v>Điều hành tour</v>
      </c>
      <c r="J17" s="80" t="str">
        <f>VLOOKUP(B17,'[1]DS tổng'!$C$2:$AA$321,10,0)</f>
        <v>CĐTN</v>
      </c>
      <c r="K17" s="5" t="str">
        <f>VLOOKUP(B17,'[1]DS tổng'!$C$2:$AA$321,12,0)</f>
        <v>CAO THỊ CẨM HƯƠNG</v>
      </c>
      <c r="L17" s="5" t="s">
        <v>136</v>
      </c>
      <c r="M17" s="90" t="s">
        <v>331</v>
      </c>
      <c r="N17" s="91" t="str">
        <f>VLOOKUP(B17,'[1]DS tổng'!$C$2:$AA$321,24,0)</f>
        <v>0352952585</v>
      </c>
      <c r="O17" s="91" t="str">
        <f>VLOOKUP(B17,'[1]DS tổng'!$C$2:$AA$321,25,0)</f>
        <v>nguyntm769@gmail.com</v>
      </c>
    </row>
    <row r="18" spans="1:15" ht="47.25">
      <c r="A18" s="2">
        <v>15</v>
      </c>
      <c r="B18" s="2">
        <v>24217204996</v>
      </c>
      <c r="C18" s="5" t="str">
        <f>VLOOKUP(B18,'[1]DS tổng'!$C$2:$AA$321,2,0)</f>
        <v>Ngô Thiên Phú</v>
      </c>
      <c r="D18" s="79" t="str">
        <f>VLOOKUP(B18,'[1]DS tổng'!$C$2:$AA$321,3,0)</f>
        <v>26/07/2000</v>
      </c>
      <c r="E18" s="2" t="str">
        <f>VLOOKUP(B18,'[1]DS tổng'!$C$2:$AA$321,4,0)</f>
        <v>K24DLL9</v>
      </c>
      <c r="F18" s="2" t="str">
        <f>VLOOKUP(B18,'[1]DS tổng'!$C$2:$AA$321,5,0)</f>
        <v>K24</v>
      </c>
      <c r="G18" s="2" t="str">
        <f>VLOOKUP(B18,'[1]DS tổng'!$C$2:$AA$321,6,0)</f>
        <v>Quản trị du lịch &amp; lữ hành</v>
      </c>
      <c r="H18" s="2" t="str">
        <f>VLOOKUP(B18,'[1]DS tổng'!$C$2:$AA$321,7,0)</f>
        <v>Công ty cổ phần Sanna Tour</v>
      </c>
      <c r="I18" s="2" t="str">
        <f>VLOOKUP(B18,'[1]DS tổng'!$C$2:$AA$321,8,0)</f>
        <v>Điều hành tour</v>
      </c>
      <c r="J18" s="80" t="str">
        <f>VLOOKUP(B18,'[1]DS tổng'!$C$2:$AA$321,10,0)</f>
        <v>CĐTN</v>
      </c>
      <c r="K18" s="5" t="str">
        <f>VLOOKUP(B18,'[1]DS tổng'!$C$2:$AA$321,12,0)</f>
        <v>CAO THỊ CẨM HƯƠNG</v>
      </c>
      <c r="L18" s="5" t="s">
        <v>137</v>
      </c>
      <c r="M18" s="90" t="s">
        <v>332</v>
      </c>
      <c r="N18" s="91" t="str">
        <f>VLOOKUP(B18,'[1]DS tổng'!$C$2:$AA$321,24,0)</f>
        <v>0905663200</v>
      </c>
      <c r="O18" s="91" t="str">
        <f>VLOOKUP(B18,'[1]DS tổng'!$C$2:$AA$321,25,0)</f>
        <v>ngo.phu.2607@gmail.com</v>
      </c>
    </row>
    <row r="19" spans="1:15" ht="47.25">
      <c r="A19" s="2">
        <v>16</v>
      </c>
      <c r="B19" s="2">
        <v>25217203014</v>
      </c>
      <c r="C19" s="5" t="str">
        <f>VLOOKUP(B19,'[1]DS tổng'!$C$2:$AA$321,2,0)</f>
        <v>Võ Đình Long</v>
      </c>
      <c r="D19" s="79">
        <f>VLOOKUP(B19,'[1]DS tổng'!$C$2:$AA$321,3,0)</f>
        <v>37188</v>
      </c>
      <c r="E19" s="2" t="str">
        <f>VLOOKUP(B19,'[1]DS tổng'!$C$2:$AA$321,4,0)</f>
        <v>K25DLL2</v>
      </c>
      <c r="F19" s="2" t="str">
        <f>VLOOKUP(B19,'[1]DS tổng'!$C$2:$AA$321,5,0)</f>
        <v>K25</v>
      </c>
      <c r="G19" s="2" t="str">
        <f>VLOOKUP(B19,'[1]DS tổng'!$C$2:$AA$321,6,0)</f>
        <v>Quản trị du lịch &amp; lữ hành</v>
      </c>
      <c r="H19" s="2" t="str">
        <f>VLOOKUP(B19,'[1]DS tổng'!$C$2:$AA$321,7,0)</f>
        <v>Công ty cổ phần Sanna Tour</v>
      </c>
      <c r="I19" s="2" t="str">
        <f>VLOOKUP(B19,'[1]DS tổng'!$C$2:$AA$321,8,0)</f>
        <v>Điều hành</v>
      </c>
      <c r="J19" s="80" t="str">
        <f>VLOOKUP(B19,'[1]DS tổng'!$C$2:$AA$321,10,0)</f>
        <v>CĐTN</v>
      </c>
      <c r="K19" s="5" t="str">
        <f>VLOOKUP(B19,'[1]DS tổng'!$C$2:$AA$321,12,0)</f>
        <v>CAO THỊ CẨM HƯƠNG</v>
      </c>
      <c r="L19" s="5" t="s">
        <v>138</v>
      </c>
      <c r="M19" s="90">
        <f>VLOOKUP(B19,'[1]DS tổng'!$C$2:$AA$321,23,0)</f>
        <v>0</v>
      </c>
      <c r="N19" s="91" t="str">
        <f>VLOOKUP(B19,'[1]DS tổng'!$C$2:$AA$321,24,0)</f>
        <v>0772478700</v>
      </c>
      <c r="O19" s="91" t="str">
        <f>VLOOKUP(B19,'[1]DS tổng'!$C$2:$AA$321,25,0)</f>
        <v xml:space="preserve">vodinhlong25@gmail.com </v>
      </c>
    </row>
    <row r="20" spans="1:15" ht="31.5">
      <c r="A20" s="2">
        <v>17</v>
      </c>
      <c r="B20" s="2">
        <v>25207210378</v>
      </c>
      <c r="C20" s="5" t="str">
        <f>VLOOKUP(B20,'[1]DS tổng'!$C$2:$AA$321,2,0)</f>
        <v>Nguyễn Thị Ngọc Yến</v>
      </c>
      <c r="D20" s="79">
        <f>VLOOKUP(B20,'[1]DS tổng'!$C$2:$AA$321,3,0)</f>
        <v>37164</v>
      </c>
      <c r="E20" s="2" t="str">
        <f>VLOOKUP(B20,'[1]DS tổng'!$C$2:$AA$321,4,0)</f>
        <v>K25DLL2</v>
      </c>
      <c r="F20" s="2" t="str">
        <f>VLOOKUP(B20,'[1]DS tổng'!$C$2:$AA$321,5,0)</f>
        <v>K25</v>
      </c>
      <c r="G20" s="2" t="str">
        <f>VLOOKUP(B20,'[1]DS tổng'!$C$2:$AA$321,6,0)</f>
        <v>Quản trị du lịch &amp; lữ hành</v>
      </c>
      <c r="H20" s="2" t="str">
        <f>VLOOKUP(B20,'[1]DS tổng'!$C$2:$AA$321,7,0)</f>
        <v>Công ty cổ phần Sanna Tour</v>
      </c>
      <c r="I20" s="2" t="str">
        <f>VLOOKUP(B20,'[1]DS tổng'!$C$2:$AA$321,8,0)</f>
        <v>Sale</v>
      </c>
      <c r="J20" s="80" t="str">
        <f>VLOOKUP(B20,'[1]DS tổng'!$C$2:$AA$321,10,0)</f>
        <v>CĐTN</v>
      </c>
      <c r="K20" s="5" t="str">
        <f>VLOOKUP(B20,'[1]DS tổng'!$C$2:$AA$321,12,0)</f>
        <v>CAO THỊ CẨM HƯƠNG</v>
      </c>
      <c r="L20" s="5" t="s">
        <v>139</v>
      </c>
      <c r="M20" s="90">
        <f>VLOOKUP(B20,'[1]DS tổng'!$C$2:$AA$321,23,0)</f>
        <v>0</v>
      </c>
      <c r="N20" s="91" t="str">
        <f>VLOOKUP(B20,'[1]DS tổng'!$C$2:$AA$321,24,0)</f>
        <v>0944612370</v>
      </c>
      <c r="O20" s="91" t="str">
        <f>VLOOKUP(B20,'[1]DS tổng'!$C$2:$AA$321,25,0)</f>
        <v>nn70953@gmail.com</v>
      </c>
    </row>
    <row r="21" spans="1:15" ht="31.5">
      <c r="A21" s="2">
        <v>18</v>
      </c>
      <c r="B21" s="2">
        <v>25207202592</v>
      </c>
      <c r="C21" s="5" t="str">
        <f>VLOOKUP(B21,'[1]DS tổng'!$C$2:$AA$321,2,0)</f>
        <v>Phan Thị Kiều Trinh</v>
      </c>
      <c r="D21" s="79">
        <f>VLOOKUP(B21,'[1]DS tổng'!$C$2:$AA$321,3,0)</f>
        <v>36902</v>
      </c>
      <c r="E21" s="2" t="str">
        <f>VLOOKUP(B21,'[1]DS tổng'!$C$2:$AA$321,4,0)</f>
        <v>K25DLL2</v>
      </c>
      <c r="F21" s="2" t="str">
        <f>VLOOKUP(B21,'[1]DS tổng'!$C$2:$AA$321,5,0)</f>
        <v>K25</v>
      </c>
      <c r="G21" s="2" t="str">
        <f>VLOOKUP(B21,'[1]DS tổng'!$C$2:$AA$321,6,0)</f>
        <v>Quản trị du lịch &amp; lữ hành</v>
      </c>
      <c r="H21" s="2" t="str">
        <f>VLOOKUP(B21,'[1]DS tổng'!$C$2:$AA$321,7,0)</f>
        <v>Công ty cổ phần Sanna Tour</v>
      </c>
      <c r="I21" s="2" t="str">
        <f>VLOOKUP(B21,'[1]DS tổng'!$C$2:$AA$321,8,0)</f>
        <v>sale</v>
      </c>
      <c r="J21" s="80" t="str">
        <f>VLOOKUP(B21,'[1]DS tổng'!$C$2:$AA$321,10,0)</f>
        <v>CĐTN</v>
      </c>
      <c r="K21" s="5" t="str">
        <f>VLOOKUP(B21,'[1]DS tổng'!$C$2:$AA$321,12,0)</f>
        <v>CAO THỊ CẨM HƯƠNG</v>
      </c>
      <c r="L21" s="5" t="s">
        <v>333</v>
      </c>
      <c r="M21" s="90">
        <f>VLOOKUP(B21,'[1]DS tổng'!$C$2:$AA$321,23,0)</f>
        <v>0</v>
      </c>
      <c r="N21" s="91" t="str">
        <f>VLOOKUP(B21,'[1]DS tổng'!$C$2:$AA$321,24,0)</f>
        <v>0905692370</v>
      </c>
      <c r="O21" s="91" t="str">
        <f>VLOOKUP(B21,'[1]DS tổng'!$C$2:$AA$321,25,0)</f>
        <v>kieutrinhphan1204@gmail.com</v>
      </c>
    </row>
    <row r="22" spans="1:15" ht="31.5">
      <c r="A22" s="2">
        <v>19</v>
      </c>
      <c r="B22" s="2">
        <v>25207103728</v>
      </c>
      <c r="C22" s="5" t="str">
        <f>VLOOKUP(B22,'[1]DS tổng'!$C$2:$AA$321,2,0)</f>
        <v>Nguyễn Thị Thu Triều</v>
      </c>
      <c r="D22" s="79">
        <f>VLOOKUP(B22,'[1]DS tổng'!$C$2:$AA$321,3,0)</f>
        <v>37052</v>
      </c>
      <c r="E22" s="2" t="str">
        <f>VLOOKUP(B22,'[1]DS tổng'!$C$2:$AA$321,4,0)</f>
        <v xml:space="preserve">K25DLL2 </v>
      </c>
      <c r="F22" s="2" t="str">
        <f>VLOOKUP(B22,'[1]DS tổng'!$C$2:$AA$321,5,0)</f>
        <v>K25</v>
      </c>
      <c r="G22" s="2" t="str">
        <f>VLOOKUP(B22,'[1]DS tổng'!$C$2:$AA$321,6,0)</f>
        <v>Quản trị du lịch &amp; lữ hành</v>
      </c>
      <c r="H22" s="2" t="str">
        <f>VLOOKUP(B22,'[1]DS tổng'!$C$2:$AA$321,7,0)</f>
        <v>Công ty cổ phần Sanna Tour</v>
      </c>
      <c r="I22" s="2" t="str">
        <f>VLOOKUP(B22,'[1]DS tổng'!$C$2:$AA$321,8,0)</f>
        <v>Sale</v>
      </c>
      <c r="J22" s="80" t="str">
        <f>VLOOKUP(B22,'[1]DS tổng'!$C$2:$AA$321,10,0)</f>
        <v>CĐTN</v>
      </c>
      <c r="K22" s="5" t="str">
        <f>VLOOKUP(B22,'[1]DS tổng'!$C$2:$AA$321,12,0)</f>
        <v>CAO THỊ CẨM HƯƠNG</v>
      </c>
      <c r="L22" s="5" t="s">
        <v>140</v>
      </c>
      <c r="M22" s="90">
        <f>VLOOKUP(B22,'[1]DS tổng'!$C$2:$AA$321,23,0)</f>
        <v>0</v>
      </c>
      <c r="N22" s="91" t="str">
        <f>VLOOKUP(B22,'[1]DS tổng'!$C$2:$AA$321,24,0)</f>
        <v>0374018285</v>
      </c>
      <c r="O22" s="91" t="str">
        <f>VLOOKUP(B22,'[1]DS tổng'!$C$2:$AA$321,25,0)</f>
        <v>Nguyenthutrieu106@gmail.com</v>
      </c>
    </row>
    <row r="23" spans="1:15" ht="47.25">
      <c r="A23" s="2">
        <v>20</v>
      </c>
      <c r="B23" s="2">
        <v>25207216237</v>
      </c>
      <c r="C23" s="5" t="str">
        <f>VLOOKUP(B23,'[1]DS tổng'!$C$2:$AA$321,2,0)</f>
        <v>Trần Thị Triệu Duyên</v>
      </c>
      <c r="D23" s="79" t="str">
        <f>VLOOKUP(B23,'[1]DS tổng'!$C$2:$AA$321,3,0)</f>
        <v>05/06/2001</v>
      </c>
      <c r="E23" s="2" t="str">
        <f>VLOOKUP(B23,'[1]DS tổng'!$C$2:$AA$321,4,0)</f>
        <v>K25PSU_DLL2</v>
      </c>
      <c r="F23" s="2" t="str">
        <f>VLOOKUP(B23,'[1]DS tổng'!$C$2:$AA$321,5,0)</f>
        <v>K25</v>
      </c>
      <c r="G23" s="2" t="str">
        <f>VLOOKUP(B23,'[1]DS tổng'!$C$2:$AA$321,6,0)</f>
        <v>Quản trị du lịch &amp; lữ hành PSU</v>
      </c>
      <c r="H23" s="2" t="str">
        <f>VLOOKUP(B23,'[1]DS tổng'!$C$2:$AA$321,7,0)</f>
        <v>Công ty du lịch Hoi An Express - Executive Tours</v>
      </c>
      <c r="I23" s="2" t="str">
        <f>VLOOKUP(B23,'[1]DS tổng'!$C$2:$AA$321,8,0)</f>
        <v>Sale/Marketing</v>
      </c>
      <c r="J23" s="80" t="str">
        <f>VLOOKUP(B23,'[1]DS tổng'!$C$2:$AA$321,10,0)</f>
        <v>KLTN</v>
      </c>
      <c r="K23" s="5" t="str">
        <f>VLOOKUP(B23,'[1]DS tổng'!$C$2:$AA$321,12,0)</f>
        <v>CAO THỊ CẨM HƯƠNG</v>
      </c>
      <c r="L23" s="5" t="s">
        <v>141</v>
      </c>
      <c r="M23" s="90">
        <f>VLOOKUP(B23,'[1]DS tổng'!$C$2:$AA$321,23,0)</f>
        <v>0</v>
      </c>
      <c r="N23" s="91" t="str">
        <f>VLOOKUP(B23,'[1]DS tổng'!$C$2:$AA$321,24,0)</f>
        <v>0354282270</v>
      </c>
      <c r="O23" s="91" t="str">
        <f>VLOOKUP(B23,'[1]DS tổng'!$C$2:$AA$321,25,0)</f>
        <v>tranduyen05062001@gmail.com</v>
      </c>
    </row>
    <row r="24" spans="1:15" ht="47.25">
      <c r="A24" s="2">
        <v>21</v>
      </c>
      <c r="B24" s="2">
        <v>25207208698</v>
      </c>
      <c r="C24" s="5" t="str">
        <f>VLOOKUP(B24,'[1]DS tổng'!$C$2:$AA$321,2,0)</f>
        <v xml:space="preserve">Nguyễn Lê Thảo Uyên </v>
      </c>
      <c r="D24" s="79" t="str">
        <f>VLOOKUP(B24,'[1]DS tổng'!$C$2:$AA$321,3,0)</f>
        <v>20/11/2001</v>
      </c>
      <c r="E24" s="2" t="str">
        <f>VLOOKUP(B24,'[1]DS tổng'!$C$2:$AA$321,4,0)</f>
        <v xml:space="preserve">K25DLL4 </v>
      </c>
      <c r="F24" s="2" t="str">
        <f>VLOOKUP(B24,'[1]DS tổng'!$C$2:$AA$321,5,0)</f>
        <v>K25</v>
      </c>
      <c r="G24" s="2" t="str">
        <f>VLOOKUP(B24,'[1]DS tổng'!$C$2:$AA$321,6,0)</f>
        <v>Quản trị du lịch &amp; lữ hành</v>
      </c>
      <c r="H24" s="2" t="str">
        <f>VLOOKUP(B24,'[1]DS tổng'!$C$2:$AA$321,7,0)</f>
        <v>Công Ty TNHH Du Lịch &amp; Dịch Vụ Miền Trung Tourist</v>
      </c>
      <c r="I24" s="2" t="str">
        <f>VLOOKUP(B24,'[1]DS tổng'!$C$2:$AA$321,8,0)</f>
        <v>Hướng dẫn viên</v>
      </c>
      <c r="J24" s="80" t="str">
        <f>VLOOKUP(B24,'[1]DS tổng'!$C$2:$AA$321,10,0)</f>
        <v>CĐTN</v>
      </c>
      <c r="K24" s="5" t="str">
        <f>VLOOKUP(B24,'[1]DS tổng'!$C$2:$AA$321,12,0)</f>
        <v>CAO THỊ CẨM HƯƠNG</v>
      </c>
      <c r="L24" s="5" t="s">
        <v>334</v>
      </c>
      <c r="M24" s="90">
        <f>VLOOKUP(B24,'[1]DS tổng'!$C$2:$AA$321,23,0)</f>
        <v>0</v>
      </c>
      <c r="N24" s="91" t="str">
        <f>VLOOKUP(B24,'[1]DS tổng'!$C$2:$AA$321,24,0)</f>
        <v>0378323480</v>
      </c>
      <c r="O24" s="91" t="str">
        <f>VLOOKUP(B24,'[1]DS tổng'!$C$2:$AA$321,25,0)</f>
        <v>Nguyenlethaouyen12.ng@gmail.com</v>
      </c>
    </row>
    <row r="25" spans="1:15" ht="63">
      <c r="A25" s="2">
        <v>22</v>
      </c>
      <c r="B25" s="2">
        <v>25217213624</v>
      </c>
      <c r="C25" s="5" t="str">
        <f>VLOOKUP(B25,'[1]DS tổng'!$C$2:$AA$321,2,0)</f>
        <v>Trần Lê Đăng Phúc</v>
      </c>
      <c r="D25" s="79" t="str">
        <f>VLOOKUP(B25,'[1]DS tổng'!$C$2:$AA$321,3,0)</f>
        <v>25/11/2001</v>
      </c>
      <c r="E25" s="2" t="str">
        <f>VLOOKUP(B25,'[1]DS tổng'!$C$2:$AA$321,4,0)</f>
        <v>K25DLL5</v>
      </c>
      <c r="F25" s="2" t="str">
        <f>VLOOKUP(B25,'[1]DS tổng'!$C$2:$AA$321,5,0)</f>
        <v>K25</v>
      </c>
      <c r="G25" s="2" t="str">
        <f>VLOOKUP(B25,'[1]DS tổng'!$C$2:$AA$321,6,0)</f>
        <v>Quản trị du lịch &amp; lữ hành</v>
      </c>
      <c r="H25" s="2" t="str">
        <f>VLOOKUP(B25,'[1]DS tổng'!$C$2:$AA$321,7,0)</f>
        <v>Công ty TNHH Du Lịch Dịch Vụ và Thương Mại Đường Việt</v>
      </c>
      <c r="I25" s="2" t="str">
        <f>VLOOKUP(B25,'[1]DS tổng'!$C$2:$AA$321,8,0)</f>
        <v>Điều hành tour</v>
      </c>
      <c r="J25" s="80" t="str">
        <f>VLOOKUP(B25,'[1]DS tổng'!$C$2:$AA$321,10,0)</f>
        <v>CĐTN</v>
      </c>
      <c r="K25" s="5" t="str">
        <f>VLOOKUP(B25,'[1]DS tổng'!$C$2:$AA$321,12,0)</f>
        <v>CAO THỊ CẨM HƯƠNG</v>
      </c>
      <c r="L25" s="5" t="s">
        <v>335</v>
      </c>
      <c r="M25" s="90">
        <f>VLOOKUP(B25,'[1]DS tổng'!$C$2:$AA$321,23,0)</f>
        <v>0</v>
      </c>
      <c r="N25" s="91" t="str">
        <f>VLOOKUP(B25,'[1]DS tổng'!$C$2:$AA$321,24,0)</f>
        <v>0935950151</v>
      </c>
      <c r="O25" s="91" t="str">
        <f>VLOOKUP(B25,'[1]DS tổng'!$C$2:$AA$321,25,0)</f>
        <v>tranldangphuc@gmail.com</v>
      </c>
    </row>
    <row r="26" spans="1:15" ht="47.25">
      <c r="A26" s="2">
        <v>23</v>
      </c>
      <c r="B26" s="2">
        <v>25217212284</v>
      </c>
      <c r="C26" s="5" t="str">
        <f>VLOOKUP(B26,'[1]DS tổng'!$C$2:$AA$321,2,0)</f>
        <v>Nguyễn Ngọc Quốc Kiên</v>
      </c>
      <c r="D26" s="79" t="str">
        <f>VLOOKUP(B26,'[1]DS tổng'!$C$2:$AA$321,3,0)</f>
        <v>03/10/2001</v>
      </c>
      <c r="E26" s="2" t="str">
        <f>VLOOKUP(B26,'[1]DS tổng'!$C$2:$AA$321,4,0)</f>
        <v>K25DLL4</v>
      </c>
      <c r="F26" s="2" t="str">
        <f>VLOOKUP(B26,'[1]DS tổng'!$C$2:$AA$321,5,0)</f>
        <v>K25</v>
      </c>
      <c r="G26" s="2" t="str">
        <f>VLOOKUP(B26,'[1]DS tổng'!$C$2:$AA$321,6,0)</f>
        <v>Quản trị du lịch &amp; lữ hành</v>
      </c>
      <c r="H26" s="2" t="str">
        <f>VLOOKUP(B26,'[1]DS tổng'!$C$2:$AA$321,7,0)</f>
        <v>Công ty TNHH Thương mại và dịch vụ Vie Tour</v>
      </c>
      <c r="I26" s="2" t="str">
        <f>VLOOKUP(B26,'[1]DS tổng'!$C$2:$AA$321,8,0)</f>
        <v>Hướng dẫn viên</v>
      </c>
      <c r="J26" s="80" t="str">
        <f>VLOOKUP(B26,'[1]DS tổng'!$C$2:$AA$321,10,0)</f>
        <v>KLTN</v>
      </c>
      <c r="K26" s="5" t="str">
        <f>VLOOKUP(B26,'[1]DS tổng'!$C$2:$AA$321,12,0)</f>
        <v>CAO THỊ CẨM HƯƠNG</v>
      </c>
      <c r="L26" s="5" t="s">
        <v>142</v>
      </c>
      <c r="M26" s="90"/>
      <c r="N26" s="91" t="str">
        <f>VLOOKUP(B26,'[1]DS tổng'!$C$2:$AA$321,24,0)</f>
        <v>0345842723</v>
      </c>
      <c r="O26" s="91" t="str">
        <f>VLOOKUP(B26,'[1]DS tổng'!$C$2:$AA$321,25,0)</f>
        <v>kiennguyen031001@gmail.com</v>
      </c>
    </row>
    <row r="27" spans="1:15" ht="47.25">
      <c r="A27" s="2">
        <v>24</v>
      </c>
      <c r="B27" s="2">
        <v>25207210469</v>
      </c>
      <c r="C27" s="5" t="str">
        <f>VLOOKUP(B27,'[1]DS tổng'!$C$2:$AA$321,2,0)</f>
        <v>Nguyễn Thị Mỹ Trinh</v>
      </c>
      <c r="D27" s="79" t="str">
        <f>VLOOKUP(B27,'[1]DS tổng'!$C$2:$AA$321,3,0)</f>
        <v>06/11/2001</v>
      </c>
      <c r="E27" s="2" t="str">
        <f>VLOOKUP(B27,'[1]DS tổng'!$C$2:$AA$321,4,0)</f>
        <v>K25DLL4</v>
      </c>
      <c r="F27" s="2" t="str">
        <f>VLOOKUP(B27,'[1]DS tổng'!$C$2:$AA$321,5,0)</f>
        <v>K25</v>
      </c>
      <c r="G27" s="2" t="str">
        <f>VLOOKUP(B27,'[1]DS tổng'!$C$2:$AA$321,6,0)</f>
        <v>Quản trị du lịch &amp; lữ hành</v>
      </c>
      <c r="H27" s="2" t="str">
        <f>VLOOKUP(B27,'[1]DS tổng'!$C$2:$AA$321,7,0)</f>
        <v>Công ty TNHH Thương mại và dịch vụ Vie Tour</v>
      </c>
      <c r="I27" s="2" t="str">
        <f>VLOOKUP(B27,'[1]DS tổng'!$C$2:$AA$321,8,0)</f>
        <v>Điều hành tour</v>
      </c>
      <c r="J27" s="80" t="str">
        <f>VLOOKUP(B27,'[1]DS tổng'!$C$2:$AA$321,10,0)</f>
        <v>KLTN</v>
      </c>
      <c r="K27" s="5" t="str">
        <f>VLOOKUP(B27,'[1]DS tổng'!$C$2:$AA$321,12,0)</f>
        <v>CAO THỊ CẨM HƯƠNG</v>
      </c>
      <c r="L27" s="5" t="s">
        <v>143</v>
      </c>
      <c r="M27" s="90"/>
      <c r="N27" s="91" t="str">
        <f>VLOOKUP(B27,'[1]DS tổng'!$C$2:$AA$321,24,0)</f>
        <v>0986755112</v>
      </c>
      <c r="O27" s="91" t="str">
        <f>VLOOKUP(B27,'[1]DS tổng'!$C$2:$AA$321,25,0)</f>
        <v>nguyenmytrinhnt2001@gmail.com</v>
      </c>
    </row>
    <row r="28" spans="1:15" ht="31.5">
      <c r="A28" s="2">
        <v>25</v>
      </c>
      <c r="B28" s="2">
        <v>25207217318</v>
      </c>
      <c r="C28" s="5" t="str">
        <f>VLOOKUP(B28,'[1]DS tổng'!$C$2:$AA$321,2,0)</f>
        <v>Đặng Thị Ngọc Hiền</v>
      </c>
      <c r="D28" s="79" t="str">
        <f>VLOOKUP(B28,'[1]DS tổng'!$C$2:$AA$321,3,0)</f>
        <v>10/04/2001</v>
      </c>
      <c r="E28" s="2" t="str">
        <f>VLOOKUP(B28,'[1]DS tổng'!$C$2:$AA$321,4,0)</f>
        <v>K25DLL3</v>
      </c>
      <c r="F28" s="2" t="str">
        <f>VLOOKUP(B28,'[1]DS tổng'!$C$2:$AA$321,5,0)</f>
        <v>K25</v>
      </c>
      <c r="G28" s="2" t="str">
        <f>VLOOKUP(B28,'[1]DS tổng'!$C$2:$AA$321,6,0)</f>
        <v>Quản trị du lịch &amp; lữ hành</v>
      </c>
      <c r="H28" s="2" t="str">
        <f>VLOOKUP(B28,'[1]DS tổng'!$C$2:$AA$321,7,0)</f>
        <v>Công ty TNHH Thương mại và dịch vụ Vie Tour</v>
      </c>
      <c r="I28" s="2" t="str">
        <f>VLOOKUP(B28,'[1]DS tổng'!$C$2:$AA$321,8,0)</f>
        <v>Điều hành tour</v>
      </c>
      <c r="J28" s="80" t="str">
        <f>VLOOKUP(B28,'[1]DS tổng'!$C$2:$AA$321,10,0)</f>
        <v>KLTN</v>
      </c>
      <c r="K28" s="5" t="str">
        <f>VLOOKUP(B28,'[1]DS tổng'!$C$2:$AA$321,12,0)</f>
        <v>CAO THỊ CẨM HƯƠNG</v>
      </c>
      <c r="L28" s="5" t="s">
        <v>336</v>
      </c>
      <c r="M28" s="90">
        <f>VLOOKUP(B28,'[1]DS tổng'!$C$2:$AA$321,23,0)</f>
        <v>0</v>
      </c>
      <c r="N28" s="91" t="str">
        <f>VLOOKUP(B28,'[1]DS tổng'!$C$2:$AA$321,24,0)</f>
        <v>0359464978</v>
      </c>
      <c r="O28" s="91" t="str">
        <f>VLOOKUP(B28,'[1]DS tổng'!$C$2:$AA$321,25,0)</f>
        <v xml:space="preserve">Dangtngochien@gmail.com </v>
      </c>
    </row>
    <row r="29" spans="1:15" ht="31.5">
      <c r="A29" s="2">
        <v>26</v>
      </c>
      <c r="B29" s="2">
        <v>25207200319</v>
      </c>
      <c r="C29" s="5" t="str">
        <f>VLOOKUP(B29,'[1]DS tổng'!$C$2:$AA$321,2,0)</f>
        <v>Trần Thị Ý</v>
      </c>
      <c r="D29" s="79" t="str">
        <f>VLOOKUP(B29,'[1]DS tổng'!$C$2:$AA$321,3,0)</f>
        <v>22/02/2001</v>
      </c>
      <c r="E29" s="2" t="str">
        <f>VLOOKUP(B29,'[1]DS tổng'!$C$2:$AA$321,4,0)</f>
        <v>K25PSU_DLL4</v>
      </c>
      <c r="F29" s="2" t="str">
        <f>VLOOKUP(B29,'[1]DS tổng'!$C$2:$AA$321,5,0)</f>
        <v>K25</v>
      </c>
      <c r="G29" s="2" t="str">
        <f>VLOOKUP(B29,'[1]DS tổng'!$C$2:$AA$321,6,0)</f>
        <v>Quản trị du lịch &amp; lữ hành PSU</v>
      </c>
      <c r="H29" s="2" t="str">
        <f>VLOOKUP(B29,'[1]DS tổng'!$C$2:$AA$321,7,0)</f>
        <v>Công ty TNHH Thương mại và dịch vụ Vie Tour</v>
      </c>
      <c r="I29" s="2" t="str">
        <f>VLOOKUP(B29,'[1]DS tổng'!$C$2:$AA$321,8,0)</f>
        <v>Sale Tour và Điều hành Tour</v>
      </c>
      <c r="J29" s="80" t="str">
        <f>VLOOKUP(B29,'[1]DS tổng'!$C$2:$AA$321,10,0)</f>
        <v>KLTN</v>
      </c>
      <c r="K29" s="5" t="str">
        <f>VLOOKUP(B29,'[1]DS tổng'!$C$2:$AA$321,12,0)</f>
        <v>CAO THỊ CẨM HƯƠNG</v>
      </c>
      <c r="L29" s="5" t="s">
        <v>337</v>
      </c>
      <c r="M29" s="90">
        <f>VLOOKUP(B29,'[1]DS tổng'!$C$2:$AA$321,23,0)</f>
        <v>0</v>
      </c>
      <c r="N29" s="91" t="str">
        <f>VLOOKUP(B29,'[1]DS tổng'!$C$2:$AA$321,24,0)</f>
        <v>0905640057</v>
      </c>
      <c r="O29" s="91" t="str">
        <f>VLOOKUP(B29,'[1]DS tổng'!$C$2:$AA$321,25,0)</f>
        <v>Ytran2222001@gmail.com</v>
      </c>
    </row>
    <row r="30" spans="1:15" ht="31.5">
      <c r="A30" s="2">
        <v>27</v>
      </c>
      <c r="B30" s="2">
        <v>25217107051</v>
      </c>
      <c r="C30" s="5" t="str">
        <f>VLOOKUP(B30,'[1]DS tổng'!$C$2:$AA$321,2,0)</f>
        <v>Đỗ Công Trí</v>
      </c>
      <c r="D30" s="79" t="str">
        <f>VLOOKUP(B30,'[1]DS tổng'!$C$2:$AA$321,3,0)</f>
        <v>26/12/1998</v>
      </c>
      <c r="E30" s="2" t="str">
        <f>VLOOKUP(B30,'[1]DS tổng'!$C$2:$AA$321,4,0)</f>
        <v>K25PSU_DLL2</v>
      </c>
      <c r="F30" s="2" t="str">
        <f>VLOOKUP(B30,'[1]DS tổng'!$C$2:$AA$321,5,0)</f>
        <v>K25</v>
      </c>
      <c r="G30" s="2" t="str">
        <f>VLOOKUP(B30,'[1]DS tổng'!$C$2:$AA$321,6,0)</f>
        <v>Quản trị du lịch &amp; lữ hành PSU</v>
      </c>
      <c r="H30" s="2" t="str">
        <f>VLOOKUP(B30,'[1]DS tổng'!$C$2:$AA$321,7,0)</f>
        <v>Công ty TNHH Times travel Việt Nam</v>
      </c>
      <c r="I30" s="2" t="str">
        <f>VLOOKUP(B30,'[1]DS tổng'!$C$2:$AA$321,8,0)</f>
        <v>Sale/Marketing</v>
      </c>
      <c r="J30" s="80" t="str">
        <f>VLOOKUP(B30,'[1]DS tổng'!$C$2:$AA$321,10,0)</f>
        <v>KLTN</v>
      </c>
      <c r="K30" s="5" t="str">
        <f>VLOOKUP(B30,'[1]DS tổng'!$C$2:$AA$321,12,0)</f>
        <v>CAO THỊ CẨM HƯƠNG</v>
      </c>
      <c r="L30" s="5" t="s">
        <v>338</v>
      </c>
      <c r="M30" s="90">
        <f>VLOOKUP(B30,'[1]DS tổng'!$C$2:$AA$321,23,0)</f>
        <v>0</v>
      </c>
      <c r="N30" s="91" t="str">
        <f>VLOOKUP(B30,'[1]DS tổng'!$C$2:$AA$321,24,0)</f>
        <v>0355763535</v>
      </c>
      <c r="O30" s="91" t="str">
        <f>VLOOKUP(B30,'[1]DS tổng'!$C$2:$AA$321,25,0)</f>
        <v>congtri2612@gmail.com</v>
      </c>
    </row>
    <row r="31" spans="1:15" ht="31.5">
      <c r="A31" s="2">
        <v>28</v>
      </c>
      <c r="B31" s="2">
        <v>25207217096</v>
      </c>
      <c r="C31" s="5" t="str">
        <f>VLOOKUP(B31,'[1]DS tổng'!$C$2:$AA$321,2,0)</f>
        <v>Quản Thị Phương Thảo</v>
      </c>
      <c r="D31" s="79">
        <f>VLOOKUP(B31,'[1]DS tổng'!$C$2:$AA$321,3,0)</f>
        <v>36986</v>
      </c>
      <c r="E31" s="2" t="str">
        <f>VLOOKUP(B31,'[1]DS tổng'!$C$2:$AA$321,4,0)</f>
        <v>K25PSU_DLL1</v>
      </c>
      <c r="F31" s="2" t="str">
        <f>VLOOKUP(B31,'[1]DS tổng'!$C$2:$AA$321,5,0)</f>
        <v>K25</v>
      </c>
      <c r="G31" s="2" t="str">
        <f>VLOOKUP(B31,'[1]DS tổng'!$C$2:$AA$321,6,0)</f>
        <v>Quản trị du lịch &amp; lữ hành PSU</v>
      </c>
      <c r="H31" s="2" t="str">
        <f>VLOOKUP(B31,'[1]DS tổng'!$C$2:$AA$321,7,0)</f>
        <v>Công ty TNHH Vũ Ngọc</v>
      </c>
      <c r="I31" s="2" t="str">
        <f>VLOOKUP(B31,'[1]DS tổng'!$C$2:$AA$321,8,0)</f>
        <v>Kinh doanh</v>
      </c>
      <c r="J31" s="80" t="str">
        <f>VLOOKUP(B31,'[1]DS tổng'!$C$2:$AA$321,10,0)</f>
        <v>KLTN</v>
      </c>
      <c r="K31" s="5" t="str">
        <f>VLOOKUP(B31,'[1]DS tổng'!$C$2:$AA$321,12,0)</f>
        <v>CAO THỊ CẨM HƯƠNG</v>
      </c>
      <c r="L31" s="5" t="s">
        <v>144</v>
      </c>
      <c r="M31" s="90">
        <f>VLOOKUP(B31,'[1]DS tổng'!$C$2:$AA$321,23,0)</f>
        <v>0</v>
      </c>
      <c r="N31" s="91" t="str">
        <f>VLOOKUP(B31,'[1]DS tổng'!$C$2:$AA$321,24,0)</f>
        <v>0378885190</v>
      </c>
      <c r="O31" s="91" t="str">
        <f>VLOOKUP(B31,'[1]DS tổng'!$C$2:$AA$321,25,0)</f>
        <v>quanthaopct@gmail.com</v>
      </c>
    </row>
    <row r="32" spans="1:15" ht="47.25">
      <c r="A32" s="2">
        <v>29</v>
      </c>
      <c r="B32" s="2">
        <v>25216603233</v>
      </c>
      <c r="C32" s="5" t="str">
        <f>VLOOKUP(B32,'[1]DS tổng'!$C$2:$AA$321,2,0)</f>
        <v>Phan Vũ Hoàng</v>
      </c>
      <c r="D32" s="79" t="str">
        <f>VLOOKUP(B32,'[1]DS tổng'!$C$2:$AA$321,3,0)</f>
        <v>07/08/2001</v>
      </c>
      <c r="E32" s="2" t="str">
        <f>VLOOKUP(B32,'[1]DS tổng'!$C$2:$AA$321,4,0)</f>
        <v>K25DLL6</v>
      </c>
      <c r="F32" s="2" t="str">
        <f>VLOOKUP(B32,'[1]DS tổng'!$C$2:$AA$321,5,0)</f>
        <v>K25</v>
      </c>
      <c r="G32" s="2" t="str">
        <f>VLOOKUP(B32,'[1]DS tổng'!$C$2:$AA$321,6,0)</f>
        <v>Quản trị du lịch &amp; lữ hành</v>
      </c>
      <c r="H32" s="2" t="str">
        <f>VLOOKUP(B32,'[1]DS tổng'!$C$2:$AA$321,7,0)</f>
        <v>Công Ty TNHH Xây Dựng Thương Mại Du lịch Khánh Dung</v>
      </c>
      <c r="I32" s="2" t="str">
        <f>VLOOKUP(B32,'[1]DS tổng'!$C$2:$AA$321,8,0)</f>
        <v>Điều hành tour &amp; thiết kê chương trình</v>
      </c>
      <c r="J32" s="80" t="str">
        <f>VLOOKUP(B32,'[1]DS tổng'!$C$2:$AA$321,10,0)</f>
        <v>CĐTN</v>
      </c>
      <c r="K32" s="5" t="str">
        <f>VLOOKUP(B32,'[1]DS tổng'!$C$2:$AA$321,12,0)</f>
        <v>CAO THỊ CẨM HƯƠNG</v>
      </c>
      <c r="L32" s="5" t="s">
        <v>145</v>
      </c>
      <c r="M32" s="90">
        <f>VLOOKUP(B32,'[1]DS tổng'!$C$2:$AA$321,23,0)</f>
        <v>0</v>
      </c>
      <c r="N32" s="91" t="str">
        <f>VLOOKUP(B32,'[1]DS tổng'!$C$2:$AA$321,24,0)</f>
        <v>0335096767</v>
      </c>
      <c r="O32" s="91" t="str">
        <f>VLOOKUP(B32,'[1]DS tổng'!$C$2:$AA$321,25,0)</f>
        <v>Phanvuhoang113@gmail.com</v>
      </c>
    </row>
    <row r="33" spans="1:15" ht="63">
      <c r="A33" s="2">
        <v>30</v>
      </c>
      <c r="B33" s="2">
        <v>25207200249</v>
      </c>
      <c r="C33" s="5" t="str">
        <f>VLOOKUP(B33,'[1]DS tổng'!$C$2:$AA$321,2,0)</f>
        <v>Võ Thị Như Ý</v>
      </c>
      <c r="D33" s="79" t="str">
        <f>VLOOKUP(B33,'[1]DS tổng'!$C$2:$AA$321,3,0)</f>
        <v>27/04/2001</v>
      </c>
      <c r="E33" s="2" t="str">
        <f>VLOOKUP(B33,'[1]DS tổng'!$C$2:$AA$321,4,0)</f>
        <v xml:space="preserve">K25PSU_DLL6 </v>
      </c>
      <c r="F33" s="2" t="str">
        <f>VLOOKUP(B33,'[1]DS tổng'!$C$2:$AA$321,5,0)</f>
        <v>K25</v>
      </c>
      <c r="G33" s="2" t="str">
        <f>VLOOKUP(B33,'[1]DS tổng'!$C$2:$AA$321,6,0)</f>
        <v>Quản trị du lịch &amp; lữ hành PSU</v>
      </c>
      <c r="H33" s="2" t="str">
        <f>VLOOKUP(B33,'[1]DS tổng'!$C$2:$AA$321,7,0)</f>
        <v>Công Ty TNHH Xây Dựng Thương Mại Du lịch Khánh Dung</v>
      </c>
      <c r="I33" s="2" t="str">
        <f>VLOOKUP(B33,'[1]DS tổng'!$C$2:$AA$321,8,0)</f>
        <v>Điều hành tour</v>
      </c>
      <c r="J33" s="80" t="str">
        <f>VLOOKUP(B33,'[1]DS tổng'!$C$2:$AA$321,10,0)</f>
        <v>CĐTN</v>
      </c>
      <c r="K33" s="5" t="str">
        <f>VLOOKUP(B33,'[1]DS tổng'!$C$2:$AA$321,12,0)</f>
        <v>CAO THỊ CẨM HƯƠNG</v>
      </c>
      <c r="L33" s="5" t="s">
        <v>146</v>
      </c>
      <c r="M33" s="90">
        <f>VLOOKUP(B33,'[1]DS tổng'!$C$2:$AA$321,23,0)</f>
        <v>0</v>
      </c>
      <c r="N33" s="91" t="str">
        <f>VLOOKUP(B33,'[1]DS tổng'!$C$2:$AA$321,24,0)</f>
        <v>0394579881</v>
      </c>
      <c r="O33" s="91" t="str">
        <f>VLOOKUP(B33,'[1]DS tổng'!$C$2:$AA$321,25,0)</f>
        <v>nhuyvosh@gmail.com</v>
      </c>
    </row>
    <row r="34" spans="1:15" ht="47.25">
      <c r="A34" s="2">
        <v>31</v>
      </c>
      <c r="B34" s="2">
        <v>25207203924</v>
      </c>
      <c r="C34" s="5" t="str">
        <f>VLOOKUP(B34,'[1]DS tổng'!$C$2:$AA$321,2,0)</f>
        <v>Hồ Trúc Linh</v>
      </c>
      <c r="D34" s="79" t="str">
        <f>VLOOKUP(B34,'[1]DS tổng'!$C$2:$AA$321,3,0)</f>
        <v>23/03/2001</v>
      </c>
      <c r="E34" s="2" t="str">
        <f>VLOOKUP(B34,'[1]DS tổng'!$C$2:$AA$321,4,0)</f>
        <v>K25DLL6</v>
      </c>
      <c r="F34" s="2" t="str">
        <f>VLOOKUP(B34,'[1]DS tổng'!$C$2:$AA$321,5,0)</f>
        <v>K25</v>
      </c>
      <c r="G34" s="2" t="str">
        <f>VLOOKUP(B34,'[1]DS tổng'!$C$2:$AA$321,6,0)</f>
        <v>Quản trị du lịch &amp; lữ hành</v>
      </c>
      <c r="H34" s="2" t="str">
        <f>VLOOKUP(B34,'[1]DS tổng'!$C$2:$AA$321,7,0)</f>
        <v>Công Ty TNHH Xây Dựng Thương Mại Du lịch Khánh Dung</v>
      </c>
      <c r="I34" s="2" t="str">
        <f>VLOOKUP(B34,'[1]DS tổng'!$C$2:$AA$321,8,0)</f>
        <v>Kinh doanh</v>
      </c>
      <c r="J34" s="80" t="str">
        <f>VLOOKUP(B34,'[1]DS tổng'!$C$2:$AA$321,10,0)</f>
        <v>CĐTN</v>
      </c>
      <c r="K34" s="5" t="str">
        <f>VLOOKUP(B34,'[1]DS tổng'!$C$2:$AA$321,12,0)</f>
        <v>CAO THỊ CẨM HƯƠNG</v>
      </c>
      <c r="L34" s="5" t="s">
        <v>147</v>
      </c>
      <c r="M34" s="90">
        <f>VLOOKUP(B34,'[1]DS tổng'!$C$2:$AA$321,23,0)</f>
        <v>0</v>
      </c>
      <c r="N34" s="91" t="str">
        <f>VLOOKUP(B34,'[1]DS tổng'!$C$2:$AA$321,24,0)</f>
        <v>0949472022</v>
      </c>
      <c r="O34" s="91" t="str">
        <f>VLOOKUP(B34,'[1]DS tổng'!$C$2:$AA$321,25,0)</f>
        <v>hotruclinh23@gmail.com</v>
      </c>
    </row>
    <row r="35" spans="1:15" ht="31.5">
      <c r="A35" s="2">
        <v>32</v>
      </c>
      <c r="B35" s="2">
        <v>25217208318</v>
      </c>
      <c r="C35" s="5" t="str">
        <f>VLOOKUP(B35,'[1]DS tổng'!$C$2:$AA$321,2,0)</f>
        <v>Hồ Văn Tấn Tín</v>
      </c>
      <c r="D35" s="79" t="str">
        <f>VLOOKUP(B35,'[1]DS tổng'!$C$2:$AA$321,3,0)</f>
        <v>16/06/2001</v>
      </c>
      <c r="E35" s="2" t="str">
        <f>VLOOKUP(B35,'[1]DS tổng'!$C$2:$AA$321,4,0)</f>
        <v>K25DLL5</v>
      </c>
      <c r="F35" s="2" t="str">
        <f>VLOOKUP(B35,'[1]DS tổng'!$C$2:$AA$321,5,0)</f>
        <v>K25</v>
      </c>
      <c r="G35" s="2" t="str">
        <f>VLOOKUP(B35,'[1]DS tổng'!$C$2:$AA$321,6,0)</f>
        <v>Quản trị du lịch &amp; lữ hành</v>
      </c>
      <c r="H35" s="2" t="str">
        <f>VLOOKUP(B35,'[1]DS tổng'!$C$2:$AA$321,7,0)</f>
        <v>Công Ty TNHH Xây Dựng Thương Mại Du lịch Khánh Dung</v>
      </c>
      <c r="I35" s="2" t="str">
        <f>VLOOKUP(B35,'[1]DS tổng'!$C$2:$AA$321,8,0)</f>
        <v>Hướng dẫn viên</v>
      </c>
      <c r="J35" s="80" t="str">
        <f>VLOOKUP(B35,'[1]DS tổng'!$C$2:$AA$321,10,0)</f>
        <v>CĐTN</v>
      </c>
      <c r="K35" s="5" t="str">
        <f>VLOOKUP(B35,'[1]DS tổng'!$C$2:$AA$321,12,0)</f>
        <v>CAO THỊ CẨM HƯƠNG</v>
      </c>
      <c r="L35" s="5" t="s">
        <v>148</v>
      </c>
      <c r="M35" s="90">
        <f>VLOOKUP(B35,'[1]DS tổng'!$C$2:$AA$321,23,0)</f>
        <v>0</v>
      </c>
      <c r="N35" s="91" t="str">
        <f>VLOOKUP(B35,'[1]DS tổng'!$C$2:$AA$321,24,0)</f>
        <v>0905220220</v>
      </c>
      <c r="O35" s="91" t="str">
        <f>VLOOKUP(B35,'[1]DS tổng'!$C$2:$AA$321,25,0)</f>
        <v>tinho4647@gmail.com</v>
      </c>
    </row>
    <row r="36" spans="1:15" ht="47.25">
      <c r="A36" s="2">
        <v>33</v>
      </c>
      <c r="B36" s="2">
        <v>25217209752</v>
      </c>
      <c r="C36" s="5" t="str">
        <f>VLOOKUP(B36,'[1]DS tổng'!$C$2:$AA$321,2,0)</f>
        <v>Lương Văn Luật</v>
      </c>
      <c r="D36" s="79" t="str">
        <f>VLOOKUP(B36,'[1]DS tổng'!$C$2:$AA$321,3,0)</f>
        <v>04/02/2000</v>
      </c>
      <c r="E36" s="2" t="str">
        <f>VLOOKUP(B36,'[1]DS tổng'!$C$2:$AA$321,4,0)</f>
        <v xml:space="preserve">K25DLL5 </v>
      </c>
      <c r="F36" s="2" t="str">
        <f>VLOOKUP(B36,'[1]DS tổng'!$C$2:$AA$321,5,0)</f>
        <v>K25</v>
      </c>
      <c r="G36" s="2" t="str">
        <f>VLOOKUP(B36,'[1]DS tổng'!$C$2:$AA$321,6,0)</f>
        <v>Quản trị du lịch &amp; lữ hành</v>
      </c>
      <c r="H36" s="2" t="str">
        <f>VLOOKUP(B36,'[1]DS tổng'!$C$2:$AA$321,7,0)</f>
        <v>Công Ty TNHH Xây Dựng Thương Mại Du lịch Khánh Dung</v>
      </c>
      <c r="I36" s="2" t="str">
        <f>VLOOKUP(B36,'[1]DS tổng'!$C$2:$AA$321,8,0)</f>
        <v>Hướng dẫn viên</v>
      </c>
      <c r="J36" s="80" t="str">
        <f>VLOOKUP(B36,'[1]DS tổng'!$C$2:$AA$321,10,0)</f>
        <v>CĐTN</v>
      </c>
      <c r="K36" s="5" t="str">
        <f>VLOOKUP(B36,'[1]DS tổng'!$C$2:$AA$321,12,0)</f>
        <v>CAO THỊ CẨM HƯƠNG</v>
      </c>
      <c r="L36" s="5" t="s">
        <v>149</v>
      </c>
      <c r="M36" s="90">
        <f>VLOOKUP(B36,'[1]DS tổng'!$C$2:$AA$321,23,0)</f>
        <v>0</v>
      </c>
      <c r="N36" s="91" t="str">
        <f>VLOOKUP(B36,'[1]DS tổng'!$C$2:$AA$321,24,0)</f>
        <v>0378366098</v>
      </c>
      <c r="O36" s="91" t="str">
        <f>VLOOKUP(B36,'[1]DS tổng'!$C$2:$AA$321,25,0)</f>
        <v>vanluat0402@gmail.com</v>
      </c>
    </row>
    <row r="37" spans="1:15" ht="31.5">
      <c r="A37" s="2">
        <v>34</v>
      </c>
      <c r="B37" s="2">
        <v>25217109192</v>
      </c>
      <c r="C37" s="5" t="str">
        <f>VLOOKUP(B37,'[1]DS tổng'!$C$2:$AA$321,2,0)</f>
        <v>Đoàn Văn Hiếu</v>
      </c>
      <c r="D37" s="79" t="str">
        <f>VLOOKUP(B37,'[1]DS tổng'!$C$2:$AA$321,3,0)</f>
        <v>8/2/2001</v>
      </c>
      <c r="E37" s="2" t="str">
        <f>VLOOKUP(B37,'[1]DS tổng'!$C$2:$AA$321,4,0)</f>
        <v>K25DLL5</v>
      </c>
      <c r="F37" s="2" t="str">
        <f>VLOOKUP(B37,'[1]DS tổng'!$C$2:$AA$321,5,0)</f>
        <v>K25</v>
      </c>
      <c r="G37" s="2" t="str">
        <f>VLOOKUP(B37,'[1]DS tổng'!$C$2:$AA$321,6,0)</f>
        <v>Quản trị du lịch &amp; lữ hành</v>
      </c>
      <c r="H37" s="2" t="str">
        <f>VLOOKUP(B37,'[1]DS tổng'!$C$2:$AA$321,7,0)</f>
        <v>Công Ty TNHH Xây Dựng Thương Mại Du lịch Khánh Dung</v>
      </c>
      <c r="I37" s="2" t="str">
        <f>VLOOKUP(B37,'[1]DS tổng'!$C$2:$AA$321,8,0)</f>
        <v>Hướng dẫn viên</v>
      </c>
      <c r="J37" s="80" t="str">
        <f>VLOOKUP(B37,'[1]DS tổng'!$C$2:$AA$321,10,0)</f>
        <v>CĐTN</v>
      </c>
      <c r="K37" s="5" t="str">
        <f>VLOOKUP(B37,'[1]DS tổng'!$C$2:$AA$321,12,0)</f>
        <v>CAO THỊ CẨM HƯƠNG</v>
      </c>
      <c r="L37" s="5" t="s">
        <v>150</v>
      </c>
      <c r="M37" s="90">
        <f>VLOOKUP(B37,'[1]DS tổng'!$C$2:$AA$321,23,0)</f>
        <v>0</v>
      </c>
      <c r="N37" s="91" t="str">
        <f>VLOOKUP(B37,'[1]DS tổng'!$C$2:$AA$321,24,0)</f>
        <v>0932548923</v>
      </c>
      <c r="O37" s="91" t="str">
        <f>VLOOKUP(B37,'[1]DS tổng'!$C$2:$AA$321,25,0)</f>
        <v>doanhieu8201@gmail.com</v>
      </c>
    </row>
    <row r="38" spans="1:15" ht="47.25">
      <c r="A38" s="2">
        <v>35</v>
      </c>
      <c r="B38" s="2">
        <v>25207208199</v>
      </c>
      <c r="C38" s="5" t="str">
        <f>VLOOKUP(B38,'[1]DS tổng'!$C$2:$AA$321,2,0)</f>
        <v>Nguyễn Thị Hải Hà</v>
      </c>
      <c r="D38" s="79" t="str">
        <f>VLOOKUP(B38,'[1]DS tổng'!$C$2:$AA$321,3,0)</f>
        <v>05/09/2001</v>
      </c>
      <c r="E38" s="2" t="str">
        <f>VLOOKUP(B38,'[1]DS tổng'!$C$2:$AA$321,4,0)</f>
        <v>K25DLL6</v>
      </c>
      <c r="F38" s="2" t="str">
        <f>VLOOKUP(B38,'[1]DS tổng'!$C$2:$AA$321,5,0)</f>
        <v>K25</v>
      </c>
      <c r="G38" s="2" t="str">
        <f>VLOOKUP(B38,'[1]DS tổng'!$C$2:$AA$321,6,0)</f>
        <v>Quản trị du lịch &amp; lữ hành</v>
      </c>
      <c r="H38" s="2" t="str">
        <f>VLOOKUP(B38,'[1]DS tổng'!$C$2:$AA$321,7,0)</f>
        <v>Công Ty TNHH Xây Dựng Thương Mại Du lịch Khánh Dung</v>
      </c>
      <c r="I38" s="2" t="str">
        <f>VLOOKUP(B38,'[1]DS tổng'!$C$2:$AA$321,8,0)</f>
        <v>Kinh doanh</v>
      </c>
      <c r="J38" s="80" t="str">
        <f>VLOOKUP(B38,'[1]DS tổng'!$C$2:$AA$321,10,0)</f>
        <v>CĐTN</v>
      </c>
      <c r="K38" s="5" t="str">
        <f>VLOOKUP(B38,'[1]DS tổng'!$C$2:$AA$321,12,0)</f>
        <v>CAO THỊ CẨM HƯƠNG</v>
      </c>
      <c r="L38" s="5" t="s">
        <v>151</v>
      </c>
      <c r="M38" s="90">
        <f>VLOOKUP(B38,'[1]DS tổng'!$C$2:$AA$321,23,0)</f>
        <v>0</v>
      </c>
      <c r="N38" s="91" t="str">
        <f>VLOOKUP(B38,'[1]DS tổng'!$C$2:$AA$321,24,0)</f>
        <v>0762018888</v>
      </c>
      <c r="O38" s="91" t="str">
        <f>VLOOKUP(B38,'[1]DS tổng'!$C$2:$AA$321,25,0)</f>
        <v>haihahihi0509@gmail.com</v>
      </c>
    </row>
    <row r="39" spans="1:15" ht="47.25">
      <c r="A39" s="2">
        <v>36</v>
      </c>
      <c r="B39" s="2">
        <v>25207201197</v>
      </c>
      <c r="C39" s="5" t="str">
        <f>VLOOKUP(B39,'[1]DS tổng'!$C$2:$AA$321,2,0)</f>
        <v>Nguyễn Anh Vân</v>
      </c>
      <c r="D39" s="79" t="str">
        <f>VLOOKUP(B39,'[1]DS tổng'!$C$2:$AA$321,3,0)</f>
        <v>16/06/2001</v>
      </c>
      <c r="E39" s="2" t="str">
        <f>VLOOKUP(B39,'[1]DS tổng'!$C$2:$AA$321,4,0)</f>
        <v>K25DLL6</v>
      </c>
      <c r="F39" s="2" t="str">
        <f>VLOOKUP(B39,'[1]DS tổng'!$C$2:$AA$321,5,0)</f>
        <v>K25</v>
      </c>
      <c r="G39" s="2" t="str">
        <f>VLOOKUP(B39,'[1]DS tổng'!$C$2:$AA$321,6,0)</f>
        <v>Quản trị du lịch &amp; lữ hành</v>
      </c>
      <c r="H39" s="2" t="str">
        <f>VLOOKUP(B39,'[1]DS tổng'!$C$2:$AA$321,7,0)</f>
        <v>Công Ty TNHH Xây Dựng Thương Mại Du lịch Khánh Dung</v>
      </c>
      <c r="I39" s="2" t="str">
        <f>VLOOKUP(B39,'[1]DS tổng'!$C$2:$AA$321,8,0)</f>
        <v>Điều hành tour</v>
      </c>
      <c r="J39" s="80" t="str">
        <f>VLOOKUP(B39,'[1]DS tổng'!$C$2:$AA$321,10,0)</f>
        <v>CĐTN</v>
      </c>
      <c r="K39" s="5" t="str">
        <f>VLOOKUP(B39,'[1]DS tổng'!$C$2:$AA$321,12,0)</f>
        <v>CAO THỊ CẨM HƯƠNG</v>
      </c>
      <c r="L39" s="5" t="s">
        <v>152</v>
      </c>
      <c r="M39" s="90">
        <f>VLOOKUP(B39,'[1]DS tổng'!$C$2:$AA$321,23,0)</f>
        <v>0</v>
      </c>
      <c r="N39" s="91" t="str">
        <f>VLOOKUP(B39,'[1]DS tổng'!$C$2:$AA$321,24,0)</f>
        <v>0394034928</v>
      </c>
      <c r="O39" s="91" t="str">
        <f>VLOOKUP(B39,'[1]DS tổng'!$C$2:$AA$321,25,0)</f>
        <v>nguyenanhvan16601@gmail.com</v>
      </c>
    </row>
    <row r="40" spans="1:15" ht="31.5">
      <c r="A40" s="2">
        <v>37</v>
      </c>
      <c r="B40" s="2">
        <v>25202104828</v>
      </c>
      <c r="C40" s="5" t="str">
        <f>VLOOKUP(B40,'[1]DS tổng'!$C$2:$AA$321,2,0)</f>
        <v>Nguyễn Thị Thúy Vy</v>
      </c>
      <c r="D40" s="79" t="str">
        <f>VLOOKUP(B40,'[1]DS tổng'!$C$2:$AA$321,3,0)</f>
        <v>03/08/2001</v>
      </c>
      <c r="E40" s="2" t="str">
        <f>VLOOKUP(B40,'[1]DS tổng'!$C$2:$AA$321,4,0)</f>
        <v>K25PSU_DLL1</v>
      </c>
      <c r="F40" s="2" t="str">
        <f>VLOOKUP(B40,'[1]DS tổng'!$C$2:$AA$321,5,0)</f>
        <v>K25</v>
      </c>
      <c r="G40" s="2" t="str">
        <f>VLOOKUP(B40,'[1]DS tổng'!$C$2:$AA$321,6,0)</f>
        <v>Quản trị du lịch &amp; lữ hành PSU</v>
      </c>
      <c r="H40" s="2" t="str">
        <f>VLOOKUP(B40,'[1]DS tổng'!$C$2:$AA$321,7,0)</f>
        <v>Công Ty Cổ Phần Du Lịch DANASEA</v>
      </c>
      <c r="I40" s="2" t="str">
        <f>VLOOKUP(B40,'[1]DS tổng'!$C$2:$AA$321,8,0)</f>
        <v xml:space="preserve">Sales Outbound </v>
      </c>
      <c r="J40" s="80" t="str">
        <f>VLOOKUP(B40,'[1]DS tổng'!$C$2:$AA$321,10,0)</f>
        <v>KLTN</v>
      </c>
      <c r="K40" s="5" t="str">
        <f>VLOOKUP(B40,'[1]DS tổng'!$C$2:$AA$321,12,0)</f>
        <v>ĐINH THỊ MỸ LỆ</v>
      </c>
      <c r="L40" s="5" t="s">
        <v>153</v>
      </c>
      <c r="M40" s="90">
        <f>VLOOKUP(B40,'[1]DS tổng'!$C$2:$AA$321,23,0)</f>
        <v>0</v>
      </c>
      <c r="N40" s="91" t="str">
        <f>VLOOKUP(B40,'[1]DS tổng'!$C$2:$AA$321,24,0)</f>
        <v>0765372143</v>
      </c>
      <c r="O40" s="91" t="str">
        <f>VLOOKUP(B40,'[1]DS tổng'!$C$2:$AA$321,25,0)</f>
        <v xml:space="preserve">Nguyenthuyvy03082001@gmail.com </v>
      </c>
    </row>
    <row r="41" spans="1:15" ht="47.25">
      <c r="A41" s="2">
        <v>38</v>
      </c>
      <c r="B41" s="2">
        <v>25217204507</v>
      </c>
      <c r="C41" s="5" t="str">
        <f>VLOOKUP(B41,'[1]DS tổng'!$C$2:$AA$321,2,0)</f>
        <v>Hồ Thế Đức</v>
      </c>
      <c r="D41" s="79" t="str">
        <f>VLOOKUP(B41,'[1]DS tổng'!$C$2:$AA$321,3,0)</f>
        <v>19/11/2000</v>
      </c>
      <c r="E41" s="2" t="str">
        <f>VLOOKUP(B41,'[1]DS tổng'!$C$2:$AA$321,4,0)</f>
        <v>K25DLL8</v>
      </c>
      <c r="F41" s="2" t="str">
        <f>VLOOKUP(B41,'[1]DS tổng'!$C$2:$AA$321,5,0)</f>
        <v>K25</v>
      </c>
      <c r="G41" s="2" t="str">
        <f>VLOOKUP(B41,'[1]DS tổng'!$C$2:$AA$321,6,0)</f>
        <v>Quản trị du lịch &amp; lữ hành</v>
      </c>
      <c r="H41" s="2" t="str">
        <f>VLOOKUP(B41,'[1]DS tổng'!$C$2:$AA$321,7,0)</f>
        <v>Công Ty Cổ Phần Du Lịch DANASEA</v>
      </c>
      <c r="I41" s="2" t="str">
        <f>VLOOKUP(B41,'[1]DS tổng'!$C$2:$AA$321,8,0)</f>
        <v>Sale/Marketing</v>
      </c>
      <c r="J41" s="80" t="str">
        <f>VLOOKUP(B41,'[1]DS tổng'!$C$2:$AA$321,10,0)</f>
        <v>CĐTN</v>
      </c>
      <c r="K41" s="5" t="str">
        <f>VLOOKUP(B41,'[1]DS tổng'!$C$2:$AA$321,12,0)</f>
        <v>ĐINH THỊ MỸ LỆ</v>
      </c>
      <c r="L41" s="5" t="s">
        <v>154</v>
      </c>
      <c r="M41" s="90">
        <f>VLOOKUP(B41,'[1]DS tổng'!$C$2:$AA$321,23,0)</f>
        <v>0</v>
      </c>
      <c r="N41" s="91" t="str">
        <f>VLOOKUP(B41,'[1]DS tổng'!$C$2:$AA$321,24,0)</f>
        <v>0906487495</v>
      </c>
      <c r="O41" s="91" t="str">
        <f>VLOOKUP(B41,'[1]DS tổng'!$C$2:$AA$321,25,0)</f>
        <v>Ducho549@gmai.com</v>
      </c>
    </row>
    <row r="42" spans="1:15" ht="31.5">
      <c r="A42" s="2">
        <v>39</v>
      </c>
      <c r="B42" s="2">
        <v>25207204412</v>
      </c>
      <c r="C42" s="5" t="str">
        <f>VLOOKUP(B42,'[1]DS tổng'!$C$2:$AA$321,2,0)</f>
        <v xml:space="preserve">Nguyễn Thị Ny </v>
      </c>
      <c r="D42" s="79" t="str">
        <f>VLOOKUP(B42,'[1]DS tổng'!$C$2:$AA$321,3,0)</f>
        <v>27/06/2001</v>
      </c>
      <c r="E42" s="2" t="str">
        <f>VLOOKUP(B42,'[1]DS tổng'!$C$2:$AA$321,4,0)</f>
        <v>K25DLL7</v>
      </c>
      <c r="F42" s="2" t="str">
        <f>VLOOKUP(B42,'[1]DS tổng'!$C$2:$AA$321,5,0)</f>
        <v>K25</v>
      </c>
      <c r="G42" s="2" t="str">
        <f>VLOOKUP(B42,'[1]DS tổng'!$C$2:$AA$321,6,0)</f>
        <v>Quản trị du lịch &amp; lữ hành</v>
      </c>
      <c r="H42" s="2" t="str">
        <f>VLOOKUP(B42,'[1]DS tổng'!$C$2:$AA$321,7,0)</f>
        <v>Công Ty Cổ Phần Du Lịch DANASEA</v>
      </c>
      <c r="I42" s="2" t="str">
        <f>VLOOKUP(B42,'[1]DS tổng'!$C$2:$AA$321,8,0)</f>
        <v>Sale/Marketing</v>
      </c>
      <c r="J42" s="80" t="str">
        <f>VLOOKUP(B42,'[1]DS tổng'!$C$2:$AA$321,10,0)</f>
        <v>CĐTN</v>
      </c>
      <c r="K42" s="5" t="str">
        <f>VLOOKUP(B42,'[1]DS tổng'!$C$2:$AA$321,12,0)</f>
        <v>ĐINH THỊ MỸ LỆ</v>
      </c>
      <c r="L42" s="5" t="s">
        <v>155</v>
      </c>
      <c r="M42" s="90">
        <f>VLOOKUP(B42,'[1]DS tổng'!$C$2:$AA$321,23,0)</f>
        <v>0</v>
      </c>
      <c r="N42" s="91" t="str">
        <f>VLOOKUP(B42,'[1]DS tổng'!$C$2:$AA$321,24,0)</f>
        <v>0327061522</v>
      </c>
      <c r="O42" s="91" t="str">
        <f>VLOOKUP(B42,'[1]DS tổng'!$C$2:$AA$321,25,0)</f>
        <v xml:space="preserve">nguyenny2706@gmail.com </v>
      </c>
    </row>
    <row r="43" spans="1:15" ht="31.5">
      <c r="A43" s="2">
        <v>40</v>
      </c>
      <c r="B43" s="2">
        <v>25207203829</v>
      </c>
      <c r="C43" s="5" t="str">
        <f>VLOOKUP(B43,'[1]DS tổng'!$C$2:$AA$321,2,0)</f>
        <v>Đặng Thị Thu Hiền</v>
      </c>
      <c r="D43" s="79" t="str">
        <f>VLOOKUP(B43,'[1]DS tổng'!$C$2:$AA$321,3,0)</f>
        <v>05/12/2001</v>
      </c>
      <c r="E43" s="2" t="str">
        <f>VLOOKUP(B43,'[1]DS tổng'!$C$2:$AA$321,4,0)</f>
        <v>K25DLL4</v>
      </c>
      <c r="F43" s="2" t="str">
        <f>VLOOKUP(B43,'[1]DS tổng'!$C$2:$AA$321,5,0)</f>
        <v>K25</v>
      </c>
      <c r="G43" s="2" t="str">
        <f>VLOOKUP(B43,'[1]DS tổng'!$C$2:$AA$321,6,0)</f>
        <v>Quản trị du lịch &amp; lữ hành</v>
      </c>
      <c r="H43" s="2" t="str">
        <f>VLOOKUP(B43,'[1]DS tổng'!$C$2:$AA$321,7,0)</f>
        <v>Công Ty Cổ Phần Du Lịch DANASEA</v>
      </c>
      <c r="I43" s="2" t="str">
        <f>VLOOKUP(B43,'[1]DS tổng'!$C$2:$AA$321,8,0)</f>
        <v>Sale và điều hành tour</v>
      </c>
      <c r="J43" s="80" t="str">
        <f>VLOOKUP(B43,'[1]DS tổng'!$C$2:$AA$321,10,0)</f>
        <v>CĐTN</v>
      </c>
      <c r="K43" s="5" t="str">
        <f>VLOOKUP(B43,'[1]DS tổng'!$C$2:$AA$321,12,0)</f>
        <v>ĐINH THỊ MỸ LỆ</v>
      </c>
      <c r="L43" s="5" t="s">
        <v>156</v>
      </c>
      <c r="M43" s="90">
        <f>VLOOKUP(B43,'[1]DS tổng'!$C$2:$AA$321,23,0)</f>
        <v>0</v>
      </c>
      <c r="N43" s="91" t="str">
        <f>VLOOKUP(B43,'[1]DS tổng'!$C$2:$AA$321,24,0)</f>
        <v>0396597583</v>
      </c>
      <c r="O43" s="91" t="str">
        <f>VLOOKUP(B43,'[1]DS tổng'!$C$2:$AA$321,25,0)</f>
        <v xml:space="preserve">Thanhtungdep56@gmail.com </v>
      </c>
    </row>
    <row r="44" spans="1:15" ht="31.5">
      <c r="A44" s="2">
        <v>41</v>
      </c>
      <c r="B44" s="2">
        <v>25207204059</v>
      </c>
      <c r="C44" s="5" t="str">
        <f>VLOOKUP(B44,'[1]DS tổng'!$C$2:$AA$321,2,0)</f>
        <v>Nguyễn Thanh Huyền</v>
      </c>
      <c r="D44" s="79" t="str">
        <f>VLOOKUP(B44,'[1]DS tổng'!$C$2:$AA$321,3,0)</f>
        <v>16/09/2001</v>
      </c>
      <c r="E44" s="2" t="str">
        <f>VLOOKUP(B44,'[1]DS tổng'!$C$2:$AA$321,4,0)</f>
        <v>K25PSU_DLL2</v>
      </c>
      <c r="F44" s="2" t="str">
        <f>VLOOKUP(B44,'[1]DS tổng'!$C$2:$AA$321,5,0)</f>
        <v>K25</v>
      </c>
      <c r="G44" s="2" t="str">
        <f>VLOOKUP(B44,'[1]DS tổng'!$C$2:$AA$321,6,0)</f>
        <v>Quản trị du lịch &amp; lữ hành PSU</v>
      </c>
      <c r="H44" s="2" t="str">
        <f>VLOOKUP(B44,'[1]DS tổng'!$C$2:$AA$321,7,0)</f>
        <v>Công Ty Cổ Phần Du Lịch và Sự Kiện Seatours</v>
      </c>
      <c r="I44" s="2" t="str">
        <f>VLOOKUP(B44,'[1]DS tổng'!$C$2:$AA$321,8,0)</f>
        <v>Kinh doanh</v>
      </c>
      <c r="J44" s="80" t="str">
        <f>VLOOKUP(B44,'[1]DS tổng'!$C$2:$AA$321,10,0)</f>
        <v>KLTN</v>
      </c>
      <c r="K44" s="5" t="str">
        <f>VLOOKUP(B44,'[1]DS tổng'!$C$2:$AA$321,12,0)</f>
        <v>ĐINH THỊ MỸ LỆ</v>
      </c>
      <c r="L44" s="5" t="s">
        <v>157</v>
      </c>
      <c r="M44" s="90">
        <f>VLOOKUP(B44,'[1]DS tổng'!$C$2:$AA$321,23,0)</f>
        <v>0</v>
      </c>
      <c r="N44" s="91" t="str">
        <f>VLOOKUP(B44,'[1]DS tổng'!$C$2:$AA$321,24,0)</f>
        <v>0859334706</v>
      </c>
      <c r="O44" s="91" t="str">
        <f>VLOOKUP(B44,'[1]DS tổng'!$C$2:$AA$321,25,0)</f>
        <v>huyenanhtixiu@gmail.com</v>
      </c>
    </row>
    <row r="45" spans="1:15" ht="47.25">
      <c r="A45" s="2">
        <v>42</v>
      </c>
      <c r="B45" s="2">
        <v>25207207329</v>
      </c>
      <c r="C45" s="5" t="str">
        <f>VLOOKUP(B45,'[1]DS tổng'!$C$2:$AA$321,2,0)</f>
        <v xml:space="preserve">Đặng Thị Như Quỳnh </v>
      </c>
      <c r="D45" s="79" t="str">
        <f>VLOOKUP(B45,'[1]DS tổng'!$C$2:$AA$321,3,0)</f>
        <v>26/02/2001</v>
      </c>
      <c r="E45" s="2" t="str">
        <f>VLOOKUP(B45,'[1]DS tổng'!$C$2:$AA$321,4,0)</f>
        <v xml:space="preserve">K25DLL1 </v>
      </c>
      <c r="F45" s="2" t="str">
        <f>VLOOKUP(B45,'[1]DS tổng'!$C$2:$AA$321,5,0)</f>
        <v>K25</v>
      </c>
      <c r="G45" s="2" t="str">
        <f>VLOOKUP(B45,'[1]DS tổng'!$C$2:$AA$321,6,0)</f>
        <v>Quản trị du lịch &amp; lữ hành</v>
      </c>
      <c r="H45" s="2" t="str">
        <f>VLOOKUP(B45,'[1]DS tổng'!$C$2:$AA$321,7,0)</f>
        <v>Công Ty Cổ Phần Du Lịch và Sự Kiện Seatours</v>
      </c>
      <c r="I45" s="2" t="str">
        <f>VLOOKUP(B45,'[1]DS tổng'!$C$2:$AA$321,8,0)</f>
        <v>Kinh doanh</v>
      </c>
      <c r="J45" s="80" t="str">
        <f>VLOOKUP(B45,'[1]DS tổng'!$C$2:$AA$321,10,0)</f>
        <v>CĐTN</v>
      </c>
      <c r="K45" s="5" t="str">
        <f>VLOOKUP(B45,'[1]DS tổng'!$C$2:$AA$321,12,0)</f>
        <v>ĐINH THỊ MỸ LỆ</v>
      </c>
      <c r="L45" s="5" t="s">
        <v>158</v>
      </c>
      <c r="M45" s="90">
        <f>VLOOKUP(B45,'[1]DS tổng'!$C$2:$AA$321,23,0)</f>
        <v>0</v>
      </c>
      <c r="N45" s="91" t="str">
        <f>VLOOKUP(B45,'[1]DS tổng'!$C$2:$AA$321,24,0)</f>
        <v>0779622067</v>
      </c>
      <c r="O45" s="91" t="str">
        <f>VLOOKUP(B45,'[1]DS tổng'!$C$2:$AA$321,25,0)</f>
        <v>nhuquynhdang217@gmail.com</v>
      </c>
    </row>
    <row r="46" spans="1:15" ht="47.25">
      <c r="A46" s="2">
        <v>43</v>
      </c>
      <c r="B46" s="2">
        <v>25217208097</v>
      </c>
      <c r="C46" s="5" t="str">
        <f>VLOOKUP(B46,'[1]DS tổng'!$C$2:$AA$321,2,0)</f>
        <v>Nguyễn Anh Cảnh</v>
      </c>
      <c r="D46" s="79" t="str">
        <f>VLOOKUP(B46,'[1]DS tổng'!$C$2:$AA$321,3,0)</f>
        <v>14/01/2001</v>
      </c>
      <c r="E46" s="2" t="str">
        <f>VLOOKUP(B46,'[1]DS tổng'!$C$2:$AA$321,4,0)</f>
        <v>K25DLL8</v>
      </c>
      <c r="F46" s="2" t="str">
        <f>VLOOKUP(B46,'[1]DS tổng'!$C$2:$AA$321,5,0)</f>
        <v>K25</v>
      </c>
      <c r="G46" s="2" t="str">
        <f>VLOOKUP(B46,'[1]DS tổng'!$C$2:$AA$321,6,0)</f>
        <v>Quản trị du lịch &amp; lữ hành</v>
      </c>
      <c r="H46" s="2" t="str">
        <f>VLOOKUP(B46,'[1]DS tổng'!$C$2:$AA$321,7,0)</f>
        <v>Công ty Cổ Phần Lữ Hành Vietluxtour</v>
      </c>
      <c r="I46" s="2" t="str">
        <f>VLOOKUP(B46,'[1]DS tổng'!$C$2:$AA$321,8,0)</f>
        <v>Sale/Marketing</v>
      </c>
      <c r="J46" s="80" t="str">
        <f>VLOOKUP(B46,'[1]DS tổng'!$C$2:$AA$321,10,0)</f>
        <v>CĐTN</v>
      </c>
      <c r="K46" s="5" t="str">
        <f>VLOOKUP(B46,'[1]DS tổng'!$C$2:$AA$321,12,0)</f>
        <v>ĐINH THỊ MỸ LỆ</v>
      </c>
      <c r="L46" s="5" t="s">
        <v>159</v>
      </c>
      <c r="M46" s="90"/>
      <c r="N46" s="91" t="str">
        <f>VLOOKUP(B46,'[1]DS tổng'!$C$2:$AA$321,24,0)</f>
        <v>0869177648</v>
      </c>
      <c r="O46" s="91" t="str">
        <f>VLOOKUP(B46,'[1]DS tổng'!$C$2:$AA$321,25,0)</f>
        <v>nguyenanhcanh@dtu.edu.vn</v>
      </c>
    </row>
    <row r="47" spans="1:15" ht="47.25">
      <c r="A47" s="2">
        <v>44</v>
      </c>
      <c r="B47" s="2">
        <v>25217205129</v>
      </c>
      <c r="C47" s="5" t="str">
        <f>VLOOKUP(B47,'[1]DS tổng'!$C$2:$AA$321,2,0)</f>
        <v>Đặng Anh Tài</v>
      </c>
      <c r="D47" s="79" t="str">
        <f>VLOOKUP(B47,'[1]DS tổng'!$C$2:$AA$321,3,0)</f>
        <v>02/04/2001</v>
      </c>
      <c r="E47" s="2" t="str">
        <f>VLOOKUP(B47,'[1]DS tổng'!$C$2:$AA$321,4,0)</f>
        <v>K25DLL7</v>
      </c>
      <c r="F47" s="2" t="str">
        <f>VLOOKUP(B47,'[1]DS tổng'!$C$2:$AA$321,5,0)</f>
        <v>K25</v>
      </c>
      <c r="G47" s="2" t="str">
        <f>VLOOKUP(B47,'[1]DS tổng'!$C$2:$AA$321,6,0)</f>
        <v>Quản trị du lịch &amp; lữ hành</v>
      </c>
      <c r="H47" s="2" t="str">
        <f>VLOOKUP(B47,'[1]DS tổng'!$C$2:$AA$321,7,0)</f>
        <v>Công ty Cổ Phần Lữ Hành Vietluxtour</v>
      </c>
      <c r="I47" s="2" t="str">
        <f>VLOOKUP(B47,'[1]DS tổng'!$C$2:$AA$321,8,0)</f>
        <v>Sale/Marketing</v>
      </c>
      <c r="J47" s="80" t="str">
        <f>VLOOKUP(B47,'[1]DS tổng'!$C$2:$AA$321,10,0)</f>
        <v>CĐTN</v>
      </c>
      <c r="K47" s="5" t="str">
        <f>VLOOKUP(B47,'[1]DS tổng'!$C$2:$AA$321,12,0)</f>
        <v>ĐINH THỊ MỸ LỆ</v>
      </c>
      <c r="L47" s="5" t="s">
        <v>160</v>
      </c>
      <c r="M47" s="90"/>
      <c r="N47" s="91" t="str">
        <f>VLOOKUP(B47,'[1]DS tổng'!$C$2:$AA$321,24,0)</f>
        <v>0793120579</v>
      </c>
      <c r="O47" s="91" t="str">
        <f>VLOOKUP(B47,'[1]DS tổng'!$C$2:$AA$321,25,0)</f>
        <v>danganhtai1@dtu.edu.vn</v>
      </c>
    </row>
    <row r="48" spans="1:15" ht="47.25">
      <c r="A48" s="2">
        <v>45</v>
      </c>
      <c r="B48" s="2">
        <v>25207207160</v>
      </c>
      <c r="C48" s="5" t="str">
        <f>VLOOKUP(B48,'[1]DS tổng'!$C$2:$AA$321,2,0)</f>
        <v>Nguyễn Hoàng Minh Châu</v>
      </c>
      <c r="D48" s="79" t="str">
        <f>VLOOKUP(B48,'[1]DS tổng'!$C$2:$AA$321,3,0)</f>
        <v>18/09/2001</v>
      </c>
      <c r="E48" s="2" t="str">
        <f>VLOOKUP(B48,'[1]DS tổng'!$C$2:$AA$321,4,0)</f>
        <v>K25PSU_DLL8</v>
      </c>
      <c r="F48" s="2" t="str">
        <f>VLOOKUP(B48,'[1]DS tổng'!$C$2:$AA$321,5,0)</f>
        <v>K25</v>
      </c>
      <c r="G48" s="2" t="str">
        <f>VLOOKUP(B48,'[1]DS tổng'!$C$2:$AA$321,6,0)</f>
        <v>Quản trị du lịch &amp; lữ hành PSU</v>
      </c>
      <c r="H48" s="2" t="str">
        <f>VLOOKUP(B48,'[1]DS tổng'!$C$2:$AA$321,7,0)</f>
        <v>Công ty Cổ Phần Lữ Hành Vietluxtour</v>
      </c>
      <c r="I48" s="2" t="str">
        <f>VLOOKUP(B48,'[1]DS tổng'!$C$2:$AA$321,8,0)</f>
        <v>Sale/Marketing</v>
      </c>
      <c r="J48" s="80" t="str">
        <f>VLOOKUP(B48,'[1]DS tổng'!$C$2:$AA$321,10,0)</f>
        <v>CĐTN</v>
      </c>
      <c r="K48" s="5" t="str">
        <f>VLOOKUP(B48,'[1]DS tổng'!$C$2:$AA$321,12,0)</f>
        <v>ĐINH THỊ MỸ LỆ</v>
      </c>
      <c r="L48" s="5" t="s">
        <v>161</v>
      </c>
      <c r="M48" s="90"/>
      <c r="N48" s="91" t="str">
        <f>VLOOKUP(B48,'[1]DS tổng'!$C$2:$AA$321,24,0)</f>
        <v>0794561955</v>
      </c>
      <c r="O48" s="91" t="str">
        <f>VLOOKUP(B48,'[1]DS tổng'!$C$2:$AA$321,25,0)</f>
        <v>nguyenhgmihchau1809@gmail.com</v>
      </c>
    </row>
    <row r="49" spans="1:15" ht="31.5">
      <c r="A49" s="2">
        <v>46</v>
      </c>
      <c r="B49" s="2">
        <v>25207216273</v>
      </c>
      <c r="C49" s="5" t="str">
        <f>VLOOKUP(B49,'[1]DS tổng'!$C$2:$AA$321,2,0)</f>
        <v>Nguyễn Thị Kim Thảo</v>
      </c>
      <c r="D49" s="79" t="str">
        <f>VLOOKUP(B49,'[1]DS tổng'!$C$2:$AA$321,3,0)</f>
        <v>02/01/2001</v>
      </c>
      <c r="E49" s="2" t="str">
        <f>VLOOKUP(B49,'[1]DS tổng'!$C$2:$AA$321,4,0)</f>
        <v>K25PSU_DLL2</v>
      </c>
      <c r="F49" s="2" t="str">
        <f>VLOOKUP(B49,'[1]DS tổng'!$C$2:$AA$321,5,0)</f>
        <v>K25</v>
      </c>
      <c r="G49" s="2" t="str">
        <f>VLOOKUP(B49,'[1]DS tổng'!$C$2:$AA$321,6,0)</f>
        <v>Quản trị du lịch &amp; lữ hành PSU</v>
      </c>
      <c r="H49" s="2" t="str">
        <f>VLOOKUP(B49,'[1]DS tổng'!$C$2:$AA$321,7,0)</f>
        <v>Công ty Cổ Phần Lữ Hành Vietluxtour</v>
      </c>
      <c r="I49" s="2" t="str">
        <f>VLOOKUP(B49,'[1]DS tổng'!$C$2:$AA$321,8,0)</f>
        <v>Kinh doanh</v>
      </c>
      <c r="J49" s="80" t="str">
        <f>VLOOKUP(B49,'[1]DS tổng'!$C$2:$AA$321,10,0)</f>
        <v>CĐTN</v>
      </c>
      <c r="K49" s="5" t="str">
        <f>VLOOKUP(B49,'[1]DS tổng'!$C$2:$AA$321,12,0)</f>
        <v>ĐINH THỊ MỸ LỆ</v>
      </c>
      <c r="L49" s="5" t="s">
        <v>162</v>
      </c>
      <c r="M49" s="90">
        <f>VLOOKUP(B49,'[1]DS tổng'!$C$2:$AA$321,23,0)</f>
        <v>0</v>
      </c>
      <c r="N49" s="91" t="str">
        <f>VLOOKUP(B49,'[1]DS tổng'!$C$2:$AA$321,24,0)</f>
        <v>0796621651</v>
      </c>
      <c r="O49" s="91" t="str">
        <f>VLOOKUP(B49,'[1]DS tổng'!$C$2:$AA$321,25,0)</f>
        <v>kimthao212001@gmail.com</v>
      </c>
    </row>
    <row r="50" spans="1:15" ht="47.25">
      <c r="A50" s="2">
        <v>47</v>
      </c>
      <c r="B50" s="2">
        <v>25207215978</v>
      </c>
      <c r="C50" s="5" t="str">
        <f>VLOOKUP(B50,'[1]DS tổng'!$C$2:$AA$321,2,0)</f>
        <v>Nguyễn Thục Oanh</v>
      </c>
      <c r="D50" s="79" t="str">
        <f>VLOOKUP(B50,'[1]DS tổng'!$C$2:$AA$321,3,0)</f>
        <v>06/09/2001</v>
      </c>
      <c r="E50" s="2" t="str">
        <f>VLOOKUP(B50,'[1]DS tổng'!$C$2:$AA$321,4,0)</f>
        <v>K25DLL6</v>
      </c>
      <c r="F50" s="2" t="str">
        <f>VLOOKUP(B50,'[1]DS tổng'!$C$2:$AA$321,5,0)</f>
        <v>K25</v>
      </c>
      <c r="G50" s="2" t="str">
        <f>VLOOKUP(B50,'[1]DS tổng'!$C$2:$AA$321,6,0)</f>
        <v>Quản trị du lịch &amp; lữ hành</v>
      </c>
      <c r="H50" s="2" t="str">
        <f>VLOOKUP(B50,'[1]DS tổng'!$C$2:$AA$321,7,0)</f>
        <v>Công ty Cổ Phần Lữ Hành Vietluxtour</v>
      </c>
      <c r="I50" s="2" t="str">
        <f>VLOOKUP(B50,'[1]DS tổng'!$C$2:$AA$321,8,0)</f>
        <v>Sale/Marketing</v>
      </c>
      <c r="J50" s="80" t="str">
        <f>VLOOKUP(B50,'[1]DS tổng'!$C$2:$AA$321,10,0)</f>
        <v>CĐTN</v>
      </c>
      <c r="K50" s="5" t="str">
        <f>VLOOKUP(B50,'[1]DS tổng'!$C$2:$AA$321,12,0)</f>
        <v>ĐINH THỊ MỸ LỆ</v>
      </c>
      <c r="L50" s="5" t="s">
        <v>163</v>
      </c>
      <c r="M50" s="90">
        <f>VLOOKUP(B50,'[1]DS tổng'!$C$2:$AA$321,23,0)</f>
        <v>0</v>
      </c>
      <c r="N50" s="91" t="str">
        <f>VLOOKUP(B50,'[1]DS tổng'!$C$2:$AA$321,24,0)</f>
        <v>0708036596</v>
      </c>
      <c r="O50" s="91" t="str">
        <f>VLOOKUP(B50,'[1]DS tổng'!$C$2:$AA$321,25,0)</f>
        <v>Oanhcun69@gmail.com</v>
      </c>
    </row>
    <row r="51" spans="1:15" ht="47.25">
      <c r="A51" s="2">
        <v>48</v>
      </c>
      <c r="B51" s="2">
        <v>25207203027</v>
      </c>
      <c r="C51" s="5" t="str">
        <f>VLOOKUP(B51,'[1]DS tổng'!$C$2:$AA$321,2,0)</f>
        <v>Nguyễn Lê Hương Ly</v>
      </c>
      <c r="D51" s="79" t="str">
        <f>VLOOKUP(B51,'[1]DS tổng'!$C$2:$AA$321,3,0)</f>
        <v>10/12/2000</v>
      </c>
      <c r="E51" s="2" t="str">
        <f>VLOOKUP(B51,'[1]DS tổng'!$C$2:$AA$321,4,0)</f>
        <v>K25DLL5</v>
      </c>
      <c r="F51" s="2" t="str">
        <f>VLOOKUP(B51,'[1]DS tổng'!$C$2:$AA$321,5,0)</f>
        <v>K25</v>
      </c>
      <c r="G51" s="2" t="str">
        <f>VLOOKUP(B51,'[1]DS tổng'!$C$2:$AA$321,6,0)</f>
        <v>Quản trị du lịch &amp; lữ hành</v>
      </c>
      <c r="H51" s="2" t="str">
        <f>VLOOKUP(B51,'[1]DS tổng'!$C$2:$AA$321,7,0)</f>
        <v>Công ty cổ phần VNTour - Chi nhánh Đà Nẵng</v>
      </c>
      <c r="I51" s="2" t="str">
        <f>VLOOKUP(B51,'[1]DS tổng'!$C$2:$AA$321,8,0)</f>
        <v>Sale/Marketing</v>
      </c>
      <c r="J51" s="80" t="str">
        <f>VLOOKUP(B51,'[1]DS tổng'!$C$2:$AA$321,10,0)</f>
        <v>CĐTN</v>
      </c>
      <c r="K51" s="5" t="str">
        <f>VLOOKUP(B51,'[1]DS tổng'!$C$2:$AA$321,12,0)</f>
        <v>ĐINH THỊ MỸ LỆ</v>
      </c>
      <c r="L51" s="5" t="s">
        <v>164</v>
      </c>
      <c r="M51" s="90">
        <f>VLOOKUP(B51,'[1]DS tổng'!$C$2:$AA$321,23,0)</f>
        <v>0</v>
      </c>
      <c r="N51" s="91" t="str">
        <f>VLOOKUP(B51,'[1]DS tổng'!$C$2:$AA$321,24,0)</f>
        <v>0397720307</v>
      </c>
      <c r="O51" s="91" t="str">
        <f>VLOOKUP(B51,'[1]DS tổng'!$C$2:$AA$321,25,0)</f>
        <v>huongly10122000@gmail.com</v>
      </c>
    </row>
    <row r="52" spans="1:15" ht="31.5">
      <c r="A52" s="2">
        <v>49</v>
      </c>
      <c r="B52" s="2">
        <v>25207202786</v>
      </c>
      <c r="C52" s="5" t="str">
        <f>VLOOKUP(B52,'[1]DS tổng'!$C$2:$AA$321,2,0)</f>
        <v>Phan Thị Duyên</v>
      </c>
      <c r="D52" s="79" t="str">
        <f>VLOOKUP(B52,'[1]DS tổng'!$C$2:$AA$321,3,0)</f>
        <v>05/10/2001</v>
      </c>
      <c r="E52" s="2" t="str">
        <f>VLOOKUP(B52,'[1]DS tổng'!$C$2:$AA$321,4,0)</f>
        <v>K25DLL6</v>
      </c>
      <c r="F52" s="2" t="str">
        <f>VLOOKUP(B52,'[1]DS tổng'!$C$2:$AA$321,5,0)</f>
        <v>K25</v>
      </c>
      <c r="G52" s="2" t="str">
        <f>VLOOKUP(B52,'[1]DS tổng'!$C$2:$AA$321,6,0)</f>
        <v>Quản trị du lịch &amp; lữ hành</v>
      </c>
      <c r="H52" s="2" t="str">
        <f>VLOOKUP(B52,'[1]DS tổng'!$C$2:$AA$321,7,0)</f>
        <v>Công ty cổ phần VNTour - Chi nhánh Đà Nẵng</v>
      </c>
      <c r="I52" s="2" t="str">
        <f>VLOOKUP(B52,'[1]DS tổng'!$C$2:$AA$321,8,0)</f>
        <v>Sale/Marketing</v>
      </c>
      <c r="J52" s="80" t="str">
        <f>VLOOKUP(B52,'[1]DS tổng'!$C$2:$AA$321,10,0)</f>
        <v>CĐTN</v>
      </c>
      <c r="K52" s="5" t="str">
        <f>VLOOKUP(B52,'[1]DS tổng'!$C$2:$AA$321,12,0)</f>
        <v>ĐINH THỊ MỸ LỆ</v>
      </c>
      <c r="L52" s="5" t="s">
        <v>165</v>
      </c>
      <c r="M52" s="90">
        <f>VLOOKUP(B52,'[1]DS tổng'!$C$2:$AA$321,23,0)</f>
        <v>0</v>
      </c>
      <c r="N52" s="91" t="str">
        <f>VLOOKUP(B52,'[1]DS tổng'!$C$2:$AA$321,24,0)</f>
        <v>0352591246</v>
      </c>
      <c r="O52" s="91" t="str">
        <f>VLOOKUP(B52,'[1]DS tổng'!$C$2:$AA$321,25,0)</f>
        <v>Phanthiduyen0509@gmail.com</v>
      </c>
    </row>
    <row r="53" spans="1:15" ht="47.25">
      <c r="A53" s="2">
        <v>50</v>
      </c>
      <c r="B53" s="2">
        <v>25217210095</v>
      </c>
      <c r="C53" s="5" t="str">
        <f>VLOOKUP(B53,'[1]DS tổng'!$C$2:$AA$321,2,0)</f>
        <v>Lâm Đức Din</v>
      </c>
      <c r="D53" s="79" t="str">
        <f>VLOOKUP(B53,'[1]DS tổng'!$C$2:$AA$321,3,0)</f>
        <v>03/02/2001</v>
      </c>
      <c r="E53" s="2" t="str">
        <f>VLOOKUP(B53,'[1]DS tổng'!$C$2:$AA$321,4,0)</f>
        <v>K25DLL1</v>
      </c>
      <c r="F53" s="2" t="str">
        <f>VLOOKUP(B53,'[1]DS tổng'!$C$2:$AA$321,5,0)</f>
        <v>K25</v>
      </c>
      <c r="G53" s="2" t="str">
        <f>VLOOKUP(B53,'[1]DS tổng'!$C$2:$AA$321,6,0)</f>
        <v>Quản trị du lịch &amp; lữ hành</v>
      </c>
      <c r="H53" s="2" t="str">
        <f>VLOOKUP(B53,'[1]DS tổng'!$C$2:$AA$321,7,0)</f>
        <v>Công ty cổ phần VNTour - Chi nhánh Đà Nẵng</v>
      </c>
      <c r="I53" s="2" t="str">
        <f>VLOOKUP(B53,'[1]DS tổng'!$C$2:$AA$321,8,0)</f>
        <v>Sale/Marketing</v>
      </c>
      <c r="J53" s="80" t="str">
        <f>VLOOKUP(B53,'[1]DS tổng'!$C$2:$AA$321,10,0)</f>
        <v>CĐTN</v>
      </c>
      <c r="K53" s="5" t="str">
        <f>VLOOKUP(B53,'[1]DS tổng'!$C$2:$AA$321,12,0)</f>
        <v>ĐINH THỊ MỸ LỆ</v>
      </c>
      <c r="L53" s="5" t="s">
        <v>166</v>
      </c>
      <c r="M53" s="90">
        <f>VLOOKUP(B53,'[1]DS tổng'!$C$2:$AA$321,23,0)</f>
        <v>0</v>
      </c>
      <c r="N53" s="91" t="str">
        <f>VLOOKUP(B53,'[1]DS tổng'!$C$2:$AA$321,24,0)</f>
        <v>0398123987</v>
      </c>
      <c r="O53" s="91" t="str">
        <f>VLOOKUP(B53,'[1]DS tổng'!$C$2:$AA$321,25,0)</f>
        <v>ducdin2001@gmail.com</v>
      </c>
    </row>
    <row r="54" spans="1:15" ht="47.25">
      <c r="A54" s="2">
        <v>51</v>
      </c>
      <c r="B54" s="2">
        <v>24217207255</v>
      </c>
      <c r="C54" s="5" t="str">
        <f>VLOOKUP(B54,'[1]DS tổng'!$C$2:$AA$321,2,0)</f>
        <v xml:space="preserve">Nguyễn Hữu Huân </v>
      </c>
      <c r="D54" s="79" t="str">
        <f>VLOOKUP(B54,'[1]DS tổng'!$C$2:$AA$321,3,0)</f>
        <v>12/12/2000</v>
      </c>
      <c r="E54" s="2" t="str">
        <f>VLOOKUP(B54,'[1]DS tổng'!$C$2:$AA$321,4,0)</f>
        <v>K24DLL2</v>
      </c>
      <c r="F54" s="2" t="str">
        <f>VLOOKUP(B54,'[1]DS tổng'!$C$2:$AA$321,5,0)</f>
        <v>K24</v>
      </c>
      <c r="G54" s="2" t="str">
        <f>VLOOKUP(B54,'[1]DS tổng'!$C$2:$AA$321,6,0)</f>
        <v>Quản trị du lịch &amp; lữ hành</v>
      </c>
      <c r="H54" s="2" t="str">
        <f>VLOOKUP(B54,'[1]DS tổng'!$C$2:$AA$321,7,0)</f>
        <v>Công ty cổ phần VNTour - Chi nhánh Đà Nẵng</v>
      </c>
      <c r="I54" s="2" t="str">
        <f>VLOOKUP(B54,'[1]DS tổng'!$C$2:$AA$321,8,0)</f>
        <v>Kinh doanh</v>
      </c>
      <c r="J54" s="80" t="str">
        <f>VLOOKUP(B54,'[1]DS tổng'!$C$2:$AA$321,10,0)</f>
        <v>CĐTN</v>
      </c>
      <c r="K54" s="5" t="str">
        <f>VLOOKUP(B54,'[1]DS tổng'!$C$2:$AA$321,12,0)</f>
        <v>ĐINH THỊ MỸ LỆ</v>
      </c>
      <c r="L54" s="5" t="s">
        <v>167</v>
      </c>
      <c r="M54" s="90">
        <f>VLOOKUP(B54,'[1]DS tổng'!$C$2:$AA$321,23,0)</f>
        <v>0</v>
      </c>
      <c r="N54" s="91" t="str">
        <f>VLOOKUP(B54,'[1]DS tổng'!$C$2:$AA$321,24,0)</f>
        <v>0766542494</v>
      </c>
      <c r="O54" s="91" t="str">
        <f>VLOOKUP(B54,'[1]DS tổng'!$C$2:$AA$321,25,0)</f>
        <v>nguyenhuuhuandn12@gmail.com</v>
      </c>
    </row>
    <row r="55" spans="1:15" ht="47.25">
      <c r="A55" s="2">
        <v>52</v>
      </c>
      <c r="B55" s="2">
        <v>24207216335</v>
      </c>
      <c r="C55" s="5" t="str">
        <f>VLOOKUP(B55,'[1]DS tổng'!$C$2:$AA$321,2,0)</f>
        <v>Đặng Trương Ý Nhi</v>
      </c>
      <c r="D55" s="79" t="str">
        <f>VLOOKUP(B55,'[1]DS tổng'!$C$2:$AA$321,3,0)</f>
        <v>24/4/2000</v>
      </c>
      <c r="E55" s="2" t="str">
        <f>VLOOKUP(B55,'[1]DS tổng'!$C$2:$AA$321,4,0)</f>
        <v>K25PSU_DLL8</v>
      </c>
      <c r="F55" s="2" t="str">
        <f>VLOOKUP(B55,'[1]DS tổng'!$C$2:$AA$321,5,0)</f>
        <v>K25</v>
      </c>
      <c r="G55" s="2" t="str">
        <f>VLOOKUP(B55,'[1]DS tổng'!$C$2:$AA$321,6,0)</f>
        <v>Quản trị du lịch &amp; lữ hành PSU</v>
      </c>
      <c r="H55" s="2" t="str">
        <f>VLOOKUP(B55,'[1]DS tổng'!$C$2:$AA$321,7,0)</f>
        <v>Công ty cổ phần VNTour - Chi nhánh Đà Nẵng</v>
      </c>
      <c r="I55" s="2" t="str">
        <f>VLOOKUP(B55,'[1]DS tổng'!$C$2:$AA$321,8,0)</f>
        <v>Sale tour</v>
      </c>
      <c r="J55" s="80" t="str">
        <f>VLOOKUP(B55,'[1]DS tổng'!$C$2:$AA$321,10,0)</f>
        <v>CĐTN</v>
      </c>
      <c r="K55" s="5" t="str">
        <f>VLOOKUP(B55,'[1]DS tổng'!$C$2:$AA$321,12,0)</f>
        <v>ĐINH THỊ MỸ LỆ</v>
      </c>
      <c r="L55" s="5" t="s">
        <v>168</v>
      </c>
      <c r="M55" s="90">
        <f>VLOOKUP(B55,'[1]DS tổng'!$C$2:$AA$321,23,0)</f>
        <v>0</v>
      </c>
      <c r="N55" s="91" t="str">
        <f>VLOOKUP(B55,'[1]DS tổng'!$C$2:$AA$321,24,0)</f>
        <v>0932035017</v>
      </c>
      <c r="O55" s="91" t="str">
        <f>VLOOKUP(B55,'[1]DS tổng'!$C$2:$AA$321,25,0)</f>
        <v>dtynhi24@gmail.com</v>
      </c>
    </row>
    <row r="56" spans="1:15" ht="47.25">
      <c r="A56" s="2">
        <v>53</v>
      </c>
      <c r="B56" s="2">
        <v>25207210474</v>
      </c>
      <c r="C56" s="5" t="str">
        <f>VLOOKUP(B56,'[1]DS tổng'!$C$2:$AA$321,2,0)</f>
        <v>Nguyễn Thị Thu Hà</v>
      </c>
      <c r="D56" s="79" t="str">
        <f>VLOOKUP(B56,'[1]DS tổng'!$C$2:$AA$321,3,0)</f>
        <v>16/07/2001</v>
      </c>
      <c r="E56" s="2" t="str">
        <f>VLOOKUP(B56,'[1]DS tổng'!$C$2:$AA$321,4,0)</f>
        <v>K25DLL1</v>
      </c>
      <c r="F56" s="2" t="str">
        <f>VLOOKUP(B56,'[1]DS tổng'!$C$2:$AA$321,5,0)</f>
        <v>K25</v>
      </c>
      <c r="G56" s="2" t="str">
        <f>VLOOKUP(B56,'[1]DS tổng'!$C$2:$AA$321,6,0)</f>
        <v>Quản trị du lịch &amp; lữ hành</v>
      </c>
      <c r="H56" s="2" t="str">
        <f>VLOOKUP(B56,'[1]DS tổng'!$C$2:$AA$321,7,0)</f>
        <v>Công ty cổ phần VNTour - Chi nhánh Đà Nẵng</v>
      </c>
      <c r="I56" s="2" t="str">
        <f>VLOOKUP(B56,'[1]DS tổng'!$C$2:$AA$321,8,0)</f>
        <v>Sale/Marketing</v>
      </c>
      <c r="J56" s="80" t="str">
        <f>VLOOKUP(B56,'[1]DS tổng'!$C$2:$AA$321,10,0)</f>
        <v>CĐTN</v>
      </c>
      <c r="K56" s="5" t="str">
        <f>VLOOKUP(B56,'[1]DS tổng'!$C$2:$AA$321,12,0)</f>
        <v>ĐINH THỊ MỸ LỆ</v>
      </c>
      <c r="L56" s="5" t="s">
        <v>169</v>
      </c>
      <c r="M56" s="90">
        <f>VLOOKUP(B56,'[1]DS tổng'!$C$2:$AA$321,23,0)</f>
        <v>0</v>
      </c>
      <c r="N56" s="91" t="str">
        <f>VLOOKUP(B56,'[1]DS tổng'!$C$2:$AA$321,24,0)</f>
        <v>0779712276</v>
      </c>
      <c r="O56" s="91" t="str">
        <f>VLOOKUP(B56,'[1]DS tổng'!$C$2:$AA$321,25,0)</f>
        <v>Nguyentthuha16@gmail.com</v>
      </c>
    </row>
    <row r="57" spans="1:15" ht="31.5">
      <c r="A57" s="2">
        <v>54</v>
      </c>
      <c r="B57" s="2">
        <v>25207207865</v>
      </c>
      <c r="C57" s="5" t="str">
        <f>VLOOKUP(B57,'[1]DS tổng'!$C$2:$AA$321,2,0)</f>
        <v>Nguyễn Lệ Kiều Duyên</v>
      </c>
      <c r="D57" s="79" t="str">
        <f>VLOOKUP(B57,'[1]DS tổng'!$C$2:$AA$321,3,0)</f>
        <v>05/09/2001</v>
      </c>
      <c r="E57" s="2" t="str">
        <f>VLOOKUP(B57,'[1]DS tổng'!$C$2:$AA$321,4,0)</f>
        <v>K25DLL8</v>
      </c>
      <c r="F57" s="2" t="str">
        <f>VLOOKUP(B57,'[1]DS tổng'!$C$2:$AA$321,5,0)</f>
        <v>K25</v>
      </c>
      <c r="G57" s="2" t="str">
        <f>VLOOKUP(B57,'[1]DS tổng'!$C$2:$AA$321,6,0)</f>
        <v>Quản trị du lịch &amp; lữ hành</v>
      </c>
      <c r="H57" s="2" t="str">
        <f>VLOOKUP(B57,'[1]DS tổng'!$C$2:$AA$321,7,0)</f>
        <v>Công ty cổ phần VNTour - Chi nhánh Đà Nẵng</v>
      </c>
      <c r="I57" s="2" t="str">
        <f>VLOOKUP(B57,'[1]DS tổng'!$C$2:$AA$321,8,0)</f>
        <v>Kinh doanh</v>
      </c>
      <c r="J57" s="80" t="str">
        <f>VLOOKUP(B57,'[1]DS tổng'!$C$2:$AA$321,10,0)</f>
        <v>KLTN</v>
      </c>
      <c r="K57" s="5" t="str">
        <f>VLOOKUP(B57,'[1]DS tổng'!$C$2:$AA$321,12,0)</f>
        <v>ĐINH THỊ MỸ LỆ</v>
      </c>
      <c r="L57" s="5" t="s">
        <v>170</v>
      </c>
      <c r="M57" s="90">
        <f>VLOOKUP(B57,'[1]DS tổng'!$C$2:$AA$321,23,0)</f>
        <v>0</v>
      </c>
      <c r="N57" s="91" t="str">
        <f>VLOOKUP(B57,'[1]DS tổng'!$C$2:$AA$321,24,0)</f>
        <v>0342748114</v>
      </c>
      <c r="O57" s="91" t="str">
        <f>VLOOKUP(B57,'[1]DS tổng'!$C$2:$AA$321,25,0)</f>
        <v>n.kieuduyen222@gmail.com</v>
      </c>
    </row>
    <row r="58" spans="1:15" ht="31.5">
      <c r="A58" s="2">
        <v>55</v>
      </c>
      <c r="B58" s="2">
        <v>25207200574</v>
      </c>
      <c r="C58" s="5" t="str">
        <f>VLOOKUP(B58,'[1]DS tổng'!$C$2:$AA$321,2,0)</f>
        <v>Nguyễn Thị Mộng Tuyền</v>
      </c>
      <c r="D58" s="79" t="str">
        <f>VLOOKUP(B58,'[1]DS tổng'!$C$2:$AA$321,3,0)</f>
        <v>26/04/2001</v>
      </c>
      <c r="E58" s="2" t="str">
        <f>VLOOKUP(B58,'[1]DS tổng'!$C$2:$AA$321,4,0)</f>
        <v>K25DLL7</v>
      </c>
      <c r="F58" s="2" t="str">
        <f>VLOOKUP(B58,'[1]DS tổng'!$C$2:$AA$321,5,0)</f>
        <v>K25</v>
      </c>
      <c r="G58" s="2" t="str">
        <f>VLOOKUP(B58,'[1]DS tổng'!$C$2:$AA$321,6,0)</f>
        <v>Quản trị du lịch &amp; lữ hành</v>
      </c>
      <c r="H58" s="2" t="str">
        <f>VLOOKUP(B58,'[1]DS tổng'!$C$2:$AA$321,7,0)</f>
        <v>Công ty cổ phần VNTour - Chi nhánh Đà Nẵng</v>
      </c>
      <c r="I58" s="2" t="str">
        <f>VLOOKUP(B58,'[1]DS tổng'!$C$2:$AA$321,8,0)</f>
        <v>Kinh doanh</v>
      </c>
      <c r="J58" s="80" t="str">
        <f>VLOOKUP(B58,'[1]DS tổng'!$C$2:$AA$321,10,0)</f>
        <v>KLTN</v>
      </c>
      <c r="K58" s="5" t="str">
        <f>VLOOKUP(B58,'[1]DS tổng'!$C$2:$AA$321,12,0)</f>
        <v>ĐINH THỊ MỸ LỆ</v>
      </c>
      <c r="L58" s="5" t="s">
        <v>171</v>
      </c>
      <c r="M58" s="90">
        <f>VLOOKUP(B58,'[1]DS tổng'!$C$2:$AA$321,23,0)</f>
        <v>0</v>
      </c>
      <c r="N58" s="91" t="str">
        <f>VLOOKUP(B58,'[1]DS tổng'!$C$2:$AA$321,24,0)</f>
        <v>0764051125</v>
      </c>
      <c r="O58" s="91" t="str">
        <f>VLOOKUP(B58,'[1]DS tổng'!$C$2:$AA$321,25,0)</f>
        <v>Mongtuyen2673@gmail.com</v>
      </c>
    </row>
    <row r="59" spans="1:15" ht="31.5">
      <c r="A59" s="2">
        <v>56</v>
      </c>
      <c r="B59" s="2">
        <v>25217205872</v>
      </c>
      <c r="C59" s="5" t="str">
        <f>VLOOKUP(B59,'[1]DS tổng'!$C$2:$AA$321,2,0)</f>
        <v>Lê Tất Huy</v>
      </c>
      <c r="D59" s="79" t="str">
        <f>VLOOKUP(B59,'[1]DS tổng'!$C$2:$AA$321,3,0)</f>
        <v>02/01/2001</v>
      </c>
      <c r="E59" s="2" t="str">
        <f>VLOOKUP(B59,'[1]DS tổng'!$C$2:$AA$321,4,0)</f>
        <v>K25DLL2</v>
      </c>
      <c r="F59" s="2" t="str">
        <f>VLOOKUP(B59,'[1]DS tổng'!$C$2:$AA$321,5,0)</f>
        <v>K25</v>
      </c>
      <c r="G59" s="2" t="str">
        <f>VLOOKUP(B59,'[1]DS tổng'!$C$2:$AA$321,6,0)</f>
        <v>Quản trị du lịch &amp; lữ hành</v>
      </c>
      <c r="H59" s="2" t="str">
        <f>VLOOKUP(B59,'[1]DS tổng'!$C$2:$AA$321,7,0)</f>
        <v>Công ty CP Du Lịch Việt Nam VITOURS</v>
      </c>
      <c r="I59" s="2" t="str">
        <f>VLOOKUP(B59,'[1]DS tổng'!$C$2:$AA$321,8,0)</f>
        <v>Điều hành tour</v>
      </c>
      <c r="J59" s="80" t="str">
        <f>VLOOKUP(B59,'[1]DS tổng'!$C$2:$AA$321,10,0)</f>
        <v>CĐTN</v>
      </c>
      <c r="K59" s="5" t="str">
        <f>VLOOKUP(B59,'[1]DS tổng'!$C$2:$AA$321,12,0)</f>
        <v>ĐINH THỊ MỸ LỆ</v>
      </c>
      <c r="L59" s="5" t="s">
        <v>172</v>
      </c>
      <c r="M59" s="90">
        <f>VLOOKUP(B59,'[1]DS tổng'!$C$2:$AA$321,23,0)</f>
        <v>0</v>
      </c>
      <c r="N59" s="91" t="str">
        <f>VLOOKUP(B59,'[1]DS tổng'!$C$2:$AA$321,24,0)</f>
        <v>0702403390</v>
      </c>
      <c r="O59" s="91" t="str">
        <f>VLOOKUP(B59,'[1]DS tổng'!$C$2:$AA$321,25,0)</f>
        <v>lehuy01202403390@gmail.com</v>
      </c>
    </row>
    <row r="60" spans="1:15" ht="31.5">
      <c r="A60" s="2">
        <v>57</v>
      </c>
      <c r="B60" s="2">
        <v>25207200211</v>
      </c>
      <c r="C60" s="5" t="str">
        <f>VLOOKUP(B60,'[1]DS tổng'!$C$2:$AA$321,2,0)</f>
        <v>Trịnh Thị Thùy Linh</v>
      </c>
      <c r="D60" s="79" t="str">
        <f>VLOOKUP(B60,'[1]DS tổng'!$C$2:$AA$321,3,0)</f>
        <v>29/09/2001</v>
      </c>
      <c r="E60" s="2" t="str">
        <f>VLOOKUP(B60,'[1]DS tổng'!$C$2:$AA$321,4,0)</f>
        <v>K25DLL7</v>
      </c>
      <c r="F60" s="2" t="str">
        <f>VLOOKUP(B60,'[1]DS tổng'!$C$2:$AA$321,5,0)</f>
        <v>K25</v>
      </c>
      <c r="G60" s="2" t="str">
        <f>VLOOKUP(B60,'[1]DS tổng'!$C$2:$AA$321,6,0)</f>
        <v>Quản trị du lịch &amp; lữ hành</v>
      </c>
      <c r="H60" s="2" t="str">
        <f>VLOOKUP(B60,'[1]DS tổng'!$C$2:$AA$321,7,0)</f>
        <v>Công Ty Du Lịch Đà Nẵng Thanh</v>
      </c>
      <c r="I60" s="2" t="str">
        <f>VLOOKUP(B60,'[1]DS tổng'!$C$2:$AA$321,8,0)</f>
        <v>Điều hành tour</v>
      </c>
      <c r="J60" s="80" t="str">
        <f>VLOOKUP(B60,'[1]DS tổng'!$C$2:$AA$321,10,0)</f>
        <v>CĐTN</v>
      </c>
      <c r="K60" s="5" t="str">
        <f>VLOOKUP(B60,'[1]DS tổng'!$C$2:$AA$321,12,0)</f>
        <v>ĐINH THỊ MỸ LỆ</v>
      </c>
      <c r="L60" s="5" t="s">
        <v>173</v>
      </c>
      <c r="M60" s="90">
        <f>VLOOKUP(B60,'[1]DS tổng'!$C$2:$AA$321,23,0)</f>
        <v>0</v>
      </c>
      <c r="N60" s="91" t="str">
        <f>VLOOKUP(B60,'[1]DS tổng'!$C$2:$AA$321,24,0)</f>
        <v>0868085041</v>
      </c>
      <c r="O60" s="91" t="str">
        <f>VLOOKUP(B60,'[1]DS tổng'!$C$2:$AA$321,25,0)</f>
        <v>trinhthithuylinh29092001@gmail.com</v>
      </c>
    </row>
    <row r="61" spans="1:15" ht="47.25">
      <c r="A61" s="2">
        <v>58</v>
      </c>
      <c r="B61" s="2">
        <v>25207216326</v>
      </c>
      <c r="C61" s="5" t="str">
        <f>VLOOKUP(B61,'[1]DS tổng'!$C$2:$AA$321,2,0)</f>
        <v xml:space="preserve">Phạm Thị Lành </v>
      </c>
      <c r="D61" s="79" t="str">
        <f>VLOOKUP(B61,'[1]DS tổng'!$C$2:$AA$321,3,0)</f>
        <v>12/12/2001</v>
      </c>
      <c r="E61" s="2" t="str">
        <f>VLOOKUP(B61,'[1]DS tổng'!$C$2:$AA$321,4,0)</f>
        <v>K25PSU_DLL1</v>
      </c>
      <c r="F61" s="2" t="str">
        <f>VLOOKUP(B61,'[1]DS tổng'!$C$2:$AA$321,5,0)</f>
        <v>K25</v>
      </c>
      <c r="G61" s="2" t="str">
        <f>VLOOKUP(B61,'[1]DS tổng'!$C$2:$AA$321,6,0)</f>
        <v>Quản trị du lịch &amp; lữ hành PSU</v>
      </c>
      <c r="H61" s="2" t="str">
        <f>VLOOKUP(B61,'[1]DS tổng'!$C$2:$AA$321,7,0)</f>
        <v>Công ty du lịch và tiếp thị GTVT Vietravel chi nhánh Đà Nẵng</v>
      </c>
      <c r="I61" s="2" t="str">
        <f>VLOOKUP(B61,'[1]DS tổng'!$C$2:$AA$321,8,0)</f>
        <v>Kinh doanh</v>
      </c>
      <c r="J61" s="80" t="str">
        <f>VLOOKUP(B61,'[1]DS tổng'!$C$2:$AA$321,10,0)</f>
        <v>KLTN</v>
      </c>
      <c r="K61" s="5" t="str">
        <f>VLOOKUP(B61,'[1]DS tổng'!$C$2:$AA$321,12,0)</f>
        <v>ĐINH THỊ MỸ LỆ</v>
      </c>
      <c r="L61" s="5" t="s">
        <v>174</v>
      </c>
      <c r="M61" s="90"/>
      <c r="N61" s="91" t="str">
        <f>VLOOKUP(B61,'[1]DS tổng'!$C$2:$AA$321,24,0)</f>
        <v>0338246162</v>
      </c>
      <c r="O61" s="91" t="str">
        <f>VLOOKUP(B61,'[1]DS tổng'!$C$2:$AA$321,25,0)</f>
        <v>lanhpham1212@gmail.com</v>
      </c>
    </row>
    <row r="62" spans="1:15" ht="47.25">
      <c r="A62" s="2">
        <v>59</v>
      </c>
      <c r="B62" s="2">
        <v>25207109198</v>
      </c>
      <c r="C62" s="5" t="str">
        <f>VLOOKUP(B62,'[1]DS tổng'!$C$2:$AA$321,2,0)</f>
        <v>Nguyễn Thị Phượng</v>
      </c>
      <c r="D62" s="79">
        <f>VLOOKUP(B62,'[1]DS tổng'!$C$2:$AA$321,3,0)</f>
        <v>36928</v>
      </c>
      <c r="E62" s="2" t="str">
        <f>VLOOKUP(B62,'[1]DS tổng'!$C$2:$AA$321,4,0)</f>
        <v>K25DLL3</v>
      </c>
      <c r="F62" s="2" t="str">
        <f>VLOOKUP(B62,'[1]DS tổng'!$C$2:$AA$321,5,0)</f>
        <v>K25</v>
      </c>
      <c r="G62" s="2" t="str">
        <f>VLOOKUP(B62,'[1]DS tổng'!$C$2:$AA$321,6,0)</f>
        <v>Quản trị du lịch &amp; lữ hành PSU</v>
      </c>
      <c r="H62" s="2" t="str">
        <f>VLOOKUP(B62,'[1]DS tổng'!$C$2:$AA$321,7,0)</f>
        <v>Công ty du lịch và tiếp thị GTVT Vietravel chi nhánh Đà Nẵng</v>
      </c>
      <c r="I62" s="2" t="str">
        <f>VLOOKUP(B62,'[1]DS tổng'!$C$2:$AA$321,8,0)</f>
        <v>Tiếp thị- truyền thông</v>
      </c>
      <c r="J62" s="80" t="str">
        <f>VLOOKUP(B62,'[1]DS tổng'!$C$2:$AA$321,10,0)</f>
        <v>CĐTN</v>
      </c>
      <c r="K62" s="5" t="str">
        <f>VLOOKUP(B62,'[1]DS tổng'!$C$2:$AA$321,12,0)</f>
        <v>ĐINH THỊ MỸ LỆ</v>
      </c>
      <c r="L62" s="5" t="s">
        <v>175</v>
      </c>
      <c r="M62" s="90" t="s">
        <v>339</v>
      </c>
      <c r="N62" s="91" t="str">
        <f>VLOOKUP(B62,'[1]DS tổng'!$C$2:$AA$321,24,0)</f>
        <v>0934758280</v>
      </c>
      <c r="O62" s="91" t="str">
        <f>VLOOKUP(B62,'[1]DS tổng'!$C$2:$AA$321,25,0)</f>
        <v>phuongngy621@gmail.com</v>
      </c>
    </row>
    <row r="63" spans="1:15" ht="47.25">
      <c r="A63" s="2">
        <v>60</v>
      </c>
      <c r="B63" s="2">
        <v>23217210493</v>
      </c>
      <c r="C63" s="5" t="str">
        <f>VLOOKUP(B63,'[1]DS tổng'!$C$2:$AA$321,2,0)</f>
        <v>Ngô Hiền Hải Luân</v>
      </c>
      <c r="D63" s="79" t="str">
        <f>VLOOKUP(B63,'[1]DS tổng'!$C$2:$AA$321,3,0)</f>
        <v>25/12/1999</v>
      </c>
      <c r="E63" s="2" t="str">
        <f>VLOOKUP(B63,'[1]DS tổng'!$C$2:$AA$321,4,0)</f>
        <v>K23PSU_DLL4</v>
      </c>
      <c r="F63" s="2" t="str">
        <f>VLOOKUP(B63,'[1]DS tổng'!$C$2:$AA$321,5,0)</f>
        <v>K23</v>
      </c>
      <c r="G63" s="2" t="str">
        <f>VLOOKUP(B63,'[1]DS tổng'!$C$2:$AA$321,6,0)</f>
        <v>Quản trị du lịch &amp; lữ hành PSU</v>
      </c>
      <c r="H63" s="2" t="str">
        <f>VLOOKUP(B63,'[1]DS tổng'!$C$2:$AA$321,7,0)</f>
        <v>Công ty TNHH Dịch vụ điểm đến - An Huy</v>
      </c>
      <c r="I63" s="2" t="str">
        <f>VLOOKUP(B63,'[1]DS tổng'!$C$2:$AA$321,8,0)</f>
        <v>Kinh doanh</v>
      </c>
      <c r="J63" s="80" t="str">
        <f>VLOOKUP(B63,'[1]DS tổng'!$C$2:$AA$321,10,0)</f>
        <v>CĐTN</v>
      </c>
      <c r="K63" s="5" t="str">
        <f>VLOOKUP(B63,'[1]DS tổng'!$C$2:$AA$321,12,0)</f>
        <v>ĐINH THỊ MỸ LỆ</v>
      </c>
      <c r="L63" s="5" t="s">
        <v>176</v>
      </c>
      <c r="M63" s="90"/>
      <c r="N63" s="91" t="str">
        <f>VLOOKUP(B63,'[1]DS tổng'!$C$2:$AA$321,24,0)</f>
        <v>0934723304</v>
      </c>
      <c r="O63" s="91" t="str">
        <f>VLOOKUP(B63,'[1]DS tổng'!$C$2:$AA$321,25,0)</f>
        <v>Hailuan1325@gmail.com</v>
      </c>
    </row>
    <row r="64" spans="1:15" ht="47.25">
      <c r="A64" s="2">
        <v>61</v>
      </c>
      <c r="B64" s="2">
        <v>25207202322</v>
      </c>
      <c r="C64" s="5" t="str">
        <f>VLOOKUP(B64,'[1]DS tổng'!$C$2:$AA$321,2,0)</f>
        <v>Lê Thị Kim Ánh</v>
      </c>
      <c r="D64" s="79" t="str">
        <f>VLOOKUP(B64,'[1]DS tổng'!$C$2:$AA$321,3,0)</f>
        <v>27/09/1998</v>
      </c>
      <c r="E64" s="2" t="str">
        <f>VLOOKUP(B64,'[1]DS tổng'!$C$2:$AA$321,4,0)</f>
        <v>K25DLL4</v>
      </c>
      <c r="F64" s="2" t="str">
        <f>VLOOKUP(B64,'[1]DS tổng'!$C$2:$AA$321,5,0)</f>
        <v>K25</v>
      </c>
      <c r="G64" s="2" t="str">
        <f>VLOOKUP(B64,'[1]DS tổng'!$C$2:$AA$321,6,0)</f>
        <v>Quản trị du lịch &amp; lữ hành</v>
      </c>
      <c r="H64" s="2" t="str">
        <f>VLOOKUP(B64,'[1]DS tổng'!$C$2:$AA$321,7,0)</f>
        <v xml:space="preserve">Công ty TNHH Dịch vụ du lich Kim Hạnh Anh </v>
      </c>
      <c r="I64" s="2" t="str">
        <f>VLOOKUP(B64,'[1]DS tổng'!$C$2:$AA$321,8,0)</f>
        <v>Sale/Marketing</v>
      </c>
      <c r="J64" s="80" t="str">
        <f>VLOOKUP(B64,'[1]DS tổng'!$C$2:$AA$321,10,0)</f>
        <v>KLTN</v>
      </c>
      <c r="K64" s="5" t="str">
        <f>VLOOKUP(B64,'[1]DS tổng'!$C$2:$AA$321,12,0)</f>
        <v>ĐINH THỊ MỸ LỆ</v>
      </c>
      <c r="L64" s="5" t="s">
        <v>177</v>
      </c>
      <c r="M64" s="90"/>
      <c r="N64" s="91" t="str">
        <f>VLOOKUP(B64,'[1]DS tổng'!$C$2:$AA$321,24,0)</f>
        <v>0702790868</v>
      </c>
      <c r="O64" s="91" t="str">
        <f>VLOOKUP(B64,'[1]DS tổng'!$C$2:$AA$321,25,0)</f>
        <v>Ltkanh1998@gmail.com</v>
      </c>
    </row>
    <row r="65" spans="1:15" ht="47.25">
      <c r="A65" s="2">
        <v>62</v>
      </c>
      <c r="B65" s="2">
        <v>25207208317</v>
      </c>
      <c r="C65" s="5" t="str">
        <f>VLOOKUP(B65,'[1]DS tổng'!$C$2:$AA$321,2,0)</f>
        <v>Phạm Thanh Hiền</v>
      </c>
      <c r="D65" s="79" t="str">
        <f>VLOOKUP(B65,'[1]DS tổng'!$C$2:$AA$321,3,0)</f>
        <v>03/04/2001</v>
      </c>
      <c r="E65" s="2" t="str">
        <f>VLOOKUP(B65,'[1]DS tổng'!$C$2:$AA$321,4,0)</f>
        <v>K25PSU_DLL4</v>
      </c>
      <c r="F65" s="2" t="str">
        <f>VLOOKUP(B65,'[1]DS tổng'!$C$2:$AA$321,5,0)</f>
        <v>K25</v>
      </c>
      <c r="G65" s="2" t="str">
        <f>VLOOKUP(B65,'[1]DS tổng'!$C$2:$AA$321,6,0)</f>
        <v>Quản trị du lịch &amp; lữ hành PSU</v>
      </c>
      <c r="H65" s="2" t="str">
        <f>VLOOKUP(B65,'[1]DS tổng'!$C$2:$AA$321,7,0)</f>
        <v>Công ty TNHH du lịch Hội An Xanh</v>
      </c>
      <c r="I65" s="2" t="str">
        <f>VLOOKUP(B65,'[1]DS tổng'!$C$2:$AA$321,8,0)</f>
        <v>Hướng dẫn viên</v>
      </c>
      <c r="J65" s="80" t="str">
        <f>VLOOKUP(B65,'[1]DS tổng'!$C$2:$AA$321,10,0)</f>
        <v>CĐTN</v>
      </c>
      <c r="K65" s="5" t="str">
        <f>VLOOKUP(B65,'[1]DS tổng'!$C$2:$AA$321,12,0)</f>
        <v>ĐINH THỊ MỸ LỆ</v>
      </c>
      <c r="L65" s="5" t="s">
        <v>178</v>
      </c>
      <c r="M65" s="90">
        <f>VLOOKUP(B65,'[1]DS tổng'!$C$2:$AA$321,23,0)</f>
        <v>0</v>
      </c>
      <c r="N65" s="91" t="str">
        <f>VLOOKUP(B65,'[1]DS tổng'!$C$2:$AA$321,24,0)</f>
        <v>0795569208</v>
      </c>
      <c r="O65" s="91" t="str">
        <f>VLOOKUP(B65,'[1]DS tổng'!$C$2:$AA$321,25,0)</f>
        <v>Phamthanhhien341@gmail.com</v>
      </c>
    </row>
    <row r="66" spans="1:15" ht="47.25">
      <c r="A66" s="2">
        <v>63</v>
      </c>
      <c r="B66" s="2">
        <v>25207207358</v>
      </c>
      <c r="C66" s="5" t="str">
        <f>VLOOKUP(B66,'[1]DS tổng'!$C$2:$AA$321,2,0)</f>
        <v>Võ Thị Như Huyền</v>
      </c>
      <c r="D66" s="79" t="str">
        <f>VLOOKUP(B66,'[1]DS tổng'!$C$2:$AA$321,3,0)</f>
        <v>09/10/2001</v>
      </c>
      <c r="E66" s="2" t="str">
        <f>VLOOKUP(B66,'[1]DS tổng'!$C$2:$AA$321,4,0)</f>
        <v>K25DLL1</v>
      </c>
      <c r="F66" s="2" t="str">
        <f>VLOOKUP(B66,'[1]DS tổng'!$C$2:$AA$321,5,0)</f>
        <v>K25</v>
      </c>
      <c r="G66" s="2" t="str">
        <f>VLOOKUP(B66,'[1]DS tổng'!$C$2:$AA$321,6,0)</f>
        <v>Quản trị du lịch &amp; lữ hành</v>
      </c>
      <c r="H66" s="2" t="str">
        <f>VLOOKUP(B66,'[1]DS tổng'!$C$2:$AA$321,7,0)</f>
        <v>Công ty TNHH Du lịch Quảng Nam -  Quảng Nam Tourist</v>
      </c>
      <c r="I66" s="2" t="str">
        <f>VLOOKUP(B66,'[1]DS tổng'!$C$2:$AA$321,8,0)</f>
        <v>Sale/Marketing</v>
      </c>
      <c r="J66" s="80" t="str">
        <f>VLOOKUP(B66,'[1]DS tổng'!$C$2:$AA$321,10,0)</f>
        <v>CĐTN</v>
      </c>
      <c r="K66" s="5" t="str">
        <f>VLOOKUP(B66,'[1]DS tổng'!$C$2:$AA$321,12,0)</f>
        <v>ĐINH THỊ MỸ LỆ</v>
      </c>
      <c r="L66" s="5" t="s">
        <v>179</v>
      </c>
      <c r="M66" s="90">
        <f>VLOOKUP(B66,'[1]DS tổng'!$C$2:$AA$321,23,0)</f>
        <v>0</v>
      </c>
      <c r="N66" s="91" t="str">
        <f>VLOOKUP(B66,'[1]DS tổng'!$C$2:$AA$321,24,0)</f>
        <v>0342071366</v>
      </c>
      <c r="O66" s="91" t="str">
        <f>VLOOKUP(B66,'[1]DS tổng'!$C$2:$AA$321,25,0)</f>
        <v>vohuyen0342071366@gmail.com</v>
      </c>
    </row>
    <row r="67" spans="1:15" ht="47.25">
      <c r="A67" s="2">
        <v>64</v>
      </c>
      <c r="B67" s="2">
        <v>25207215403</v>
      </c>
      <c r="C67" s="5" t="str">
        <f>VLOOKUP(B67,'[1]DS tổng'!$C$2:$AA$321,2,0)</f>
        <v>Nguyễn Thị Cẩm Vân</v>
      </c>
      <c r="D67" s="79" t="str">
        <f>VLOOKUP(B67,'[1]DS tổng'!$C$2:$AA$321,3,0)</f>
        <v>20/04/2001</v>
      </c>
      <c r="E67" s="2" t="str">
        <f>VLOOKUP(B67,'[1]DS tổng'!$C$2:$AA$321,4,0)</f>
        <v>K25DLL9</v>
      </c>
      <c r="F67" s="2" t="str">
        <f>VLOOKUP(B67,'[1]DS tổng'!$C$2:$AA$321,5,0)</f>
        <v>K25</v>
      </c>
      <c r="G67" s="2" t="str">
        <f>VLOOKUP(B67,'[1]DS tổng'!$C$2:$AA$321,6,0)</f>
        <v>Quản trị du lịch &amp; lữ hành</v>
      </c>
      <c r="H67" s="2" t="str">
        <f>VLOOKUP(B67,'[1]DS tổng'!$C$2:$AA$321,7,0)</f>
        <v>Công ty TNHH MTV dịch vụ du lịch lữ Sasgo Travel</v>
      </c>
      <c r="I67" s="2" t="str">
        <f>VLOOKUP(B67,'[1]DS tổng'!$C$2:$AA$321,8,0)</f>
        <v>Điều hành tour</v>
      </c>
      <c r="J67" s="80" t="str">
        <f>VLOOKUP(B67,'[1]DS tổng'!$C$2:$AA$321,10,0)</f>
        <v>CĐTN</v>
      </c>
      <c r="K67" s="5" t="str">
        <f>VLOOKUP(B67,'[1]DS tổng'!$C$2:$AA$321,12,0)</f>
        <v>ĐINH THỊ MỸ LỆ</v>
      </c>
      <c r="L67" s="5" t="s">
        <v>180</v>
      </c>
      <c r="M67" s="90">
        <f>VLOOKUP(B67,'[1]DS tổng'!$C$2:$AA$321,23,0)</f>
        <v>0</v>
      </c>
      <c r="N67" s="91" t="str">
        <f>VLOOKUP(B67,'[1]DS tổng'!$C$2:$AA$321,24,0)</f>
        <v>0946942159</v>
      </c>
      <c r="O67" s="91" t="str">
        <f>VLOOKUP(B67,'[1]DS tổng'!$C$2:$AA$321,25,0)</f>
        <v>camvanmiu@gmail.com</v>
      </c>
    </row>
    <row r="68" spans="1:15" ht="31.5">
      <c r="A68" s="2">
        <v>65</v>
      </c>
      <c r="B68" s="2">
        <v>25207216460</v>
      </c>
      <c r="C68" s="5" t="str">
        <f>VLOOKUP(B68,'[1]DS tổng'!$C$2:$AA$321,2,0)</f>
        <v>Lê Thị Quỳnh Như</v>
      </c>
      <c r="D68" s="79" t="str">
        <f>VLOOKUP(B68,'[1]DS tổng'!$C$2:$AA$321,3,0)</f>
        <v>14/01/2001</v>
      </c>
      <c r="E68" s="2" t="str">
        <f>VLOOKUP(B68,'[1]DS tổng'!$C$2:$AA$321,4,0)</f>
        <v>K25PSU_DLL1</v>
      </c>
      <c r="F68" s="2" t="str">
        <f>VLOOKUP(B68,'[1]DS tổng'!$C$2:$AA$321,5,0)</f>
        <v>K25</v>
      </c>
      <c r="G68" s="2" t="str">
        <f>VLOOKUP(B68,'[1]DS tổng'!$C$2:$AA$321,6,0)</f>
        <v>Quản trị du lịch &amp; lữ hành PSU</v>
      </c>
      <c r="H68" s="2" t="str">
        <f>VLOOKUP(B68,'[1]DS tổng'!$C$2:$AA$321,7,0)</f>
        <v>Công ty TNHH MTV Phan Gia Huy</v>
      </c>
      <c r="I68" s="2" t="str">
        <f>VLOOKUP(B68,'[1]DS tổng'!$C$2:$AA$321,8,0)</f>
        <v>Kinh doanh</v>
      </c>
      <c r="J68" s="80" t="str">
        <f>VLOOKUP(B68,'[1]DS tổng'!$C$2:$AA$321,10,0)</f>
        <v>KLTN</v>
      </c>
      <c r="K68" s="5" t="str">
        <f>VLOOKUP(B68,'[1]DS tổng'!$C$2:$AA$321,12,0)</f>
        <v>ĐINH THỊ MỸ LỆ</v>
      </c>
      <c r="L68" s="5" t="s">
        <v>181</v>
      </c>
      <c r="M68" s="90">
        <f>VLOOKUP(B68,'[1]DS tổng'!$C$2:$AA$321,23,0)</f>
        <v>0</v>
      </c>
      <c r="N68" s="91" t="str">
        <f>VLOOKUP(B68,'[1]DS tổng'!$C$2:$AA$321,24,0)</f>
        <v>0788505181</v>
      </c>
      <c r="O68" s="91" t="str">
        <f>VLOOKUP(B68,'[1]DS tổng'!$C$2:$AA$321,25,0)</f>
        <v>nhuleoppo123@gmail.com</v>
      </c>
    </row>
    <row r="69" spans="1:15" ht="47.25">
      <c r="A69" s="2">
        <v>66</v>
      </c>
      <c r="B69" s="2">
        <v>25217204636</v>
      </c>
      <c r="C69" s="5" t="str">
        <f>VLOOKUP(B69,'[1]DS tổng'!$C$2:$AA$321,2,0)</f>
        <v>Nguyễn Thanh Thời</v>
      </c>
      <c r="D69" s="79" t="str">
        <f>VLOOKUP(B69,'[1]DS tổng'!$C$2:$AA$321,3,0)</f>
        <v>20/07/2001</v>
      </c>
      <c r="E69" s="2" t="str">
        <f>VLOOKUP(B69,'[1]DS tổng'!$C$2:$AA$321,4,0)</f>
        <v>K25DLL5</v>
      </c>
      <c r="F69" s="2" t="str">
        <f>VLOOKUP(B69,'[1]DS tổng'!$C$2:$AA$321,5,0)</f>
        <v>K25</v>
      </c>
      <c r="G69" s="2" t="str">
        <f>VLOOKUP(B69,'[1]DS tổng'!$C$2:$AA$321,6,0)</f>
        <v>Quản trị du lịch &amp; lữ hành</v>
      </c>
      <c r="H69" s="2" t="str">
        <f>VLOOKUP(B69,'[1]DS tổng'!$C$2:$AA$321,7,0)</f>
        <v>Công ty TNHH MTV Phan Gia Huy</v>
      </c>
      <c r="I69" s="2" t="str">
        <f>VLOOKUP(B69,'[1]DS tổng'!$C$2:$AA$321,8,0)</f>
        <v>Kinh doanh</v>
      </c>
      <c r="J69" s="80" t="str">
        <f>VLOOKUP(B69,'[1]DS tổng'!$C$2:$AA$321,10,0)</f>
        <v>CĐTN</v>
      </c>
      <c r="K69" s="5" t="str">
        <f>VLOOKUP(B69,'[1]DS tổng'!$C$2:$AA$321,12,0)</f>
        <v>ĐINH THỊ MỸ LỆ</v>
      </c>
      <c r="L69" s="5" t="s">
        <v>182</v>
      </c>
      <c r="M69" s="90">
        <f>VLOOKUP(B69,'[1]DS tổng'!$C$2:$AA$321,23,0)</f>
        <v>0</v>
      </c>
      <c r="N69" s="91" t="str">
        <f>VLOOKUP(B69,'[1]DS tổng'!$C$2:$AA$321,24,0)</f>
        <v>0777574682</v>
      </c>
      <c r="O69" s="91" t="str">
        <f>VLOOKUP(B69,'[1]DS tổng'!$C$2:$AA$321,25,0)</f>
        <v>Thanhthoinguyen2007@gmail.com</v>
      </c>
    </row>
    <row r="70" spans="1:15" ht="31.5">
      <c r="A70" s="2">
        <v>67</v>
      </c>
      <c r="B70" s="2">
        <v>25207215794</v>
      </c>
      <c r="C70" s="5" t="str">
        <f>VLOOKUP(B70,'[1]DS tổng'!$C$2:$AA$321,2,0)</f>
        <v>Trần Thị Thảo Vy</v>
      </c>
      <c r="D70" s="79" t="str">
        <f>VLOOKUP(B70,'[1]DS tổng'!$C$2:$AA$321,3,0)</f>
        <v>23/10/2001</v>
      </c>
      <c r="E70" s="2" t="str">
        <f>VLOOKUP(B70,'[1]DS tổng'!$C$2:$AA$321,4,0)</f>
        <v>K25PSU_DLL3</v>
      </c>
      <c r="F70" s="2" t="str">
        <f>VLOOKUP(B70,'[1]DS tổng'!$C$2:$AA$321,5,0)</f>
        <v>K25</v>
      </c>
      <c r="G70" s="2" t="str">
        <f>VLOOKUP(B70,'[1]DS tổng'!$C$2:$AA$321,6,0)</f>
        <v>Quản trị du lịch &amp; lữ hành PSU</v>
      </c>
      <c r="H70" s="2" t="str">
        <f>VLOOKUP(B70,'[1]DS tổng'!$C$2:$AA$321,7,0)</f>
        <v>Công ty TNHH MTV TM du lịch Trường Sa</v>
      </c>
      <c r="I70" s="2" t="str">
        <f>VLOOKUP(B70,'[1]DS tổng'!$C$2:$AA$321,8,0)</f>
        <v>Sale/Marketing</v>
      </c>
      <c r="J70" s="80" t="str">
        <f>VLOOKUP(B70,'[1]DS tổng'!$C$2:$AA$321,10,0)</f>
        <v>KLTN</v>
      </c>
      <c r="K70" s="5" t="str">
        <f>VLOOKUP(B70,'[1]DS tổng'!$C$2:$AA$321,12,0)</f>
        <v>ĐINH THỊ MỸ LỆ</v>
      </c>
      <c r="L70" s="5" t="s">
        <v>183</v>
      </c>
      <c r="M70" s="90">
        <f>VLOOKUP(B70,'[1]DS tổng'!$C$2:$AA$321,23,0)</f>
        <v>0</v>
      </c>
      <c r="N70" s="91" t="str">
        <f>VLOOKUP(B70,'[1]DS tổng'!$C$2:$AA$321,24,0)</f>
        <v>0778957638</v>
      </c>
      <c r="O70" s="91" t="str">
        <f>VLOOKUP(B70,'[1]DS tổng'!$C$2:$AA$321,25,0)</f>
        <v>thaovy20012011@gmail.com</v>
      </c>
    </row>
    <row r="71" spans="1:15" ht="47.25">
      <c r="A71" s="2">
        <v>68</v>
      </c>
      <c r="B71" s="2">
        <v>25207204619</v>
      </c>
      <c r="C71" s="5" t="str">
        <f>VLOOKUP(B71,'[1]DS tổng'!$C$2:$AA$321,2,0)</f>
        <v>Phạm Thị Bích Thuỷ</v>
      </c>
      <c r="D71" s="79" t="str">
        <f>VLOOKUP(B71,'[1]DS tổng'!$C$2:$AA$321,3,0)</f>
        <v>10/05/2001</v>
      </c>
      <c r="E71" s="2" t="str">
        <f>VLOOKUP(B71,'[1]DS tổng'!$C$2:$AA$321,4,0)</f>
        <v>K25DLL5</v>
      </c>
      <c r="F71" s="2" t="str">
        <f>VLOOKUP(B71,'[1]DS tổng'!$C$2:$AA$321,5,0)</f>
        <v>K25</v>
      </c>
      <c r="G71" s="2" t="str">
        <f>VLOOKUP(B71,'[1]DS tổng'!$C$2:$AA$321,6,0)</f>
        <v>Quản trị du lịch &amp; lữ hành</v>
      </c>
      <c r="H71" s="2" t="str">
        <f>VLOOKUP(B71,'[1]DS tổng'!$C$2:$AA$321,7,0)</f>
        <v>Công ty TNHH MTV TM du lịch Trường Sa</v>
      </c>
      <c r="I71" s="2" t="str">
        <f>VLOOKUP(B71,'[1]DS tổng'!$C$2:$AA$321,8,0)</f>
        <v>Sale/Marketing</v>
      </c>
      <c r="J71" s="80" t="str">
        <f>VLOOKUP(B71,'[1]DS tổng'!$C$2:$AA$321,10,0)</f>
        <v>CĐTN</v>
      </c>
      <c r="K71" s="5" t="str">
        <f>VLOOKUP(B71,'[1]DS tổng'!$C$2:$AA$321,12,0)</f>
        <v>ĐINH THỊ MỸ LỆ</v>
      </c>
      <c r="L71" s="5" t="s">
        <v>184</v>
      </c>
      <c r="M71" s="90">
        <f>VLOOKUP(B71,'[1]DS tổng'!$C$2:$AA$321,23,0)</f>
        <v>0</v>
      </c>
      <c r="N71" s="91" t="str">
        <f>VLOOKUP(B71,'[1]DS tổng'!$C$2:$AA$321,24,0)</f>
        <v>0379588784</v>
      </c>
      <c r="O71" s="91" t="str">
        <f>VLOOKUP(B71,'[1]DS tổng'!$C$2:$AA$321,25,0)</f>
        <v xml:space="preserve">Phamthuydt21@gmail.com </v>
      </c>
    </row>
    <row r="72" spans="1:15" ht="31.5">
      <c r="A72" s="2">
        <v>69</v>
      </c>
      <c r="B72" s="2">
        <v>25217203050</v>
      </c>
      <c r="C72" s="5" t="str">
        <f>VLOOKUP(B72,'[1]DS tổng'!$C$2:$AA$321,2,0)</f>
        <v>Nguyễn Thành Phương</v>
      </c>
      <c r="D72" s="79" t="str">
        <f>VLOOKUP(B72,'[1]DS tổng'!$C$2:$AA$321,3,0)</f>
        <v>24/06/2001</v>
      </c>
      <c r="E72" s="2" t="str">
        <f>VLOOKUP(B72,'[1]DS tổng'!$C$2:$AA$321,4,0)</f>
        <v>K25DLL2</v>
      </c>
      <c r="F72" s="2" t="str">
        <f>VLOOKUP(B72,'[1]DS tổng'!$C$2:$AA$321,5,0)</f>
        <v>K25</v>
      </c>
      <c r="G72" s="2" t="str">
        <f>VLOOKUP(B72,'[1]DS tổng'!$C$2:$AA$321,6,0)</f>
        <v>Quản trị du lịch &amp; lữ hành</v>
      </c>
      <c r="H72" s="2" t="str">
        <f>VLOOKUP(B72,'[1]DS tổng'!$C$2:$AA$321,7,0)</f>
        <v>Công ty TNHH MTV TM du lịch Trường Sa</v>
      </c>
      <c r="I72" s="2" t="str">
        <f>VLOOKUP(B72,'[1]DS tổng'!$C$2:$AA$321,8,0)</f>
        <v>Hướng dẫn viên</v>
      </c>
      <c r="J72" s="80" t="str">
        <f>VLOOKUP(B72,'[1]DS tổng'!$C$2:$AA$321,10,0)</f>
        <v>CĐTN</v>
      </c>
      <c r="K72" s="5" t="str">
        <f>VLOOKUP(B72,'[1]DS tổng'!$C$2:$AA$321,12,0)</f>
        <v>ĐINH THỊ MỸ LỆ</v>
      </c>
      <c r="L72" s="5" t="s">
        <v>185</v>
      </c>
      <c r="M72" s="90">
        <f>VLOOKUP(B72,'[1]DS tổng'!$C$2:$AA$321,23,0)</f>
        <v>0</v>
      </c>
      <c r="N72" s="91" t="str">
        <f>VLOOKUP(B72,'[1]DS tổng'!$C$2:$AA$321,24,0)</f>
        <v>0396655177</v>
      </c>
      <c r="O72" s="91" t="str">
        <f>VLOOKUP(B72,'[1]DS tổng'!$C$2:$AA$321,25,0)</f>
        <v>Hiamphuong2@gmail.com</v>
      </c>
    </row>
    <row r="73" spans="1:15" ht="31.5">
      <c r="A73" s="2">
        <v>70</v>
      </c>
      <c r="B73" s="2">
        <v>25217204853</v>
      </c>
      <c r="C73" s="5" t="str">
        <f>VLOOKUP(B73,'[1]DS tổng'!$C$2:$AA$321,2,0)</f>
        <v>Nguyễn Quyết Thắng</v>
      </c>
      <c r="D73" s="79" t="str">
        <f>VLOOKUP(B73,'[1]DS tổng'!$C$2:$AA$321,3,0)</f>
        <v>02/03/2001</v>
      </c>
      <c r="E73" s="2" t="str">
        <f>VLOOKUP(B73,'[1]DS tổng'!$C$2:$AA$321,4,0)</f>
        <v>K25DLL2</v>
      </c>
      <c r="F73" s="2" t="str">
        <f>VLOOKUP(B73,'[1]DS tổng'!$C$2:$AA$321,5,0)</f>
        <v>K25</v>
      </c>
      <c r="G73" s="2" t="str">
        <f>VLOOKUP(B73,'[1]DS tổng'!$C$2:$AA$321,6,0)</f>
        <v>Quản trị du lịch &amp; lữ hành</v>
      </c>
      <c r="H73" s="2" t="str">
        <f>VLOOKUP(B73,'[1]DS tổng'!$C$2:$AA$321,7,0)</f>
        <v>Công ty TNHH MTV TM du lịch Trường Sa</v>
      </c>
      <c r="I73" s="2" t="str">
        <f>VLOOKUP(B73,'[1]DS tổng'!$C$2:$AA$321,8,0)</f>
        <v>Hướng dẫn viên</v>
      </c>
      <c r="J73" s="80" t="str">
        <f>VLOOKUP(B73,'[1]DS tổng'!$C$2:$AA$321,10,0)</f>
        <v>CĐTN</v>
      </c>
      <c r="K73" s="5" t="str">
        <f>VLOOKUP(B73,'[1]DS tổng'!$C$2:$AA$321,12,0)</f>
        <v>ĐINH THỊ MỸ LỆ</v>
      </c>
      <c r="L73" s="5" t="s">
        <v>186</v>
      </c>
      <c r="M73" s="90">
        <f>VLOOKUP(B73,'[1]DS tổng'!$C$2:$AA$321,23,0)</f>
        <v>0</v>
      </c>
      <c r="N73" s="91" t="str">
        <f>VLOOKUP(B73,'[1]DS tổng'!$C$2:$AA$321,24,0)</f>
        <v>0919815542</v>
      </c>
      <c r="O73" s="91" t="str">
        <f>VLOOKUP(B73,'[1]DS tổng'!$C$2:$AA$321,25,0)</f>
        <v>quyetthang.hz@gmail.com</v>
      </c>
    </row>
    <row r="74" spans="1:15" ht="47.25">
      <c r="A74" s="2">
        <v>71</v>
      </c>
      <c r="B74" s="2">
        <v>25207204304</v>
      </c>
      <c r="C74" s="5" t="str">
        <f>VLOOKUP(B74,'[1]DS tổng'!$C$2:$AA$321,2,0)</f>
        <v>Châu Ngọc An Duyên</v>
      </c>
      <c r="D74" s="79" t="str">
        <f>VLOOKUP(B74,'[1]DS tổng'!$C$2:$AA$321,3,0)</f>
        <v>15/04/2000</v>
      </c>
      <c r="E74" s="2" t="str">
        <f>VLOOKUP(B74,'[1]DS tổng'!$C$2:$AA$321,4,0)</f>
        <v>K25DLL3</v>
      </c>
      <c r="F74" s="2" t="str">
        <f>VLOOKUP(B74,'[1]DS tổng'!$C$2:$AA$321,5,0)</f>
        <v>K25</v>
      </c>
      <c r="G74" s="2" t="str">
        <f>VLOOKUP(B74,'[1]DS tổng'!$C$2:$AA$321,6,0)</f>
        <v>Quản trị du lịch &amp; lữ hành PSU</v>
      </c>
      <c r="H74" s="2" t="str">
        <f>VLOOKUP(B74,'[1]DS tổng'!$C$2:$AA$321,7,0)</f>
        <v>Công ty TNHH MTV TM du lịch Trường Sa</v>
      </c>
      <c r="I74" s="2" t="str">
        <f>VLOOKUP(B74,'[1]DS tổng'!$C$2:$AA$321,8,0)</f>
        <v>Sale/Marketing</v>
      </c>
      <c r="J74" s="80" t="str">
        <f>VLOOKUP(B74,'[1]DS tổng'!$C$2:$AA$321,10,0)</f>
        <v>CĐTN</v>
      </c>
      <c r="K74" s="5" t="str">
        <f>VLOOKUP(B74,'[1]DS tổng'!$C$2:$AA$321,12,0)</f>
        <v>ĐINH THỊ MỸ LỆ</v>
      </c>
      <c r="L74" s="5" t="s">
        <v>187</v>
      </c>
      <c r="M74" s="90">
        <f>VLOOKUP(B74,'[1]DS tổng'!$C$2:$AA$321,23,0)</f>
        <v>0</v>
      </c>
      <c r="N74" s="91" t="str">
        <f>VLOOKUP(B74,'[1]DS tổng'!$C$2:$AA$321,24,0)</f>
        <v>0856917736</v>
      </c>
      <c r="O74" s="91" t="str">
        <f>VLOOKUP(B74,'[1]DS tổng'!$C$2:$AA$321,25,0)</f>
        <v xml:space="preserve">chaunanduyen@dtu.edu.vn </v>
      </c>
    </row>
    <row r="75" spans="1:15" ht="47.25">
      <c r="A75" s="2">
        <v>72</v>
      </c>
      <c r="B75" s="2">
        <v>25217210337</v>
      </c>
      <c r="C75" s="5" t="str">
        <f>VLOOKUP(B75,'[1]DS tổng'!$C$2:$AA$321,2,0)</f>
        <v>Võ Yến Sương</v>
      </c>
      <c r="D75" s="79" t="str">
        <f>VLOOKUP(B75,'[1]DS tổng'!$C$2:$AA$321,3,0)</f>
        <v>07/10/2001</v>
      </c>
      <c r="E75" s="2" t="str">
        <f>VLOOKUP(B75,'[1]DS tổng'!$C$2:$AA$321,4,0)</f>
        <v>K25DLL1</v>
      </c>
      <c r="F75" s="2" t="str">
        <f>VLOOKUP(B75,'[1]DS tổng'!$C$2:$AA$321,5,0)</f>
        <v>K25</v>
      </c>
      <c r="G75" s="2" t="str">
        <f>VLOOKUP(B75,'[1]DS tổng'!$C$2:$AA$321,6,0)</f>
        <v>Quản trị du lịch &amp; lữ hành</v>
      </c>
      <c r="H75" s="2" t="str">
        <f>VLOOKUP(B75,'[1]DS tổng'!$C$2:$AA$321,7,0)</f>
        <v>Công ty TNHH MTV TM du lịch Trường Sa</v>
      </c>
      <c r="I75" s="2" t="str">
        <f>VLOOKUP(B75,'[1]DS tổng'!$C$2:$AA$321,8,0)</f>
        <v>Sale + Điều hành tour</v>
      </c>
      <c r="J75" s="80" t="str">
        <f>VLOOKUP(B75,'[1]DS tổng'!$C$2:$AA$321,10,0)</f>
        <v>CĐTN</v>
      </c>
      <c r="K75" s="5" t="str">
        <f>VLOOKUP(B75,'[1]DS tổng'!$C$2:$AA$321,12,0)</f>
        <v>ĐINH THỊ MỸ LỆ</v>
      </c>
      <c r="L75" s="5" t="s">
        <v>188</v>
      </c>
      <c r="M75" s="90">
        <f>VLOOKUP(B75,'[1]DS tổng'!$C$2:$AA$321,23,0)</f>
        <v>0</v>
      </c>
      <c r="N75" s="91" t="str">
        <f>VLOOKUP(B75,'[1]DS tổng'!$C$2:$AA$321,24,0)</f>
        <v>0982314577</v>
      </c>
      <c r="O75" s="91" t="str">
        <f>VLOOKUP(B75,'[1]DS tổng'!$C$2:$AA$321,25,0)</f>
        <v>yensuong228@gmail.com</v>
      </c>
    </row>
    <row r="76" spans="1:15" ht="47.25">
      <c r="A76" s="2">
        <v>73</v>
      </c>
      <c r="B76" s="2">
        <v>25207207402</v>
      </c>
      <c r="C76" s="5" t="str">
        <f>VLOOKUP(B76,'[1]DS tổng'!$C$2:$AA$321,2,0)</f>
        <v>Hồ Thị Trọng</v>
      </c>
      <c r="D76" s="79" t="str">
        <f>VLOOKUP(B76,'[1]DS tổng'!$C$2:$AA$321,3,0)</f>
        <v>27/07/2001</v>
      </c>
      <c r="E76" s="2" t="str">
        <f>VLOOKUP(B76,'[1]DS tổng'!$C$2:$AA$321,4,0)</f>
        <v>K25DLL1</v>
      </c>
      <c r="F76" s="2" t="str">
        <f>VLOOKUP(B76,'[1]DS tổng'!$C$2:$AA$321,5,0)</f>
        <v>K25</v>
      </c>
      <c r="G76" s="2" t="str">
        <f>VLOOKUP(B76,'[1]DS tổng'!$C$2:$AA$321,6,0)</f>
        <v>Quản trị du lịch &amp; lữ hành</v>
      </c>
      <c r="H76" s="2" t="str">
        <f>VLOOKUP(B76,'[1]DS tổng'!$C$2:$AA$321,7,0)</f>
        <v>Công ty TNHH MTV TM du lịch Trường Sa</v>
      </c>
      <c r="I76" s="2" t="str">
        <f>VLOOKUP(B76,'[1]DS tổng'!$C$2:$AA$321,8,0)</f>
        <v>Sale/ Điều hành tour</v>
      </c>
      <c r="J76" s="80" t="str">
        <f>VLOOKUP(B76,'[1]DS tổng'!$C$2:$AA$321,10,0)</f>
        <v>CĐTN</v>
      </c>
      <c r="K76" s="5" t="str">
        <f>VLOOKUP(B76,'[1]DS tổng'!$C$2:$AA$321,12,0)</f>
        <v>ĐINH THỊ MỸ LỆ</v>
      </c>
      <c r="L76" s="5" t="s">
        <v>189</v>
      </c>
      <c r="M76" s="90"/>
      <c r="N76" s="91" t="str">
        <f>VLOOKUP(B76,'[1]DS tổng'!$C$2:$AA$321,24,0)</f>
        <v>0971097041</v>
      </c>
      <c r="O76" s="91" t="str">
        <f>VLOOKUP(B76,'[1]DS tổng'!$C$2:$AA$321,25,0)</f>
        <v>Hothitrong21@gmail.com</v>
      </c>
    </row>
    <row r="77" spans="1:15" ht="47.25">
      <c r="A77" s="2">
        <v>74</v>
      </c>
      <c r="B77" s="2">
        <v>24207201491</v>
      </c>
      <c r="C77" s="5" t="str">
        <f>VLOOKUP(B77,'[1]DS tổng'!$C$2:$AA$321,2,0)</f>
        <v>Phạm Thị Thu Thoa</v>
      </c>
      <c r="D77" s="79" t="str">
        <f>VLOOKUP(B77,'[1]DS tổng'!$C$2:$AA$321,3,0)</f>
        <v>29/03/2000</v>
      </c>
      <c r="E77" s="2" t="str">
        <f>VLOOKUP(B77,'[1]DS tổng'!$C$2:$AA$321,4,0)</f>
        <v>K25PSU_DLL8</v>
      </c>
      <c r="F77" s="2" t="str">
        <f>VLOOKUP(B77,'[1]DS tổng'!$C$2:$AA$321,5,0)</f>
        <v>K25</v>
      </c>
      <c r="G77" s="2" t="str">
        <f>VLOOKUP(B77,'[1]DS tổng'!$C$2:$AA$321,6,0)</f>
        <v>Quản trị du lịch &amp; lữ hành PSU</v>
      </c>
      <c r="H77" s="2" t="str">
        <f>VLOOKUP(B77,'[1]DS tổng'!$C$2:$AA$321,7,0)</f>
        <v xml:space="preserve">Công Ty TNHH  Tổ Chức Sự Kiện &amp; Du Lịch Thuỳ Dương </v>
      </c>
      <c r="I77" s="2" t="str">
        <f>VLOOKUP(B77,'[1]DS tổng'!$C$2:$AA$321,8,0)</f>
        <v>Điều hành tour</v>
      </c>
      <c r="J77" s="80" t="str">
        <f>VLOOKUP(B77,'[1]DS tổng'!$C$2:$AA$321,10,0)</f>
        <v>CĐTN</v>
      </c>
      <c r="K77" s="5" t="str">
        <f>VLOOKUP(B77,'[1]DS tổng'!$C$2:$AA$321,12,0)</f>
        <v>LƯU KHÁNH PHƯƠNG</v>
      </c>
      <c r="L77" s="5" t="s">
        <v>190</v>
      </c>
      <c r="M77" s="90">
        <f>VLOOKUP(B77,'[1]DS tổng'!$C$2:$AA$321,23,0)</f>
        <v>0</v>
      </c>
      <c r="N77" s="91" t="str">
        <f>VLOOKUP(B77,'[1]DS tổng'!$C$2:$AA$321,24,0)</f>
        <v>0333851861</v>
      </c>
      <c r="O77" s="91" t="str">
        <f>VLOOKUP(B77,'[1]DS tổng'!$C$2:$AA$321,25,0)</f>
        <v>thoathoathoa1308@gmail.com</v>
      </c>
    </row>
    <row r="78" spans="1:15" ht="47.25">
      <c r="A78" s="2">
        <v>75</v>
      </c>
      <c r="B78" s="2">
        <v>24217202997</v>
      </c>
      <c r="C78" s="5" t="str">
        <f>VLOOKUP(B78,'[1]DS tổng'!$C$2:$AA$321,2,0)</f>
        <v>Nguyễn Cao Minh Hiếu</v>
      </c>
      <c r="D78" s="79" t="str">
        <f>VLOOKUP(B78,'[1]DS tổng'!$C$2:$AA$321,3,0)</f>
        <v>26/03/2000</v>
      </c>
      <c r="E78" s="2" t="str">
        <f>VLOOKUP(B78,'[1]DS tổng'!$C$2:$AA$321,4,0)</f>
        <v>K25PSU_DLL 8</v>
      </c>
      <c r="F78" s="2" t="str">
        <f>VLOOKUP(B78,'[1]DS tổng'!$C$2:$AA$321,5,0)</f>
        <v>K25</v>
      </c>
      <c r="G78" s="2" t="str">
        <f>VLOOKUP(B78,'[1]DS tổng'!$C$2:$AA$321,6,0)</f>
        <v>Quản trị du lịch &amp; lữ hành PSU</v>
      </c>
      <c r="H78" s="2" t="str">
        <f>VLOOKUP(B78,'[1]DS tổng'!$C$2:$AA$321,7,0)</f>
        <v xml:space="preserve">Công Ty TNHH  Tổ Chức Sự Kiện &amp; Du Lịch Thuỳ Dương </v>
      </c>
      <c r="I78" s="2" t="str">
        <f>VLOOKUP(B78,'[1]DS tổng'!$C$2:$AA$321,8,0)</f>
        <v>Điều hành tour</v>
      </c>
      <c r="J78" s="80" t="str">
        <f>VLOOKUP(B78,'[1]DS tổng'!$C$2:$AA$321,10,0)</f>
        <v>CĐTN</v>
      </c>
      <c r="K78" s="5" t="str">
        <f>VLOOKUP(B78,'[1]DS tổng'!$C$2:$AA$321,12,0)</f>
        <v>LƯU KHÁNH PHƯƠNG</v>
      </c>
      <c r="L78" s="5" t="s">
        <v>340</v>
      </c>
      <c r="M78" s="90">
        <f>VLOOKUP(B78,'[1]DS tổng'!$C$2:$AA$321,23,0)</f>
        <v>0</v>
      </c>
      <c r="N78" s="91" t="str">
        <f>VLOOKUP(B78,'[1]DS tổng'!$C$2:$AA$321,24,0)</f>
        <v>0773731041</v>
      </c>
      <c r="O78" s="91" t="str">
        <f>VLOOKUP(B78,'[1]DS tổng'!$C$2:$AA$321,25,0)</f>
        <v>p0p0m245@gmail.com</v>
      </c>
    </row>
    <row r="79" spans="1:15" ht="47.25">
      <c r="A79" s="2">
        <v>76</v>
      </c>
      <c r="B79" s="2">
        <v>25207217167</v>
      </c>
      <c r="C79" s="5" t="str">
        <f>VLOOKUP(B79,'[1]DS tổng'!$C$2:$AA$321,2,0)</f>
        <v>Trần Đỗ Ngọc Thảo</v>
      </c>
      <c r="D79" s="79" t="str">
        <f>VLOOKUP(B79,'[1]DS tổng'!$C$2:$AA$321,3,0)</f>
        <v>17/11/2001</v>
      </c>
      <c r="E79" s="2" t="str">
        <f>VLOOKUP(B79,'[1]DS tổng'!$C$2:$AA$321,4,0)</f>
        <v>K25DLL4</v>
      </c>
      <c r="F79" s="2" t="str">
        <f>VLOOKUP(B79,'[1]DS tổng'!$C$2:$AA$321,5,0)</f>
        <v>K25</v>
      </c>
      <c r="G79" s="2" t="str">
        <f>VLOOKUP(B79,'[1]DS tổng'!$C$2:$AA$321,6,0)</f>
        <v>Quản trị du lịch &amp; lữ hành</v>
      </c>
      <c r="H79" s="2" t="str">
        <f>VLOOKUP(B79,'[1]DS tổng'!$C$2:$AA$321,7,0)</f>
        <v>Công ty TNHH Đầu tư Thương mại và Du Lịch Quốc tế Hoà Bình</v>
      </c>
      <c r="I79" s="2" t="str">
        <f>VLOOKUP(B79,'[1]DS tổng'!$C$2:$AA$321,8,0)</f>
        <v>Sự kiện</v>
      </c>
      <c r="J79" s="80" t="str">
        <f>VLOOKUP(B79,'[1]DS tổng'!$C$2:$AA$321,10,0)</f>
        <v>CĐTN</v>
      </c>
      <c r="K79" s="5" t="str">
        <f>VLOOKUP(B79,'[1]DS tổng'!$C$2:$AA$321,12,0)</f>
        <v>LƯU KHÁNH PHƯƠNG</v>
      </c>
      <c r="L79" s="5" t="s">
        <v>341</v>
      </c>
      <c r="M79" s="90"/>
      <c r="N79" s="91" t="str">
        <f>VLOOKUP(B79,'[1]DS tổng'!$C$2:$AA$321,24,0)</f>
        <v>0934880311</v>
      </c>
      <c r="O79" s="91" t="str">
        <f>VLOOKUP(B79,'[1]DS tổng'!$C$2:$AA$321,25,0)</f>
        <v>Ngocthao113.thao@gmail.com</v>
      </c>
    </row>
    <row r="80" spans="1:15" ht="31.5">
      <c r="A80" s="2">
        <v>77</v>
      </c>
      <c r="B80" s="2">
        <v>25207204292</v>
      </c>
      <c r="C80" s="5" t="str">
        <f>VLOOKUP(B80,'[1]DS tổng'!$C$2:$AA$321,2,0)</f>
        <v>Nguyễn Thị Thu Hoài</v>
      </c>
      <c r="D80" s="79" t="str">
        <f>VLOOKUP(B80,'[1]DS tổng'!$C$2:$AA$321,3,0)</f>
        <v>16/08/2001</v>
      </c>
      <c r="E80" s="2" t="str">
        <f>VLOOKUP(B80,'[1]DS tổng'!$C$2:$AA$321,4,0)</f>
        <v>K25DLL4</v>
      </c>
      <c r="F80" s="2" t="str">
        <f>VLOOKUP(B80,'[1]DS tổng'!$C$2:$AA$321,5,0)</f>
        <v>K25</v>
      </c>
      <c r="G80" s="2" t="str">
        <f>VLOOKUP(B80,'[1]DS tổng'!$C$2:$AA$321,6,0)</f>
        <v>Quản trị du lịch &amp; lữ hành</v>
      </c>
      <c r="H80" s="2" t="str">
        <f>VLOOKUP(B80,'[1]DS tổng'!$C$2:$AA$321,7,0)</f>
        <v>Công ty TNHH Đầu tư Thương mại và Du lịch Quốc Tế Hoà Bình</v>
      </c>
      <c r="I80" s="2" t="str">
        <f>VLOOKUP(B80,'[1]DS tổng'!$C$2:$AA$321,8,0)</f>
        <v>Sự kiện</v>
      </c>
      <c r="J80" s="80" t="str">
        <f>VLOOKUP(B80,'[1]DS tổng'!$C$2:$AA$321,10,0)</f>
        <v>CĐTN</v>
      </c>
      <c r="K80" s="5" t="str">
        <f>VLOOKUP(B80,'[1]DS tổng'!$C$2:$AA$321,12,0)</f>
        <v>LƯU KHÁNH PHƯƠNG</v>
      </c>
      <c r="L80" s="5" t="s">
        <v>342</v>
      </c>
      <c r="M80" s="90"/>
      <c r="N80" s="91" t="str">
        <f>VLOOKUP(B80,'[1]DS tổng'!$C$2:$AA$321,24,0)</f>
        <v>0813011554</v>
      </c>
      <c r="O80" s="91" t="str">
        <f>VLOOKUP(B80,'[1]DS tổng'!$C$2:$AA$321,25,0)</f>
        <v>thuxoaixinhxan@gmail.com</v>
      </c>
    </row>
    <row r="81" spans="1:15" ht="47.25">
      <c r="A81" s="2">
        <v>78</v>
      </c>
      <c r="B81" s="2">
        <v>25207207336</v>
      </c>
      <c r="C81" s="5" t="str">
        <f>VLOOKUP(B81,'[1]DS tổng'!$C$2:$AA$321,2,0)</f>
        <v xml:space="preserve">Lê Thị Ngọc Linh </v>
      </c>
      <c r="D81" s="79" t="str">
        <f>VLOOKUP(B81,'[1]DS tổng'!$C$2:$AA$321,3,0)</f>
        <v>04/10/2001</v>
      </c>
      <c r="E81" s="2" t="str">
        <f>VLOOKUP(B81,'[1]DS tổng'!$C$2:$AA$321,4,0)</f>
        <v>K25DLL5</v>
      </c>
      <c r="F81" s="2" t="str">
        <f>VLOOKUP(B81,'[1]DS tổng'!$C$2:$AA$321,5,0)</f>
        <v>K25</v>
      </c>
      <c r="G81" s="2" t="str">
        <f>VLOOKUP(B81,'[1]DS tổng'!$C$2:$AA$321,6,0)</f>
        <v>Quản trị du lịch &amp; lữ hành</v>
      </c>
      <c r="H81" s="2" t="str">
        <f>VLOOKUP(B81,'[1]DS tổng'!$C$2:$AA$321,7,0)</f>
        <v>Công Ty TNHH Du Lịch và sự kiện nghệ thuật Art Travel &amp; Event</v>
      </c>
      <c r="I81" s="2" t="str">
        <f>VLOOKUP(B81,'[1]DS tổng'!$C$2:$AA$321,8,0)</f>
        <v>Sale/Marketing</v>
      </c>
      <c r="J81" s="80" t="str">
        <f>VLOOKUP(B81,'[1]DS tổng'!$C$2:$AA$321,10,0)</f>
        <v>CĐTN</v>
      </c>
      <c r="K81" s="5" t="str">
        <f>VLOOKUP(B81,'[1]DS tổng'!$C$2:$AA$321,12,0)</f>
        <v>LƯU KHÁNH PHƯƠNG</v>
      </c>
      <c r="L81" s="5" t="s">
        <v>343</v>
      </c>
      <c r="M81" s="90">
        <f>VLOOKUP(B81,'[1]DS tổng'!$C$2:$AA$321,23,0)</f>
        <v>0</v>
      </c>
      <c r="N81" s="91" t="str">
        <f>VLOOKUP(B81,'[1]DS tổng'!$C$2:$AA$321,24,0)</f>
        <v>0824535446</v>
      </c>
      <c r="O81" s="91" t="str">
        <f>VLOOKUP(B81,'[1]DS tổng'!$C$2:$AA$321,25,0)</f>
        <v xml:space="preserve">lethingoclinh04102001@gmail.com </v>
      </c>
    </row>
    <row r="82" spans="1:15" ht="47.25">
      <c r="A82" s="2">
        <v>79</v>
      </c>
      <c r="B82" s="2">
        <v>25202112859</v>
      </c>
      <c r="C82" s="5" t="str">
        <f>VLOOKUP(B82,'[1]DS tổng'!$C$2:$AA$321,2,0)</f>
        <v>Nguyễn Thị Trà My</v>
      </c>
      <c r="D82" s="79" t="str">
        <f>VLOOKUP(B82,'[1]DS tổng'!$C$2:$AA$321,3,0)</f>
        <v>13/07/2001</v>
      </c>
      <c r="E82" s="2" t="str">
        <f>VLOOKUP(B82,'[1]DS tổng'!$C$2:$AA$321,4,0)</f>
        <v xml:space="preserve">K25DLL8 </v>
      </c>
      <c r="F82" s="2" t="str">
        <f>VLOOKUP(B82,'[1]DS tổng'!$C$2:$AA$321,5,0)</f>
        <v>K25</v>
      </c>
      <c r="G82" s="2" t="str">
        <f>VLOOKUP(B82,'[1]DS tổng'!$C$2:$AA$321,6,0)</f>
        <v>Quản trị du lịch &amp; lữ hành</v>
      </c>
      <c r="H82" s="2" t="str">
        <f>VLOOKUP(B82,'[1]DS tổng'!$C$2:$AA$321,7,0)</f>
        <v>Công Ty TNHH Du Lịch và sự kiện nghệ thuật Art Travel &amp; Event</v>
      </c>
      <c r="I82" s="2" t="str">
        <f>VLOOKUP(B82,'[1]DS tổng'!$C$2:$AA$321,8,0)</f>
        <v>Sale/Marketing</v>
      </c>
      <c r="J82" s="80" t="str">
        <f>VLOOKUP(B82,'[1]DS tổng'!$C$2:$AA$321,10,0)</f>
        <v>CĐTN</v>
      </c>
      <c r="K82" s="5" t="str">
        <f>VLOOKUP(B82,'[1]DS tổng'!$C$2:$AA$321,12,0)</f>
        <v>LƯU KHÁNH PHƯƠNG</v>
      </c>
      <c r="L82" s="5" t="s">
        <v>344</v>
      </c>
      <c r="M82" s="90">
        <f>VLOOKUP(B82,'[1]DS tổng'!$C$2:$AA$321,23,0)</f>
        <v>0</v>
      </c>
      <c r="N82" s="91" t="str">
        <f>VLOOKUP(B82,'[1]DS tổng'!$C$2:$AA$321,24,0)</f>
        <v>0399025609</v>
      </c>
      <c r="O82" s="91" t="str">
        <f>VLOOKUP(B82,'[1]DS tổng'!$C$2:$AA$321,25,0)</f>
        <v>ntttramy12a3@gmail.com</v>
      </c>
    </row>
    <row r="83" spans="1:15" ht="47.25">
      <c r="A83" s="2">
        <v>80</v>
      </c>
      <c r="B83" s="2">
        <v>25217213837</v>
      </c>
      <c r="C83" s="5" t="str">
        <f>VLOOKUP(B83,'[1]DS tổng'!$C$2:$AA$321,2,0)</f>
        <v xml:space="preserve">Cung Đình Quyết </v>
      </c>
      <c r="D83" s="79" t="str">
        <f>VLOOKUP(B83,'[1]DS tổng'!$C$2:$AA$321,3,0)</f>
        <v>16/08/2001</v>
      </c>
      <c r="E83" s="2" t="str">
        <f>VLOOKUP(B83,'[1]DS tổng'!$C$2:$AA$321,4,0)</f>
        <v>K25DLL10</v>
      </c>
      <c r="F83" s="2" t="str">
        <f>VLOOKUP(B83,'[1]DS tổng'!$C$2:$AA$321,5,0)</f>
        <v>K25</v>
      </c>
      <c r="G83" s="2" t="str">
        <f>VLOOKUP(B83,'[1]DS tổng'!$C$2:$AA$321,6,0)</f>
        <v>Quản trị du lịch &amp; lữ hành</v>
      </c>
      <c r="H83" s="2" t="str">
        <f>VLOOKUP(B83,'[1]DS tổng'!$C$2:$AA$321,7,0)</f>
        <v>Công ty TNHH Lambaba</v>
      </c>
      <c r="I83" s="2" t="str">
        <f>VLOOKUP(B83,'[1]DS tổng'!$C$2:$AA$321,8,0)</f>
        <v>Kinh doanh</v>
      </c>
      <c r="J83" s="80" t="str">
        <f>VLOOKUP(B83,'[1]DS tổng'!$C$2:$AA$321,10,0)</f>
        <v>CĐTN</v>
      </c>
      <c r="K83" s="5" t="str">
        <f>VLOOKUP(B83,'[1]DS tổng'!$C$2:$AA$321,12,0)</f>
        <v>LƯU KHÁNH PHƯƠNG</v>
      </c>
      <c r="L83" s="5" t="s">
        <v>345</v>
      </c>
      <c r="M83" s="90"/>
      <c r="N83" s="91" t="str">
        <f>VLOOKUP(B83,'[1]DS tổng'!$C$2:$AA$321,24,0)</f>
        <v>0329105770</v>
      </c>
      <c r="O83" s="91" t="str">
        <f>VLOOKUP(B83,'[1]DS tổng'!$C$2:$AA$321,25,0)</f>
        <v>Cdquyet2001@gmail.com</v>
      </c>
    </row>
    <row r="84" spans="1:15" ht="31.5">
      <c r="A84" s="2">
        <v>81</v>
      </c>
      <c r="B84" s="2">
        <v>25207216303</v>
      </c>
      <c r="C84" s="5" t="str">
        <f>VLOOKUP(B84,'[1]DS tổng'!$C$2:$AA$321,2,0)</f>
        <v>Tào Thục Nhi</v>
      </c>
      <c r="D84" s="79" t="str">
        <f>VLOOKUP(B84,'[1]DS tổng'!$C$2:$AA$321,3,0)</f>
        <v>22/01/2001</v>
      </c>
      <c r="E84" s="2" t="str">
        <f>VLOOKUP(B84,'[1]DS tổng'!$C$2:$AA$321,4,0)</f>
        <v>K25DLL1</v>
      </c>
      <c r="F84" s="2" t="str">
        <f>VLOOKUP(B84,'[1]DS tổng'!$C$2:$AA$321,5,0)</f>
        <v>K25</v>
      </c>
      <c r="G84" s="2" t="str">
        <f>VLOOKUP(B84,'[1]DS tổng'!$C$2:$AA$321,6,0)</f>
        <v>Quản trị du lịch &amp; lữ hành</v>
      </c>
      <c r="H84" s="2" t="str">
        <f>VLOOKUP(B84,'[1]DS tổng'!$C$2:$AA$321,7,0)</f>
        <v>Công ty TNHH Lambaba</v>
      </c>
      <c r="I84" s="2" t="str">
        <f>VLOOKUP(B84,'[1]DS tổng'!$C$2:$AA$321,8,0)</f>
        <v>Kinh doanh Du lịch và Sự kiện</v>
      </c>
      <c r="J84" s="80" t="str">
        <f>VLOOKUP(B84,'[1]DS tổng'!$C$2:$AA$321,10,0)</f>
        <v>CĐTN</v>
      </c>
      <c r="K84" s="5" t="str">
        <f>VLOOKUP(B84,'[1]DS tổng'!$C$2:$AA$321,12,0)</f>
        <v>LƯU KHÁNH PHƯƠNG</v>
      </c>
      <c r="L84" s="5" t="s">
        <v>346</v>
      </c>
      <c r="M84" s="90">
        <f>VLOOKUP(B84,'[1]DS tổng'!$C$2:$AA$321,23,0)</f>
        <v>0</v>
      </c>
      <c r="N84" s="91" t="str">
        <f>VLOOKUP(B84,'[1]DS tổng'!$C$2:$AA$321,24,0)</f>
        <v>0898199221</v>
      </c>
      <c r="O84" s="91" t="str">
        <f>VLOOKUP(B84,'[1]DS tổng'!$C$2:$AA$321,25,0)</f>
        <v>Taothucnhi@gmail.com</v>
      </c>
    </row>
    <row r="85" spans="1:15" ht="31.5">
      <c r="A85" s="2">
        <v>82</v>
      </c>
      <c r="B85" s="2">
        <v>25217204407</v>
      </c>
      <c r="C85" s="5" t="str">
        <f>VLOOKUP(B85,'[1]DS tổng'!$C$2:$AA$321,2,0)</f>
        <v>Vương Lữ Nhật Huy</v>
      </c>
      <c r="D85" s="79" t="str">
        <f>VLOOKUP(B85,'[1]DS tổng'!$C$2:$AA$321,3,0)</f>
        <v>30/10/2001</v>
      </c>
      <c r="E85" s="2" t="str">
        <f>VLOOKUP(B85,'[1]DS tổng'!$C$2:$AA$321,4,0)</f>
        <v>K25PSU_DLL7</v>
      </c>
      <c r="F85" s="2" t="str">
        <f>VLOOKUP(B85,'[1]DS tổng'!$C$2:$AA$321,5,0)</f>
        <v>K25</v>
      </c>
      <c r="G85" s="2" t="str">
        <f>VLOOKUP(B85,'[1]DS tổng'!$C$2:$AA$321,6,0)</f>
        <v>Quản trị du lịch &amp; lữ hành PSU</v>
      </c>
      <c r="H85" s="2" t="str">
        <f>VLOOKUP(B85,'[1]DS tổng'!$C$2:$AA$321,7,0)</f>
        <v>Công ty TNHH Lambaba</v>
      </c>
      <c r="I85" s="2" t="str">
        <f>VLOOKUP(B85,'[1]DS tổng'!$C$2:$AA$321,8,0)</f>
        <v>Tổ Chức Sự Kiện</v>
      </c>
      <c r="J85" s="80" t="str">
        <f>VLOOKUP(B85,'[1]DS tổng'!$C$2:$AA$321,10,0)</f>
        <v>CĐTN</v>
      </c>
      <c r="K85" s="5" t="str">
        <f>VLOOKUP(B85,'[1]DS tổng'!$C$2:$AA$321,12,0)</f>
        <v>LƯU KHÁNH PHƯƠNG</v>
      </c>
      <c r="L85" s="5" t="s">
        <v>191</v>
      </c>
      <c r="M85" s="90">
        <f>VLOOKUP(B85,'[1]DS tổng'!$C$2:$AA$321,23,0)</f>
        <v>0</v>
      </c>
      <c r="N85" s="91" t="str">
        <f>VLOOKUP(B85,'[1]DS tổng'!$C$2:$AA$321,24,0)</f>
        <v>0702724201</v>
      </c>
      <c r="O85" s="91" t="str">
        <f>VLOOKUP(B85,'[1]DS tổng'!$C$2:$AA$321,25,0)</f>
        <v>huyvuong51@gmail.com</v>
      </c>
    </row>
    <row r="86" spans="1:15" ht="31.5">
      <c r="A86" s="2">
        <v>83</v>
      </c>
      <c r="B86" s="2">
        <v>25217205957</v>
      </c>
      <c r="C86" s="5" t="str">
        <f>VLOOKUP(B86,'[1]DS tổng'!$C$2:$AA$321,2,0)</f>
        <v>Lê Quách Hào</v>
      </c>
      <c r="D86" s="79" t="str">
        <f>VLOOKUP(B86,'[1]DS tổng'!$C$2:$AA$321,3,0)</f>
        <v>05/07/2001</v>
      </c>
      <c r="E86" s="2" t="str">
        <f>VLOOKUP(B86,'[1]DS tổng'!$C$2:$AA$321,4,0)</f>
        <v>K25DLL6</v>
      </c>
      <c r="F86" s="2" t="str">
        <f>VLOOKUP(B86,'[1]DS tổng'!$C$2:$AA$321,5,0)</f>
        <v>K25</v>
      </c>
      <c r="G86" s="2" t="str">
        <f>VLOOKUP(B86,'[1]DS tổng'!$C$2:$AA$321,6,0)</f>
        <v>Quản trị du lịch &amp; lữ hành</v>
      </c>
      <c r="H86" s="2" t="str">
        <f>VLOOKUP(B86,'[1]DS tổng'!$C$2:$AA$321,7,0)</f>
        <v>Công ty TNHH Lambaba</v>
      </c>
      <c r="I86" s="2" t="str">
        <f>VLOOKUP(B86,'[1]DS tổng'!$C$2:$AA$321,8,0)</f>
        <v>Sale/Marketing</v>
      </c>
      <c r="J86" s="80" t="str">
        <f>VLOOKUP(B86,'[1]DS tổng'!$C$2:$AA$321,10,0)</f>
        <v>CĐTN</v>
      </c>
      <c r="K86" s="5" t="str">
        <f>VLOOKUP(B86,'[1]DS tổng'!$C$2:$AA$321,12,0)</f>
        <v>LƯU KHÁNH PHƯƠNG</v>
      </c>
      <c r="L86" s="5" t="s">
        <v>347</v>
      </c>
      <c r="M86" s="90">
        <f>VLOOKUP(B86,'[1]DS tổng'!$C$2:$AA$321,23,0)</f>
        <v>0</v>
      </c>
      <c r="N86" s="91" t="str">
        <f>VLOOKUP(B86,'[1]DS tổng'!$C$2:$AA$321,24,0)</f>
        <v>0767599656</v>
      </c>
      <c r="O86" s="91" t="str">
        <f>VLOOKUP(B86,'[1]DS tổng'!$C$2:$AA$321,25,0)</f>
        <v>lequachhao7777@gmail.com</v>
      </c>
    </row>
    <row r="87" spans="1:15" ht="31.5">
      <c r="A87" s="2">
        <v>84</v>
      </c>
      <c r="B87" s="2">
        <v>25217208524</v>
      </c>
      <c r="C87" s="5" t="str">
        <f>VLOOKUP(B87,'[1]DS tổng'!$C$2:$AA$321,2,0)</f>
        <v>Võ Khánh Tuyên</v>
      </c>
      <c r="D87" s="79" t="str">
        <f>VLOOKUP(B87,'[1]DS tổng'!$C$2:$AA$321,3,0)</f>
        <v>12/06/2001</v>
      </c>
      <c r="E87" s="2" t="str">
        <f>VLOOKUP(B87,'[1]DS tổng'!$C$2:$AA$321,4,0)</f>
        <v>K25DLL6</v>
      </c>
      <c r="F87" s="2" t="str">
        <f>VLOOKUP(B87,'[1]DS tổng'!$C$2:$AA$321,5,0)</f>
        <v>K25</v>
      </c>
      <c r="G87" s="2" t="str">
        <f>VLOOKUP(B87,'[1]DS tổng'!$C$2:$AA$321,6,0)</f>
        <v>Quản trị du lịch &amp; lữ hành</v>
      </c>
      <c r="H87" s="2" t="str">
        <f>VLOOKUP(B87,'[1]DS tổng'!$C$2:$AA$321,7,0)</f>
        <v>Công ty TNHH Lambaba</v>
      </c>
      <c r="I87" s="2" t="str">
        <f>VLOOKUP(B87,'[1]DS tổng'!$C$2:$AA$321,8,0)</f>
        <v>Sale/Marketing</v>
      </c>
      <c r="J87" s="80" t="str">
        <f>VLOOKUP(B87,'[1]DS tổng'!$C$2:$AA$321,10,0)</f>
        <v>CĐTN</v>
      </c>
      <c r="K87" s="5" t="str">
        <f>VLOOKUP(B87,'[1]DS tổng'!$C$2:$AA$321,12,0)</f>
        <v>LƯU KHÁNH PHƯƠNG</v>
      </c>
      <c r="L87" s="5" t="s">
        <v>192</v>
      </c>
      <c r="M87" s="90"/>
      <c r="N87" s="91" t="str">
        <f>VLOOKUP(B87,'[1]DS tổng'!$C$2:$AA$321,24,0)</f>
        <v>0786254320</v>
      </c>
      <c r="O87" s="91" t="str">
        <f>VLOOKUP(B87,'[1]DS tổng'!$C$2:$AA$321,25,0)</f>
        <v>tuyenkhanhvo@gmail.com</v>
      </c>
    </row>
    <row r="88" spans="1:15" ht="47.25">
      <c r="A88" s="2">
        <v>85</v>
      </c>
      <c r="B88" s="2">
        <v>25217204669</v>
      </c>
      <c r="C88" s="5" t="str">
        <f>VLOOKUP(B88,'[1]DS tổng'!$C$2:$AA$321,2,0)</f>
        <v>Nguyễn Tâm Đức</v>
      </c>
      <c r="D88" s="79" t="str">
        <f>VLOOKUP(B88,'[1]DS tổng'!$C$2:$AA$321,3,0)</f>
        <v>01/06/2001</v>
      </c>
      <c r="E88" s="2" t="str">
        <f>VLOOKUP(B88,'[1]DS tổng'!$C$2:$AA$321,4,0)</f>
        <v>K25PSU_DLL1</v>
      </c>
      <c r="F88" s="2" t="str">
        <f>VLOOKUP(B88,'[1]DS tổng'!$C$2:$AA$321,5,0)</f>
        <v>K25</v>
      </c>
      <c r="G88" s="2" t="str">
        <f>VLOOKUP(B88,'[1]DS tổng'!$C$2:$AA$321,6,0)</f>
        <v>Quản trị du lịch &amp; lữ hành PSU</v>
      </c>
      <c r="H88" s="2" t="str">
        <f>VLOOKUP(B88,'[1]DS tổng'!$C$2:$AA$321,7,0)</f>
        <v>Công ty TNHH Quảng cáo Truyền thông Sự kiện Focus</v>
      </c>
      <c r="I88" s="2" t="str">
        <f>VLOOKUP(B88,'[1]DS tổng'!$C$2:$AA$321,8,0)</f>
        <v>Sự kiện</v>
      </c>
      <c r="J88" s="80" t="str">
        <f>VLOOKUP(B88,'[1]DS tổng'!$C$2:$AA$321,10,0)</f>
        <v>CĐTN</v>
      </c>
      <c r="K88" s="5" t="str">
        <f>VLOOKUP(B88,'[1]DS tổng'!$C$2:$AA$321,12,0)</f>
        <v>LƯU KHÁNH PHƯƠNG</v>
      </c>
      <c r="L88" s="5" t="s">
        <v>193</v>
      </c>
      <c r="M88" s="90">
        <f>VLOOKUP(B88,'[1]DS tổng'!$C$2:$AA$321,23,0)</f>
        <v>0</v>
      </c>
      <c r="N88" s="91" t="str">
        <f>VLOOKUP(B88,'[1]DS tổng'!$C$2:$AA$321,24,0)</f>
        <v>0916747375</v>
      </c>
      <c r="O88" s="91" t="str">
        <f>VLOOKUP(B88,'[1]DS tổng'!$C$2:$AA$321,25,0)</f>
        <v>tamduc1212@gmail.com</v>
      </c>
    </row>
    <row r="89" spans="1:15" ht="47.25">
      <c r="A89" s="2">
        <v>86</v>
      </c>
      <c r="B89" s="2">
        <v>25207202888</v>
      </c>
      <c r="C89" s="5" t="str">
        <f>VLOOKUP(B89,'[1]DS tổng'!$C$2:$AA$321,2,0)</f>
        <v xml:space="preserve">Bạch Huỳnh Ngọc Trâm </v>
      </c>
      <c r="D89" s="79" t="str">
        <f>VLOOKUP(B89,'[1]DS tổng'!$C$2:$AA$321,3,0)</f>
        <v>29/10/2001</v>
      </c>
      <c r="E89" s="2" t="str">
        <f>VLOOKUP(B89,'[1]DS tổng'!$C$2:$AA$321,4,0)</f>
        <v>K25DLL5</v>
      </c>
      <c r="F89" s="2" t="str">
        <f>VLOOKUP(B89,'[1]DS tổng'!$C$2:$AA$321,5,0)</f>
        <v>K25</v>
      </c>
      <c r="G89" s="2" t="str">
        <f>VLOOKUP(B89,'[1]DS tổng'!$C$2:$AA$321,6,0)</f>
        <v>Quản trị du lịch &amp; lữ hành</v>
      </c>
      <c r="H89" s="2" t="str">
        <f>VLOOKUP(B89,'[1]DS tổng'!$C$2:$AA$321,7,0)</f>
        <v xml:space="preserve">Công Ty TNHH Thương Mại và Dịch Vụ Tuyến Cầu Việt Nam </v>
      </c>
      <c r="I89" s="2" t="str">
        <f>VLOOKUP(B89,'[1]DS tổng'!$C$2:$AA$321,8,0)</f>
        <v>Điều hành tour</v>
      </c>
      <c r="J89" s="80" t="str">
        <f>VLOOKUP(B89,'[1]DS tổng'!$C$2:$AA$321,10,0)</f>
        <v>CĐTN</v>
      </c>
      <c r="K89" s="5" t="str">
        <f>VLOOKUP(B89,'[1]DS tổng'!$C$2:$AA$321,12,0)</f>
        <v>LƯU KHÁNH PHƯƠNG</v>
      </c>
      <c r="L89" s="5" t="s">
        <v>194</v>
      </c>
      <c r="M89" s="90">
        <f>VLOOKUP(B89,'[1]DS tổng'!$C$2:$AA$321,23,0)</f>
        <v>0</v>
      </c>
      <c r="N89" s="91" t="str">
        <f>VLOOKUP(B89,'[1]DS tổng'!$C$2:$AA$321,24,0)</f>
        <v>0383027155</v>
      </c>
      <c r="O89" s="91" t="str">
        <f>VLOOKUP(B89,'[1]DS tổng'!$C$2:$AA$321,25,0)</f>
        <v>bachhuynhngoctram29102001@gmail.com</v>
      </c>
    </row>
    <row r="90" spans="1:15" ht="47.25">
      <c r="A90" s="2">
        <v>87</v>
      </c>
      <c r="B90" s="2">
        <v>25207205059</v>
      </c>
      <c r="C90" s="5" t="str">
        <f>VLOOKUP(B90,'[1]DS tổng'!$C$2:$AA$321,2,0)</f>
        <v>Kiều Thị Vầy</v>
      </c>
      <c r="D90" s="79" t="str">
        <f>VLOOKUP(B90,'[1]DS tổng'!$C$2:$AA$321,3,0)</f>
        <v>16/03/2001</v>
      </c>
      <c r="E90" s="2" t="str">
        <f>VLOOKUP(B90,'[1]DS tổng'!$C$2:$AA$321,4,0)</f>
        <v xml:space="preserve">K25DLL2 </v>
      </c>
      <c r="F90" s="2" t="str">
        <f>VLOOKUP(B90,'[1]DS tổng'!$C$2:$AA$321,5,0)</f>
        <v>K25</v>
      </c>
      <c r="G90" s="2" t="str">
        <f>VLOOKUP(B90,'[1]DS tổng'!$C$2:$AA$321,6,0)</f>
        <v>Quản trị du lịch &amp; lữ hành</v>
      </c>
      <c r="H90" s="2" t="str">
        <f>VLOOKUP(B90,'[1]DS tổng'!$C$2:$AA$321,7,0)</f>
        <v>Công ty TNHH Truyền Thông, Sự Kiện và Du Lịch Huyền Thoại Việt</v>
      </c>
      <c r="I90" s="2" t="str">
        <f>VLOOKUP(B90,'[1]DS tổng'!$C$2:$AA$321,8,0)</f>
        <v>Điều hành tour</v>
      </c>
      <c r="J90" s="80" t="str">
        <f>VLOOKUP(B90,'[1]DS tổng'!$C$2:$AA$321,10,0)</f>
        <v>CĐTN</v>
      </c>
      <c r="K90" s="5" t="str">
        <f>VLOOKUP(B90,'[1]DS tổng'!$C$2:$AA$321,12,0)</f>
        <v>LƯU KHÁNH PHƯƠNG</v>
      </c>
      <c r="L90" s="5" t="s">
        <v>348</v>
      </c>
      <c r="M90" s="90">
        <f>VLOOKUP(B90,'[1]DS tổng'!$C$2:$AA$321,23,0)</f>
        <v>0</v>
      </c>
      <c r="N90" s="91" t="str">
        <f>VLOOKUP(B90,'[1]DS tổng'!$C$2:$AA$321,24,0)</f>
        <v>0797158362</v>
      </c>
      <c r="O90" s="91" t="str">
        <f>VLOOKUP(B90,'[1]DS tổng'!$C$2:$AA$321,25,0)</f>
        <v>Vaykieu.16321@gmail.com</v>
      </c>
    </row>
    <row r="91" spans="1:15" ht="47.25">
      <c r="A91" s="2">
        <v>88</v>
      </c>
      <c r="B91" s="2">
        <v>25207207588</v>
      </c>
      <c r="C91" s="5" t="str">
        <f>VLOOKUP(B91,'[1]DS tổng'!$C$2:$AA$321,2,0)</f>
        <v>Nguyễn Ngọc Trà My</v>
      </c>
      <c r="D91" s="79" t="str">
        <f>VLOOKUP(B91,'[1]DS tổng'!$C$2:$AA$321,3,0)</f>
        <v>11/02/2001</v>
      </c>
      <c r="E91" s="2" t="str">
        <f>VLOOKUP(B91,'[1]DS tổng'!$C$2:$AA$321,4,0)</f>
        <v>K25PSU_DLL4</v>
      </c>
      <c r="F91" s="2" t="str">
        <f>VLOOKUP(B91,'[1]DS tổng'!$C$2:$AA$321,5,0)</f>
        <v>K25</v>
      </c>
      <c r="G91" s="2" t="str">
        <f>VLOOKUP(B91,'[1]DS tổng'!$C$2:$AA$321,6,0)</f>
        <v>Quản trị du lịch &amp; lữ hành PSU</v>
      </c>
      <c r="H91" s="2" t="str">
        <f>VLOOKUP(B91,'[1]DS tổng'!$C$2:$AA$321,7,0)</f>
        <v>Vietnam Travel Mart</v>
      </c>
      <c r="I91" s="2" t="str">
        <f>VLOOKUP(B91,'[1]DS tổng'!$C$2:$AA$321,8,0)</f>
        <v>Điều hành tour</v>
      </c>
      <c r="J91" s="80" t="str">
        <f>VLOOKUP(B91,'[1]DS tổng'!$C$2:$AA$321,10,0)</f>
        <v>CĐTN</v>
      </c>
      <c r="K91" s="5" t="str">
        <f>VLOOKUP(B91,'[1]DS tổng'!$C$2:$AA$321,12,0)</f>
        <v>LƯU KHÁNH PHƯƠNG</v>
      </c>
      <c r="L91" s="5" t="s">
        <v>195</v>
      </c>
      <c r="M91" s="90"/>
      <c r="N91" s="91" t="str">
        <f>VLOOKUP(B91,'[1]DS tổng'!$C$2:$AA$321,24,0)</f>
        <v>0369108400</v>
      </c>
      <c r="O91" s="91" t="str">
        <f>VLOOKUP(B91,'[1]DS tổng'!$C$2:$AA$321,25,0)</f>
        <v>Nguyenmymy1102@gmail.com</v>
      </c>
    </row>
    <row r="92" spans="1:15" ht="45">
      <c r="A92" s="2">
        <v>89</v>
      </c>
      <c r="B92" s="2">
        <v>24211210593</v>
      </c>
      <c r="C92" s="5" t="str">
        <f>VLOOKUP(B92,'[1]DS tổng'!$C$2:$AA$321,2,0)</f>
        <v>Trần Nguyễn Chí Khang</v>
      </c>
      <c r="D92" s="79" t="str">
        <f>VLOOKUP(B92,'[1]DS tổng'!$C$2:$AA$321,3,0)</f>
        <v>14/12/2000</v>
      </c>
      <c r="E92" s="2" t="str">
        <f>VLOOKUP(B92,'[1]DS tổng'!$C$2:$AA$321,4,0)</f>
        <v>K24DLL4</v>
      </c>
      <c r="F92" s="2" t="str">
        <f>VLOOKUP(B92,'[1]DS tổng'!$C$2:$AA$321,5,0)</f>
        <v>K24</v>
      </c>
      <c r="G92" s="2" t="str">
        <f>VLOOKUP(B92,'[1]DS tổng'!$C$2:$AA$321,6,0)</f>
        <v>Quản trị du lịch &amp; lữ hành</v>
      </c>
      <c r="H92" s="2" t="str">
        <f>VLOOKUP(B92,'[1]DS tổng'!$C$2:$AA$321,7,0)</f>
        <v>Công ty cổ phần dịch vụ du lịch Đà Nẵng 24</v>
      </c>
      <c r="I92" s="2" t="str">
        <f>VLOOKUP(B92,'[1]DS tổng'!$C$2:$AA$321,8,0)</f>
        <v>Sale/Marketing</v>
      </c>
      <c r="J92" s="80" t="str">
        <f>VLOOKUP(B92,'[1]DS tổng'!$C$2:$AA$321,10,0)</f>
        <v>CĐTN</v>
      </c>
      <c r="K92" s="5" t="str">
        <f>VLOOKUP(B92,'[1]DS tổng'!$C$2:$AA$321,12,0)</f>
        <v>LÝ THỊ THƯƠNG</v>
      </c>
      <c r="L92" s="5" t="s">
        <v>196</v>
      </c>
      <c r="M92" s="90" t="s">
        <v>349</v>
      </c>
      <c r="N92" s="91" t="str">
        <f>VLOOKUP(B92,'[1]DS tổng'!$C$2:$AA$321,24,0)</f>
        <v>0794459912</v>
      </c>
      <c r="O92" s="91" t="str">
        <f>VLOOKUP(B92,'[1]DS tổng'!$C$2:$AA$321,25,0)</f>
        <v>khang1412@hotmail.com</v>
      </c>
    </row>
    <row r="93" spans="1:15" ht="31.5">
      <c r="A93" s="2">
        <v>90</v>
      </c>
      <c r="B93" s="2">
        <v>25217216667</v>
      </c>
      <c r="C93" s="5" t="str">
        <f>VLOOKUP(B93,'[1]DS tổng'!$C$2:$AA$321,2,0)</f>
        <v>Phan Gia Kiệt</v>
      </c>
      <c r="D93" s="79">
        <f>VLOOKUP(B93,'[1]DS tổng'!$C$2:$AA$321,3,0)</f>
        <v>37074</v>
      </c>
      <c r="E93" s="2" t="str">
        <f>VLOOKUP(B93,'[1]DS tổng'!$C$2:$AA$321,4,0)</f>
        <v>K25DLL1</v>
      </c>
      <c r="F93" s="2" t="str">
        <f>VLOOKUP(B93,'[1]DS tổng'!$C$2:$AA$321,5,0)</f>
        <v>K25</v>
      </c>
      <c r="G93" s="2" t="str">
        <f>VLOOKUP(B93,'[1]DS tổng'!$C$2:$AA$321,6,0)</f>
        <v>Quản trị du lịch &amp; lữ hành PSU</v>
      </c>
      <c r="H93" s="2" t="str">
        <f>VLOOKUP(B93,'[1]DS tổng'!$C$2:$AA$321,7,0)</f>
        <v>Công ty cổ phần dịch vụ du lịch Đà Nẵng 24</v>
      </c>
      <c r="I93" s="2" t="str">
        <f>VLOOKUP(B93,'[1]DS tổng'!$C$2:$AA$321,8,0)</f>
        <v>Sale</v>
      </c>
      <c r="J93" s="80" t="str">
        <f>VLOOKUP(B93,'[1]DS tổng'!$C$2:$AA$321,10,0)</f>
        <v>CĐTN</v>
      </c>
      <c r="K93" s="5" t="str">
        <f>VLOOKUP(B93,'[1]DS tổng'!$C$2:$AA$321,12,0)</f>
        <v>LÝ THỊ THƯƠNG</v>
      </c>
      <c r="L93" s="5" t="s">
        <v>197</v>
      </c>
      <c r="M93" s="90">
        <f>VLOOKUP(B93,'[1]DS tổng'!$C$2:$AA$321,23,0)</f>
        <v>0</v>
      </c>
      <c r="N93" s="91" t="str">
        <f>VLOOKUP(B93,'[1]DS tổng'!$C$2:$AA$321,24,0)</f>
        <v>0392989527</v>
      </c>
      <c r="O93" s="91" t="str">
        <f>VLOOKUP(B93,'[1]DS tổng'!$C$2:$AA$321,25,0)</f>
        <v>kiet.phan.vcr@gmail.com</v>
      </c>
    </row>
    <row r="94" spans="1:15" ht="47.25">
      <c r="A94" s="2">
        <v>91</v>
      </c>
      <c r="B94" s="2">
        <v>25207212822</v>
      </c>
      <c r="C94" s="5" t="str">
        <f>VLOOKUP(B94,'[1]DS tổng'!$C$2:$AA$321,2,0)</f>
        <v>Đoàn Thị My My</v>
      </c>
      <c r="D94" s="79" t="str">
        <f>VLOOKUP(B94,'[1]DS tổng'!$C$2:$AA$321,3,0)</f>
        <v>10/6/2001</v>
      </c>
      <c r="E94" s="2" t="str">
        <f>VLOOKUP(B94,'[1]DS tổng'!$C$2:$AA$321,4,0)</f>
        <v>K25PSU_DLL8</v>
      </c>
      <c r="F94" s="2" t="str">
        <f>VLOOKUP(B94,'[1]DS tổng'!$C$2:$AA$321,5,0)</f>
        <v>K25</v>
      </c>
      <c r="G94" s="2" t="str">
        <f>VLOOKUP(B94,'[1]DS tổng'!$C$2:$AA$321,6,0)</f>
        <v>Quản trị du lịch &amp; lữ hành PSU</v>
      </c>
      <c r="H94" s="2" t="str">
        <f>VLOOKUP(B94,'[1]DS tổng'!$C$2:$AA$321,7,0)</f>
        <v>Công Ty Cổ Phần Du Lịch và Sự Kiện Seatours</v>
      </c>
      <c r="I94" s="2" t="str">
        <f>VLOOKUP(B94,'[1]DS tổng'!$C$2:$AA$321,8,0)</f>
        <v>Kinh doanh</v>
      </c>
      <c r="J94" s="80" t="str">
        <f>VLOOKUP(B94,'[1]DS tổng'!$C$2:$AA$321,10,0)</f>
        <v>KLTN</v>
      </c>
      <c r="K94" s="5" t="str">
        <f>VLOOKUP(B94,'[1]DS tổng'!$C$2:$AA$321,12,0)</f>
        <v>LÝ THỊ THƯƠNG</v>
      </c>
      <c r="L94" s="5" t="s">
        <v>350</v>
      </c>
      <c r="M94" s="90">
        <f>VLOOKUP(B94,'[1]DS tổng'!$C$2:$AA$321,23,0)</f>
        <v>0</v>
      </c>
      <c r="N94" s="91" t="str">
        <f>VLOOKUP(B94,'[1]DS tổng'!$C$2:$AA$321,24,0)</f>
        <v>0342206862</v>
      </c>
      <c r="O94" s="91" t="str">
        <f>VLOOKUP(B94,'[1]DS tổng'!$C$2:$AA$321,25,0)</f>
        <v>Doanthimy17062001@gmail.com</v>
      </c>
    </row>
    <row r="95" spans="1:15" ht="47.25">
      <c r="A95" s="2">
        <v>92</v>
      </c>
      <c r="B95" s="2">
        <v>25207201144</v>
      </c>
      <c r="C95" s="5" t="str">
        <f>VLOOKUP(B95,'[1]DS tổng'!$C$2:$AA$321,2,0)</f>
        <v>Hoàng Ngọc Anh</v>
      </c>
      <c r="D95" s="79" t="str">
        <f>VLOOKUP(B95,'[1]DS tổng'!$C$2:$AA$321,3,0)</f>
        <v>10/08/2001</v>
      </c>
      <c r="E95" s="2" t="str">
        <f>VLOOKUP(B95,'[1]DS tổng'!$C$2:$AA$321,4,0)</f>
        <v>K25DLL5</v>
      </c>
      <c r="F95" s="2" t="str">
        <f>VLOOKUP(B95,'[1]DS tổng'!$C$2:$AA$321,5,0)</f>
        <v>K25</v>
      </c>
      <c r="G95" s="2" t="str">
        <f>VLOOKUP(B95,'[1]DS tổng'!$C$2:$AA$321,6,0)</f>
        <v>Quản trị du lịch &amp; lữ hành</v>
      </c>
      <c r="H95" s="2" t="str">
        <f>VLOOKUP(B95,'[1]DS tổng'!$C$2:$AA$321,7,0)</f>
        <v>Công ty cổ phần lữ hành Việt - Du lịch Việt Nam tại Đà nẵng</v>
      </c>
      <c r="I95" s="2" t="str">
        <f>VLOOKUP(B95,'[1]DS tổng'!$C$2:$AA$321,8,0)</f>
        <v>Kinh doanh</v>
      </c>
      <c r="J95" s="80" t="str">
        <f>VLOOKUP(B95,'[1]DS tổng'!$C$2:$AA$321,10,0)</f>
        <v>CĐTN</v>
      </c>
      <c r="K95" s="5" t="str">
        <f>VLOOKUP(B95,'[1]DS tổng'!$C$2:$AA$321,12,0)</f>
        <v>LÝ THỊ THƯƠNG</v>
      </c>
      <c r="L95" s="5" t="s">
        <v>198</v>
      </c>
      <c r="M95" s="90">
        <f>VLOOKUP(B95,'[1]DS tổng'!$C$2:$AA$321,23,0)</f>
        <v>0</v>
      </c>
      <c r="N95" s="91" t="str">
        <f>VLOOKUP(B95,'[1]DS tổng'!$C$2:$AA$321,24,0)</f>
        <v>0372896955</v>
      </c>
      <c r="O95" s="91" t="str">
        <f>VLOOKUP(B95,'[1]DS tổng'!$C$2:$AA$321,25,0)</f>
        <v>hoangngocanh10082001@gmail.com</v>
      </c>
    </row>
    <row r="96" spans="1:15" ht="47.25">
      <c r="A96" s="2">
        <v>93</v>
      </c>
      <c r="B96" s="2">
        <v>25217211342</v>
      </c>
      <c r="C96" s="5" t="str">
        <f>VLOOKUP(B96,'[1]DS tổng'!$C$2:$AA$321,2,0)</f>
        <v>Phạm Hữu Anh Đức</v>
      </c>
      <c r="D96" s="79" t="str">
        <f>VLOOKUP(B96,'[1]DS tổng'!$C$2:$AA$321,3,0)</f>
        <v>28/11/2001</v>
      </c>
      <c r="E96" s="2" t="str">
        <f>VLOOKUP(B96,'[1]DS tổng'!$C$2:$AA$321,4,0)</f>
        <v>K25DLL7</v>
      </c>
      <c r="F96" s="2" t="str">
        <f>VLOOKUP(B96,'[1]DS tổng'!$C$2:$AA$321,5,0)</f>
        <v>K25</v>
      </c>
      <c r="G96" s="2" t="str">
        <f>VLOOKUP(B96,'[1]DS tổng'!$C$2:$AA$321,6,0)</f>
        <v>Quản trị du lịch &amp; lữ hành</v>
      </c>
      <c r="H96" s="2" t="str">
        <f>VLOOKUP(B96,'[1]DS tổng'!$C$2:$AA$321,7,0)</f>
        <v>Công ty cổ phần Lữ hành Việt Du lịch việt</v>
      </c>
      <c r="I96" s="2" t="str">
        <f>VLOOKUP(B96,'[1]DS tổng'!$C$2:$AA$321,8,0)</f>
        <v>Sale/Marketing</v>
      </c>
      <c r="J96" s="80" t="str">
        <f>VLOOKUP(B96,'[1]DS tổng'!$C$2:$AA$321,10,0)</f>
        <v>CĐTN</v>
      </c>
      <c r="K96" s="5" t="str">
        <f>VLOOKUP(B96,'[1]DS tổng'!$C$2:$AA$321,12,0)</f>
        <v>LÝ THỊ THƯƠNG</v>
      </c>
      <c r="L96" s="5" t="s">
        <v>199</v>
      </c>
      <c r="M96" s="90">
        <f>VLOOKUP(B96,'[1]DS tổng'!$C$2:$AA$321,23,0)</f>
        <v>0</v>
      </c>
      <c r="N96" s="91" t="str">
        <f>VLOOKUP(B96,'[1]DS tổng'!$C$2:$AA$321,24,0)</f>
        <v>0899622279</v>
      </c>
      <c r="O96" s="91" t="str">
        <f>VLOOKUP(B96,'[1]DS tổng'!$C$2:$AA$321,25,0)</f>
        <v>phamduc14102811@gmail.com</v>
      </c>
    </row>
    <row r="97" spans="1:15" ht="47.25">
      <c r="A97" s="2">
        <v>94</v>
      </c>
      <c r="B97" s="2">
        <v>25207217717</v>
      </c>
      <c r="C97" s="5" t="str">
        <f>VLOOKUP(B97,'[1]DS tổng'!$C$2:$AA$321,2,0)</f>
        <v>Võ Hoàng Nhật Hậu</v>
      </c>
      <c r="D97" s="79" t="str">
        <f>VLOOKUP(B97,'[1]DS tổng'!$C$2:$AA$321,3,0)</f>
        <v>29/07/2000</v>
      </c>
      <c r="E97" s="2" t="str">
        <f>VLOOKUP(B97,'[1]DS tổng'!$C$2:$AA$321,4,0)</f>
        <v>K25DLL7</v>
      </c>
      <c r="F97" s="2" t="str">
        <f>VLOOKUP(B97,'[1]DS tổng'!$C$2:$AA$321,5,0)</f>
        <v>K25</v>
      </c>
      <c r="G97" s="2" t="str">
        <f>VLOOKUP(B97,'[1]DS tổng'!$C$2:$AA$321,6,0)</f>
        <v>Quản trị du lịch &amp; lữ hành</v>
      </c>
      <c r="H97" s="2" t="str">
        <f>VLOOKUP(B97,'[1]DS tổng'!$C$2:$AA$321,7,0)</f>
        <v>Công ty cổ phần Lữ hành Việt Du lịch việt</v>
      </c>
      <c r="I97" s="2" t="str">
        <f>VLOOKUP(B97,'[1]DS tổng'!$C$2:$AA$321,8,0)</f>
        <v>Sale/Marketing</v>
      </c>
      <c r="J97" s="80" t="str">
        <f>VLOOKUP(B97,'[1]DS tổng'!$C$2:$AA$321,10,0)</f>
        <v>CĐTN</v>
      </c>
      <c r="K97" s="5" t="str">
        <f>VLOOKUP(B97,'[1]DS tổng'!$C$2:$AA$321,12,0)</f>
        <v>LÝ THỊ THƯƠNG</v>
      </c>
      <c r="L97" s="5" t="s">
        <v>351</v>
      </c>
      <c r="M97" s="90"/>
      <c r="N97" s="91" t="str">
        <f>VLOOKUP(B97,'[1]DS tổng'!$C$2:$AA$321,24,0)</f>
        <v>0399864395</v>
      </c>
      <c r="O97" s="91" t="str">
        <f>VLOOKUP(B97,'[1]DS tổng'!$C$2:$AA$321,25,0)</f>
        <v>nhathaubee2907@gmail.com</v>
      </c>
    </row>
    <row r="98" spans="1:15" ht="47.25">
      <c r="A98" s="6">
        <v>95</v>
      </c>
      <c r="B98" s="2">
        <v>25207209447</v>
      </c>
      <c r="C98" s="5" t="str">
        <f>VLOOKUP(B98,'[1]DS tổng'!$C$2:$AA$321,2,0)</f>
        <v xml:space="preserve">Phan Thị Diệu Hiền </v>
      </c>
      <c r="D98" s="79" t="str">
        <f>VLOOKUP(B98,'[1]DS tổng'!$C$2:$AA$321,3,0)</f>
        <v>07/02/2001</v>
      </c>
      <c r="E98" s="2" t="str">
        <f>VLOOKUP(B98,'[1]DS tổng'!$C$2:$AA$321,4,0)</f>
        <v>K25PSU_DLL3</v>
      </c>
      <c r="F98" s="2" t="str">
        <f>VLOOKUP(B98,'[1]DS tổng'!$C$2:$AA$321,5,0)</f>
        <v>K25</v>
      </c>
      <c r="G98" s="2" t="str">
        <f>VLOOKUP(B98,'[1]DS tổng'!$C$2:$AA$321,6,0)</f>
        <v>Quản trị du lịch &amp; lữ hành PSU</v>
      </c>
      <c r="H98" s="2" t="str">
        <f>VLOOKUP(B98,'[1]DS tổng'!$C$2:$AA$321,7,0)</f>
        <v>Công ty cổ phần Lữ hành Việt Du lịch việt</v>
      </c>
      <c r="I98" s="2" t="str">
        <f>VLOOKUP(B98,'[1]DS tổng'!$C$2:$AA$321,8,0)</f>
        <v xml:space="preserve">Sale - điều hành </v>
      </c>
      <c r="J98" s="80" t="str">
        <f>VLOOKUP(B98,'[1]DS tổng'!$C$2:$AA$321,10,0)</f>
        <v>CĐTN</v>
      </c>
      <c r="K98" s="5" t="str">
        <f>VLOOKUP(B98,'[1]DS tổng'!$C$2:$AA$321,12,0)</f>
        <v>LÝ THỊ THƯƠNG</v>
      </c>
      <c r="L98" s="5" t="s">
        <v>200</v>
      </c>
      <c r="M98" s="90">
        <f>VLOOKUP(B98,'[1]DS tổng'!$C$2:$AA$321,23,0)</f>
        <v>0</v>
      </c>
      <c r="N98" s="91" t="str">
        <f>VLOOKUP(B98,'[1]DS tổng'!$C$2:$AA$321,24,0)</f>
        <v>0763745648</v>
      </c>
      <c r="O98" s="91" t="str">
        <f>VLOOKUP(B98,'[1]DS tổng'!$C$2:$AA$321,25,0)</f>
        <v>hienngok0702@gmail.com</v>
      </c>
    </row>
    <row r="99" spans="1:15" ht="47.25">
      <c r="A99" s="6">
        <v>96</v>
      </c>
      <c r="B99" s="2">
        <v>25207203833</v>
      </c>
      <c r="C99" s="5" t="str">
        <f>VLOOKUP(B99,'[1]DS tổng'!$C$2:$AA$321,2,0)</f>
        <v>Phùng Thị Mỹ Hằng</v>
      </c>
      <c r="D99" s="79" t="str">
        <f>VLOOKUP(B99,'[1]DS tổng'!$C$2:$AA$321,3,0)</f>
        <v>11/01/2001</v>
      </c>
      <c r="E99" s="2" t="str">
        <f>VLOOKUP(B99,'[1]DS tổng'!$C$2:$AA$321,4,0)</f>
        <v>K25PSU_DLL3</v>
      </c>
      <c r="F99" s="2" t="str">
        <f>VLOOKUP(B99,'[1]DS tổng'!$C$2:$AA$321,5,0)</f>
        <v>K25</v>
      </c>
      <c r="G99" s="2" t="str">
        <f>VLOOKUP(B99,'[1]DS tổng'!$C$2:$AA$321,6,0)</f>
        <v>Quản trị du lịch &amp; lữ hành PSU</v>
      </c>
      <c r="H99" s="2" t="str">
        <f>VLOOKUP(B99,'[1]DS tổng'!$C$2:$AA$321,7,0)</f>
        <v>Công ty cổ phần Lữ hành Việt Du lịch việt</v>
      </c>
      <c r="I99" s="2" t="str">
        <f>VLOOKUP(B99,'[1]DS tổng'!$C$2:$AA$321,8,0)</f>
        <v>Sale - Điều Hành</v>
      </c>
      <c r="J99" s="80" t="str">
        <f>VLOOKUP(B99,'[1]DS tổng'!$C$2:$AA$321,10,0)</f>
        <v>CĐTN</v>
      </c>
      <c r="K99" s="5" t="str">
        <f>VLOOKUP(B99,'[1]DS tổng'!$C$2:$AA$321,12,0)</f>
        <v>LÝ THỊ THƯƠNG</v>
      </c>
      <c r="L99" s="5" t="s">
        <v>201</v>
      </c>
      <c r="M99" s="90">
        <f>VLOOKUP(B99,'[1]DS tổng'!$C$2:$AA$321,23,0)</f>
        <v>0</v>
      </c>
      <c r="N99" s="91" t="str">
        <f>VLOOKUP(B99,'[1]DS tổng'!$C$2:$AA$321,24,0)</f>
        <v>0905223037</v>
      </c>
      <c r="O99" s="91" t="str">
        <f>VLOOKUP(B99,'[1]DS tổng'!$C$2:$AA$321,25,0)</f>
        <v>hangphung1107@gmail.com</v>
      </c>
    </row>
    <row r="100" spans="1:15" ht="47.25">
      <c r="A100" s="2">
        <v>97</v>
      </c>
      <c r="B100" s="2">
        <v>25217209200</v>
      </c>
      <c r="C100" s="5" t="str">
        <f>VLOOKUP(B100,'[1]DS tổng'!$C$2:$AA$321,2,0)</f>
        <v>Ngô Thị Thu Hoa</v>
      </c>
      <c r="D100" s="79" t="str">
        <f>VLOOKUP(B100,'[1]DS tổng'!$C$2:$AA$321,3,0)</f>
        <v>25.02.2000</v>
      </c>
      <c r="E100" s="2" t="str">
        <f>VLOOKUP(B100,'[1]DS tổng'!$C$2:$AA$321,4,0)</f>
        <v>K25DLL5</v>
      </c>
      <c r="F100" s="2" t="str">
        <f>VLOOKUP(B100,'[1]DS tổng'!$C$2:$AA$321,5,0)</f>
        <v>K25</v>
      </c>
      <c r="G100" s="2" t="str">
        <f>VLOOKUP(B100,'[1]DS tổng'!$C$2:$AA$321,6,0)</f>
        <v>Quản trị du lịch &amp; lữ hành</v>
      </c>
      <c r="H100" s="2" t="str">
        <f>VLOOKUP(B100,'[1]DS tổng'!$C$2:$AA$321,7,0)</f>
        <v>Công ty cổ phần Lữ hành Việt Du lịch việt</v>
      </c>
      <c r="I100" s="2" t="str">
        <f>VLOOKUP(B100,'[1]DS tổng'!$C$2:$AA$321,8,0)</f>
        <v>Sale/Marketing</v>
      </c>
      <c r="J100" s="80" t="str">
        <f>VLOOKUP(B100,'[1]DS tổng'!$C$2:$AA$321,10,0)</f>
        <v>CĐTN</v>
      </c>
      <c r="K100" s="5" t="str">
        <f>VLOOKUP(B100,'[1]DS tổng'!$C$2:$AA$321,12,0)</f>
        <v>LÝ THỊ THƯƠNG</v>
      </c>
      <c r="L100" s="5" t="s">
        <v>202</v>
      </c>
      <c r="M100" s="90">
        <f>VLOOKUP(B100,'[1]DS tổng'!$C$2:$AA$321,23,0)</f>
        <v>0</v>
      </c>
      <c r="N100" s="91" t="str">
        <f>VLOOKUP(B100,'[1]DS tổng'!$C$2:$AA$321,24,0)</f>
        <v>0903216542</v>
      </c>
      <c r="O100" s="91" t="str">
        <f>VLOOKUP(B100,'[1]DS tổng'!$C$2:$AA$321,25,0)</f>
        <v xml:space="preserve"> ngothithuhoaa@gmail.com</v>
      </c>
    </row>
    <row r="101" spans="1:15" ht="47.25">
      <c r="A101" s="2">
        <v>98</v>
      </c>
      <c r="B101" s="2">
        <v>25217204087</v>
      </c>
      <c r="C101" s="5" t="str">
        <f>VLOOKUP(B101,'[1]DS tổng'!$C$2:$AA$321,2,0)</f>
        <v>Hoàng Công Minh Trí</v>
      </c>
      <c r="D101" s="79" t="str">
        <f>VLOOKUP(B101,'[1]DS tổng'!$C$2:$AA$321,3,0)</f>
        <v>01/01/2001</v>
      </c>
      <c r="E101" s="2" t="str">
        <f>VLOOKUP(B101,'[1]DS tổng'!$C$2:$AA$321,4,0)</f>
        <v>K25PSU_DLL1</v>
      </c>
      <c r="F101" s="2" t="str">
        <f>VLOOKUP(B101,'[1]DS tổng'!$C$2:$AA$321,5,0)</f>
        <v>K25</v>
      </c>
      <c r="G101" s="2" t="str">
        <f>VLOOKUP(B101,'[1]DS tổng'!$C$2:$AA$321,6,0)</f>
        <v>Quản trị du lịch &amp; lữ hành PSU</v>
      </c>
      <c r="H101" s="2" t="str">
        <f>VLOOKUP(B101,'[1]DS tổng'!$C$2:$AA$321,7,0)</f>
        <v>Công ty du lịch Đường mòn châu Á chi nhánh tại Đà Nẵng</v>
      </c>
      <c r="I101" s="2" t="str">
        <f>VLOOKUP(B101,'[1]DS tổng'!$C$2:$AA$321,8,0)</f>
        <v>Điều hành tour</v>
      </c>
      <c r="J101" s="80" t="str">
        <f>VLOOKUP(B101,'[1]DS tổng'!$C$2:$AA$321,10,0)</f>
        <v>KLTN</v>
      </c>
      <c r="K101" s="5" t="str">
        <f>VLOOKUP(B101,'[1]DS tổng'!$C$2:$AA$321,12,0)</f>
        <v>LÝ THỊ THƯƠNG</v>
      </c>
      <c r="L101" s="5" t="s">
        <v>352</v>
      </c>
      <c r="M101" s="90">
        <f>VLOOKUP(B101,'[1]DS tổng'!$C$2:$AA$321,23,0)</f>
        <v>0</v>
      </c>
      <c r="N101" s="91" t="str">
        <f>VLOOKUP(B101,'[1]DS tổng'!$C$2:$AA$321,24,0)</f>
        <v>0901990476</v>
      </c>
      <c r="O101" s="91" t="str">
        <f>VLOOKUP(B101,'[1]DS tổng'!$C$2:$AA$321,25,0)</f>
        <v>zinbull01@gmail.com</v>
      </c>
    </row>
    <row r="102" spans="1:15" ht="47.25">
      <c r="A102" s="2">
        <v>99</v>
      </c>
      <c r="B102" s="2">
        <v>25207201823</v>
      </c>
      <c r="C102" s="5" t="str">
        <f>VLOOKUP(B102,'[1]DS tổng'!$C$2:$AA$321,2,0)</f>
        <v>Lý Thị Nhật Quyên</v>
      </c>
      <c r="D102" s="79" t="str">
        <f>VLOOKUP(B102,'[1]DS tổng'!$C$2:$AA$321,3,0)</f>
        <v>28/04/2001</v>
      </c>
      <c r="E102" s="2" t="str">
        <f>VLOOKUP(B102,'[1]DS tổng'!$C$2:$AA$321,4,0)</f>
        <v>K25DLL1</v>
      </c>
      <c r="F102" s="2" t="str">
        <f>VLOOKUP(B102,'[1]DS tổng'!$C$2:$AA$321,5,0)</f>
        <v>K25</v>
      </c>
      <c r="G102" s="2" t="str">
        <f>VLOOKUP(B102,'[1]DS tổng'!$C$2:$AA$321,6,0)</f>
        <v>Quản trị du lịch &amp; lữ hành</v>
      </c>
      <c r="H102" s="2" t="str">
        <f>VLOOKUP(B102,'[1]DS tổng'!$C$2:$AA$321,7,0)</f>
        <v>Công ty TNHH dịch vụ và thương mại du lịch HU &amp; company</v>
      </c>
      <c r="I102" s="2" t="str">
        <f>VLOOKUP(B102,'[1]DS tổng'!$C$2:$AA$321,8,0)</f>
        <v>Điều hành tour</v>
      </c>
      <c r="J102" s="80" t="str">
        <f>VLOOKUP(B102,'[1]DS tổng'!$C$2:$AA$321,10,0)</f>
        <v>CĐTN</v>
      </c>
      <c r="K102" s="5" t="str">
        <f>VLOOKUP(B102,'[1]DS tổng'!$C$2:$AA$321,12,0)</f>
        <v>LÝ THỊ THƯƠNG</v>
      </c>
      <c r="L102" s="5" t="s">
        <v>353</v>
      </c>
      <c r="M102" s="90">
        <f>VLOOKUP(B102,'[1]DS tổng'!$C$2:$AA$321,23,0)</f>
        <v>0</v>
      </c>
      <c r="N102" s="91" t="str">
        <f>VLOOKUP(B102,'[1]DS tổng'!$C$2:$AA$321,24,0)</f>
        <v>0364518700</v>
      </c>
      <c r="O102" s="91" t="str">
        <f>VLOOKUP(B102,'[1]DS tổng'!$C$2:$AA$321,25,0)</f>
        <v>nhatquyen9b@gmail.com</v>
      </c>
    </row>
    <row r="103" spans="1:15" ht="47.25">
      <c r="A103" s="2">
        <v>100</v>
      </c>
      <c r="B103" s="2">
        <v>24217208801</v>
      </c>
      <c r="C103" s="5" t="str">
        <f>VLOOKUP(B103,'[1]DS tổng'!$C$2:$AA$321,2,0)</f>
        <v>Nguyễn Tá Ánh</v>
      </c>
      <c r="D103" s="79" t="str">
        <f>VLOOKUP(B103,'[1]DS tổng'!$C$2:$AA$321,3,0)</f>
        <v>24/08/2000</v>
      </c>
      <c r="E103" s="2" t="str">
        <f>VLOOKUP(B103,'[1]DS tổng'!$C$2:$AA$321,4,0)</f>
        <v>K24PSU_DLL4</v>
      </c>
      <c r="F103" s="2" t="str">
        <f>VLOOKUP(B103,'[1]DS tổng'!$C$2:$AA$321,5,0)</f>
        <v>K24</v>
      </c>
      <c r="G103" s="2" t="str">
        <f>VLOOKUP(B103,'[1]DS tổng'!$C$2:$AA$321,6,0)</f>
        <v>Quản trị du lịch &amp; lữ hành PSU</v>
      </c>
      <c r="H103" s="2" t="str">
        <f>VLOOKUP(B103,'[1]DS tổng'!$C$2:$AA$321,7,0)</f>
        <v>Công ty TNHH Du lịch - Dịch vụ và thương mại Vĩnh Hưng</v>
      </c>
      <c r="I103" s="2" t="str">
        <f>VLOOKUP(B103,'[1]DS tổng'!$C$2:$AA$321,8,0)</f>
        <v>Tour Desk</v>
      </c>
      <c r="J103" s="80" t="str">
        <f>VLOOKUP(B103,'[1]DS tổng'!$C$2:$AA$321,10,0)</f>
        <v>CĐTN</v>
      </c>
      <c r="K103" s="5" t="str">
        <f>VLOOKUP(B103,'[1]DS tổng'!$C$2:$AA$321,12,0)</f>
        <v>LÝ THỊ THƯƠNG</v>
      </c>
      <c r="L103" s="5" t="s">
        <v>203</v>
      </c>
      <c r="M103" s="90"/>
      <c r="N103" s="91" t="str">
        <f>VLOOKUP(B103,'[1]DS tổng'!$C$2:$AA$321,24,0)</f>
        <v>0981903500</v>
      </c>
      <c r="O103" s="91" t="str">
        <f>VLOOKUP(B103,'[1]DS tổng'!$C$2:$AA$321,25,0)</f>
        <v>nguyentaanh97@gmail.com</v>
      </c>
    </row>
    <row r="104" spans="1:15" ht="47.25">
      <c r="A104" s="2">
        <v>101</v>
      </c>
      <c r="B104" s="2">
        <v>25207217336</v>
      </c>
      <c r="C104" s="5" t="str">
        <f>VLOOKUP(B104,'[1]DS tổng'!$C$2:$AA$321,2,0)</f>
        <v>Lê Thị Thu Thảo</v>
      </c>
      <c r="D104" s="79" t="str">
        <f>VLOOKUP(B104,'[1]DS tổng'!$C$2:$AA$321,3,0)</f>
        <v>10/03/2001</v>
      </c>
      <c r="E104" s="2" t="str">
        <f>VLOOKUP(B104,'[1]DS tổng'!$C$2:$AA$321,4,0)</f>
        <v>K25PSU_DLL4</v>
      </c>
      <c r="F104" s="2" t="str">
        <f>VLOOKUP(B104,'[1]DS tổng'!$C$2:$AA$321,5,0)</f>
        <v>K25</v>
      </c>
      <c r="G104" s="2" t="str">
        <f>VLOOKUP(B104,'[1]DS tổng'!$C$2:$AA$321,6,0)</f>
        <v>Quản trị du lịch &amp; lữ hành PSU</v>
      </c>
      <c r="H104" s="2" t="str">
        <f>VLOOKUP(B104,'[1]DS tổng'!$C$2:$AA$321,7,0)</f>
        <v>Công Ty TNHH Du Lịch và Dịch Vụ Bầu Trời Mới</v>
      </c>
      <c r="I104" s="2" t="str">
        <f>VLOOKUP(B104,'[1]DS tổng'!$C$2:$AA$321,8,0)</f>
        <v>Sale/Marketing</v>
      </c>
      <c r="J104" s="80" t="str">
        <f>VLOOKUP(B104,'[1]DS tổng'!$C$2:$AA$321,10,0)</f>
        <v>CĐTN</v>
      </c>
      <c r="K104" s="5" t="str">
        <f>VLOOKUP(B104,'[1]DS tổng'!$C$2:$AA$321,12,0)</f>
        <v>LÝ THỊ THƯƠNG</v>
      </c>
      <c r="L104" s="5" t="s">
        <v>204</v>
      </c>
      <c r="M104" s="90"/>
      <c r="N104" s="91" t="str">
        <f>VLOOKUP(B104,'[1]DS tổng'!$C$2:$AA$321,24,0)</f>
        <v>0961395611</v>
      </c>
      <c r="O104" s="91" t="str">
        <f>VLOOKUP(B104,'[1]DS tổng'!$C$2:$AA$321,25,0)</f>
        <v>lethao1032001@gmail.com</v>
      </c>
    </row>
    <row r="105" spans="1:15" ht="47.25">
      <c r="A105" s="2">
        <v>102</v>
      </c>
      <c r="B105" s="2">
        <v>25207205463</v>
      </c>
      <c r="C105" s="5" t="str">
        <f>VLOOKUP(B105,'[1]DS tổng'!$C$2:$AA$321,2,0)</f>
        <v>Phan Thị Kim Ngân</v>
      </c>
      <c r="D105" s="79">
        <f>VLOOKUP(B105,'[1]DS tổng'!$C$2:$AA$321,3,0)</f>
        <v>37021</v>
      </c>
      <c r="E105" s="2" t="str">
        <f>VLOOKUP(B105,'[1]DS tổng'!$C$2:$AA$321,4,0)</f>
        <v>K25DLL9</v>
      </c>
      <c r="F105" s="2" t="str">
        <f>VLOOKUP(B105,'[1]DS tổng'!$C$2:$AA$321,5,0)</f>
        <v>K25</v>
      </c>
      <c r="G105" s="2" t="str">
        <f>VLOOKUP(B105,'[1]DS tổng'!$C$2:$AA$321,6,0)</f>
        <v>Quản trị du lịch &amp; lữ hành</v>
      </c>
      <c r="H105" s="2" t="str">
        <f>VLOOKUP(B105,'[1]DS tổng'!$C$2:$AA$321,7,0)</f>
        <v>Công Ty TNHH Du Lịch và sự kiện nghệ thuật Art Travel &amp; Event</v>
      </c>
      <c r="I105" s="2" t="str">
        <f>VLOOKUP(B105,'[1]DS tổng'!$C$2:$AA$321,8,0)</f>
        <v>Sale + Điều Hành</v>
      </c>
      <c r="J105" s="80" t="str">
        <f>VLOOKUP(B105,'[1]DS tổng'!$C$2:$AA$321,10,0)</f>
        <v>KLTN</v>
      </c>
      <c r="K105" s="5" t="str">
        <f>VLOOKUP(B105,'[1]DS tổng'!$C$2:$AA$321,12,0)</f>
        <v>LÝ THỊ THƯƠNG</v>
      </c>
      <c r="L105" s="5" t="s">
        <v>354</v>
      </c>
      <c r="M105" s="90">
        <f>VLOOKUP(B105,'[1]DS tổng'!$C$2:$AA$321,23,0)</f>
        <v>0</v>
      </c>
      <c r="N105" s="91" t="str">
        <f>VLOOKUP(B105,'[1]DS tổng'!$C$2:$AA$321,24,0)</f>
        <v>0389287702</v>
      </c>
      <c r="O105" s="91" t="str">
        <f>VLOOKUP(B105,'[1]DS tổng'!$C$2:$AA$321,25,0)</f>
        <v>phanngan10052001a@gmail.com</v>
      </c>
    </row>
    <row r="106" spans="1:15" ht="47.25">
      <c r="A106" s="2">
        <v>103</v>
      </c>
      <c r="B106" s="2">
        <v>25207216018</v>
      </c>
      <c r="C106" s="5" t="str">
        <f>VLOOKUP(B106,'[1]DS tổng'!$C$2:$AA$321,2,0)</f>
        <v>Trần Nhật Linh</v>
      </c>
      <c r="D106" s="79" t="str">
        <f>VLOOKUP(B106,'[1]DS tổng'!$C$2:$AA$321,3,0)</f>
        <v>25/09/2001</v>
      </c>
      <c r="E106" s="2" t="str">
        <f>VLOOKUP(B106,'[1]DS tổng'!$C$2:$AA$321,4,0)</f>
        <v>K25DLL8</v>
      </c>
      <c r="F106" s="2" t="str">
        <f>VLOOKUP(B106,'[1]DS tổng'!$C$2:$AA$321,5,0)</f>
        <v>K25</v>
      </c>
      <c r="G106" s="2" t="str">
        <f>VLOOKUP(B106,'[1]DS tổng'!$C$2:$AA$321,6,0)</f>
        <v>Quản trị du lịch &amp; lữ hành</v>
      </c>
      <c r="H106" s="2" t="str">
        <f>VLOOKUP(B106,'[1]DS tổng'!$C$2:$AA$321,7,0)</f>
        <v>Công ty TNHH Liên Hợp Vận Tải và Du Lịch VITRACO</v>
      </c>
      <c r="I106" s="2" t="str">
        <f>VLOOKUP(B106,'[1]DS tổng'!$C$2:$AA$321,8,0)</f>
        <v>Sale/Marketing</v>
      </c>
      <c r="J106" s="80" t="str">
        <f>VLOOKUP(B106,'[1]DS tổng'!$C$2:$AA$321,10,0)</f>
        <v>CĐTN</v>
      </c>
      <c r="K106" s="5" t="str">
        <f>VLOOKUP(B106,'[1]DS tổng'!$C$2:$AA$321,12,0)</f>
        <v>LÝ THỊ THƯƠNG</v>
      </c>
      <c r="L106" s="5" t="s">
        <v>205</v>
      </c>
      <c r="M106" s="90">
        <f>VLOOKUP(B106,'[1]DS tổng'!$C$2:$AA$321,23,0)</f>
        <v>0</v>
      </c>
      <c r="N106" s="91" t="str">
        <f>VLOOKUP(B106,'[1]DS tổng'!$C$2:$AA$321,24,0)</f>
        <v>0905842181</v>
      </c>
      <c r="O106" s="91" t="str">
        <f>VLOOKUP(B106,'[1]DS tổng'!$C$2:$AA$321,25,0)</f>
        <v>trannhatlinh259@gmail.com</v>
      </c>
    </row>
    <row r="107" spans="1:15" ht="47.25">
      <c r="A107" s="2">
        <v>104</v>
      </c>
      <c r="B107" s="2">
        <v>25207216017</v>
      </c>
      <c r="C107" s="5" t="str">
        <f>VLOOKUP(B107,'[1]DS tổng'!$C$2:$AA$321,2,0)</f>
        <v>Trần Nhật Ý</v>
      </c>
      <c r="D107" s="79" t="str">
        <f>VLOOKUP(B107,'[1]DS tổng'!$C$2:$AA$321,3,0)</f>
        <v>25/09/2001</v>
      </c>
      <c r="E107" s="2" t="str">
        <f>VLOOKUP(B107,'[1]DS tổng'!$C$2:$AA$321,4,0)</f>
        <v>K25DLL8</v>
      </c>
      <c r="F107" s="2" t="str">
        <f>VLOOKUP(B107,'[1]DS tổng'!$C$2:$AA$321,5,0)</f>
        <v>K25</v>
      </c>
      <c r="G107" s="2" t="str">
        <f>VLOOKUP(B107,'[1]DS tổng'!$C$2:$AA$321,6,0)</f>
        <v>Quản trị du lịch &amp; lữ hành</v>
      </c>
      <c r="H107" s="2" t="str">
        <f>VLOOKUP(B107,'[1]DS tổng'!$C$2:$AA$321,7,0)</f>
        <v>Công ty TNHH Liên Hợp Vận Tải và Du Lịch VITRACO</v>
      </c>
      <c r="I107" s="2" t="str">
        <f>VLOOKUP(B107,'[1]DS tổng'!$C$2:$AA$321,8,0)</f>
        <v>Sale/Marketing</v>
      </c>
      <c r="J107" s="80" t="str">
        <f>VLOOKUP(B107,'[1]DS tổng'!$C$2:$AA$321,10,0)</f>
        <v>CĐTN</v>
      </c>
      <c r="K107" s="5" t="str">
        <f>VLOOKUP(B107,'[1]DS tổng'!$C$2:$AA$321,12,0)</f>
        <v>LÝ THỊ THƯƠNG</v>
      </c>
      <c r="L107" s="5" t="s">
        <v>206</v>
      </c>
      <c r="M107" s="90">
        <f>VLOOKUP(B107,'[1]DS tổng'!$C$2:$AA$321,23,0)</f>
        <v>0</v>
      </c>
      <c r="N107" s="91" t="str">
        <f>VLOOKUP(B107,'[1]DS tổng'!$C$2:$AA$321,24,0)</f>
        <v>0799551062</v>
      </c>
      <c r="O107" s="91" t="str">
        <f>VLOOKUP(B107,'[1]DS tổng'!$C$2:$AA$321,25,0)</f>
        <v>nhatytran259@gmail.com</v>
      </c>
    </row>
    <row r="108" spans="1:15" ht="47.25">
      <c r="A108" s="2">
        <v>105</v>
      </c>
      <c r="B108" s="2">
        <v>25207203817</v>
      </c>
      <c r="C108" s="5" t="str">
        <f>VLOOKUP(B108,'[1]DS tổng'!$C$2:$AA$321,2,0)</f>
        <v>Lê Thị Thu Giang</v>
      </c>
      <c r="D108" s="79" t="str">
        <f>VLOOKUP(B108,'[1]DS tổng'!$C$2:$AA$321,3,0)</f>
        <v>07/07/2001</v>
      </c>
      <c r="E108" s="2" t="str">
        <f>VLOOKUP(B108,'[1]DS tổng'!$C$2:$AA$321,4,0)</f>
        <v>K25DLL4</v>
      </c>
      <c r="F108" s="2" t="str">
        <f>VLOOKUP(B108,'[1]DS tổng'!$C$2:$AA$321,5,0)</f>
        <v>K25</v>
      </c>
      <c r="G108" s="2" t="str">
        <f>VLOOKUP(B108,'[1]DS tổng'!$C$2:$AA$321,6,0)</f>
        <v>Quản trị du lịch &amp; lữ hành</v>
      </c>
      <c r="H108" s="2" t="str">
        <f>VLOOKUP(B108,'[1]DS tổng'!$C$2:$AA$321,7,0)</f>
        <v>Công ty TNHH Liên Hợp Vận Tải và Du Lịch VITRACO</v>
      </c>
      <c r="I108" s="2" t="str">
        <f>VLOOKUP(B108,'[1]DS tổng'!$C$2:$AA$321,8,0)</f>
        <v>Điều hành tour</v>
      </c>
      <c r="J108" s="80" t="str">
        <f>VLOOKUP(B108,'[1]DS tổng'!$C$2:$AA$321,10,0)</f>
        <v>CĐTN</v>
      </c>
      <c r="K108" s="5" t="str">
        <f>VLOOKUP(B108,'[1]DS tổng'!$C$2:$AA$321,12,0)</f>
        <v>LÝ THỊ THƯƠNG</v>
      </c>
      <c r="L108" s="5" t="s">
        <v>207</v>
      </c>
      <c r="M108" s="90">
        <f>VLOOKUP(B108,'[1]DS tổng'!$C$2:$AA$321,23,0)</f>
        <v>0</v>
      </c>
      <c r="N108" s="91" t="str">
        <f>VLOOKUP(B108,'[1]DS tổng'!$C$2:$AA$321,24,0)</f>
        <v>0774564237</v>
      </c>
      <c r="O108" s="91" t="str">
        <f>VLOOKUP(B108,'[1]DS tổng'!$C$2:$AA$321,25,0)</f>
        <v>thugiang7701@gmail.com</v>
      </c>
    </row>
    <row r="109" spans="1:15" ht="31.5">
      <c r="A109" s="2">
        <v>106</v>
      </c>
      <c r="B109" s="2">
        <v>25217207889</v>
      </c>
      <c r="C109" s="5" t="str">
        <f>VLOOKUP(B109,'[1]DS tổng'!$C$2:$AA$321,2,0)</f>
        <v>Lê Nhật Tân</v>
      </c>
      <c r="D109" s="79" t="str">
        <f>VLOOKUP(B109,'[1]DS tổng'!$C$2:$AA$321,3,0)</f>
        <v>26/01/2001</v>
      </c>
      <c r="E109" s="2" t="str">
        <f>VLOOKUP(B109,'[1]DS tổng'!$C$2:$AA$321,4,0)</f>
        <v>K25DLL3</v>
      </c>
      <c r="F109" s="2" t="str">
        <f>VLOOKUP(B109,'[1]DS tổng'!$C$2:$AA$321,5,0)</f>
        <v>K25</v>
      </c>
      <c r="G109" s="2" t="str">
        <f>VLOOKUP(B109,'[1]DS tổng'!$C$2:$AA$321,6,0)</f>
        <v>Quản trị du lịch &amp; lữ hành</v>
      </c>
      <c r="H109" s="2" t="str">
        <f>VLOOKUP(B109,'[1]DS tổng'!$C$2:$AA$321,7,0)</f>
        <v>Công ty TNHH Liên Hợp Vận Tải và Du Lịch VITRACO</v>
      </c>
      <c r="I109" s="2" t="str">
        <f>VLOOKUP(B109,'[1]DS tổng'!$C$2:$AA$321,8,0)</f>
        <v>Điều hành tour</v>
      </c>
      <c r="J109" s="80" t="str">
        <f>VLOOKUP(B109,'[1]DS tổng'!$C$2:$AA$321,10,0)</f>
        <v>CĐTN</v>
      </c>
      <c r="K109" s="5" t="str">
        <f>VLOOKUP(B109,'[1]DS tổng'!$C$2:$AA$321,12,0)</f>
        <v>LÝ THỊ THƯƠNG</v>
      </c>
      <c r="L109" s="5" t="s">
        <v>208</v>
      </c>
      <c r="M109" s="90">
        <f>VLOOKUP(B109,'[1]DS tổng'!$C$2:$AA$321,23,0)</f>
        <v>0</v>
      </c>
      <c r="N109" s="91" t="str">
        <f>VLOOKUP(B109,'[1]DS tổng'!$C$2:$AA$321,24,0)</f>
        <v>0778589630</v>
      </c>
      <c r="O109" s="91" t="str">
        <f>VLOOKUP(B109,'[1]DS tổng'!$C$2:$AA$321,25,0)</f>
        <v>nhattantm2601@gmail.com</v>
      </c>
    </row>
    <row r="110" spans="1:15" ht="31.5">
      <c r="A110" s="2">
        <v>107</v>
      </c>
      <c r="B110" s="2">
        <v>25207204813</v>
      </c>
      <c r="C110" s="5" t="str">
        <f>VLOOKUP(B110,'[1]DS tổng'!$C$2:$AA$321,2,0)</f>
        <v>Trương Thị Mỹ Duyên</v>
      </c>
      <c r="D110" s="79" t="str">
        <f>VLOOKUP(B110,'[1]DS tổng'!$C$2:$AA$321,3,0)</f>
        <v>25/05/2001</v>
      </c>
      <c r="E110" s="2" t="str">
        <f>VLOOKUP(B110,'[1]DS tổng'!$C$2:$AA$321,4,0)</f>
        <v>K25DLL6</v>
      </c>
      <c r="F110" s="2" t="str">
        <f>VLOOKUP(B110,'[1]DS tổng'!$C$2:$AA$321,5,0)</f>
        <v>K25</v>
      </c>
      <c r="G110" s="2" t="str">
        <f>VLOOKUP(B110,'[1]DS tổng'!$C$2:$AA$321,6,0)</f>
        <v>Quản trị du lịch &amp; lữ hành PSU</v>
      </c>
      <c r="H110" s="2" t="str">
        <f>VLOOKUP(B110,'[1]DS tổng'!$C$2:$AA$321,7,0)</f>
        <v>Công ty TNHH một thành viên du lịch và vận chuyển Long Thiên Anh</v>
      </c>
      <c r="I110" s="2" t="str">
        <f>VLOOKUP(B110,'[1]DS tổng'!$C$2:$AA$321,8,0)</f>
        <v>Hướng dẫn viên</v>
      </c>
      <c r="J110" s="80" t="str">
        <f>VLOOKUP(B110,'[1]DS tổng'!$C$2:$AA$321,10,0)</f>
        <v>CĐTN</v>
      </c>
      <c r="K110" s="5" t="str">
        <f>VLOOKUP(B110,'[1]DS tổng'!$C$2:$AA$321,12,0)</f>
        <v>LÝ THỊ THƯƠNG</v>
      </c>
      <c r="L110" s="5" t="s">
        <v>209</v>
      </c>
      <c r="M110" s="90">
        <f>VLOOKUP(B110,'[1]DS tổng'!$C$2:$AA$321,23,0)</f>
        <v>0</v>
      </c>
      <c r="N110" s="91" t="str">
        <f>VLOOKUP(B110,'[1]DS tổng'!$C$2:$AA$321,24,0)</f>
        <v>0343441231</v>
      </c>
      <c r="O110" s="91" t="str">
        <f>VLOOKUP(B110,'[1]DS tổng'!$C$2:$AA$321,25,0)</f>
        <v>myduyen25.ttmd@gmail.com</v>
      </c>
    </row>
    <row r="111" spans="1:15" ht="47.25">
      <c r="A111" s="2">
        <v>108</v>
      </c>
      <c r="B111" s="2">
        <v>25217101803</v>
      </c>
      <c r="C111" s="5" t="str">
        <f>VLOOKUP(B111,'[1]DS tổng'!$C$2:$AA$321,2,0)</f>
        <v>Bùi Văn Thành</v>
      </c>
      <c r="D111" s="79" t="str">
        <f>VLOOKUP(B111,'[1]DS tổng'!$C$2:$AA$321,3,0)</f>
        <v>11/07/1999</v>
      </c>
      <c r="E111" s="2" t="str">
        <f>VLOOKUP(B111,'[1]DS tổng'!$C$2:$AA$321,4,0)</f>
        <v>K25DLL9</v>
      </c>
      <c r="F111" s="2" t="str">
        <f>VLOOKUP(B111,'[1]DS tổng'!$C$2:$AA$321,5,0)</f>
        <v>K25</v>
      </c>
      <c r="G111" s="2" t="str">
        <f>VLOOKUP(B111,'[1]DS tổng'!$C$2:$AA$321,6,0)</f>
        <v>Quản trị du lịch &amp; lữ hành</v>
      </c>
      <c r="H111" s="2" t="str">
        <f>VLOOKUP(B111,'[1]DS tổng'!$C$2:$AA$321,7,0)</f>
        <v>Công ty TNHH MTV du lịch Green tour Việt Nam</v>
      </c>
      <c r="I111" s="2" t="str">
        <f>VLOOKUP(B111,'[1]DS tổng'!$C$2:$AA$321,8,0)</f>
        <v>Kinh doanh</v>
      </c>
      <c r="J111" s="80" t="str">
        <f>VLOOKUP(B111,'[1]DS tổng'!$C$2:$AA$321,10,0)</f>
        <v>CĐTN</v>
      </c>
      <c r="K111" s="5" t="str">
        <f>VLOOKUP(B111,'[1]DS tổng'!$C$2:$AA$321,12,0)</f>
        <v>LÝ THỊ THƯƠNG</v>
      </c>
      <c r="L111" s="5" t="s">
        <v>210</v>
      </c>
      <c r="M111" s="90">
        <f>VLOOKUP(B111,'[1]DS tổng'!$C$2:$AA$321,23,0)</f>
        <v>0</v>
      </c>
      <c r="N111" s="91" t="str">
        <f>VLOOKUP(B111,'[1]DS tổng'!$C$2:$AA$321,24,0)</f>
        <v>0378461710</v>
      </c>
      <c r="O111" s="91" t="str">
        <f>VLOOKUP(B111,'[1]DS tổng'!$C$2:$AA$321,25,0)</f>
        <v>bui688402@gmail.com</v>
      </c>
    </row>
    <row r="112" spans="1:15" ht="47.25">
      <c r="A112" s="2">
        <v>109</v>
      </c>
      <c r="B112" s="2">
        <v>25207211619</v>
      </c>
      <c r="C112" s="5" t="str">
        <f>VLOOKUP(B112,'[1]DS tổng'!$C$2:$AA$321,2,0)</f>
        <v>Đặng Mỹ Hậu</v>
      </c>
      <c r="D112" s="79" t="str">
        <f>VLOOKUP(B112,'[1]DS tổng'!$C$2:$AA$321,3,0)</f>
        <v>26/06/2001</v>
      </c>
      <c r="E112" s="2" t="str">
        <f>VLOOKUP(B112,'[1]DS tổng'!$C$2:$AA$321,4,0)</f>
        <v xml:space="preserve">K25DLL1 </v>
      </c>
      <c r="F112" s="2" t="str">
        <f>VLOOKUP(B112,'[1]DS tổng'!$C$2:$AA$321,5,0)</f>
        <v>K25</v>
      </c>
      <c r="G112" s="2" t="str">
        <f>VLOOKUP(B112,'[1]DS tổng'!$C$2:$AA$321,6,0)</f>
        <v>Quản trị du lịch &amp; lữ hành</v>
      </c>
      <c r="H112" s="2" t="str">
        <f>VLOOKUP(B112,'[1]DS tổng'!$C$2:$AA$321,7,0)</f>
        <v>Công ty TNHH MTV du lịch Green tour Việt Nam</v>
      </c>
      <c r="I112" s="2" t="str">
        <f>VLOOKUP(B112,'[1]DS tổng'!$C$2:$AA$321,8,0)</f>
        <v>Kinh doanh</v>
      </c>
      <c r="J112" s="80" t="str">
        <f>VLOOKUP(B112,'[1]DS tổng'!$C$2:$AA$321,10,0)</f>
        <v>CĐTN</v>
      </c>
      <c r="K112" s="5" t="str">
        <f>VLOOKUP(B112,'[1]DS tổng'!$C$2:$AA$321,12,0)</f>
        <v>LÝ THỊ THƯƠNG</v>
      </c>
      <c r="L112" s="5" t="s">
        <v>211</v>
      </c>
      <c r="M112" s="90">
        <f>VLOOKUP(B112,'[1]DS tổng'!$C$2:$AA$321,23,0)</f>
        <v>0</v>
      </c>
      <c r="N112" s="91" t="str">
        <f>VLOOKUP(B112,'[1]DS tổng'!$C$2:$AA$321,24,0)</f>
        <v>0348634467</v>
      </c>
      <c r="O112" s="91" t="str">
        <f>VLOOKUP(B112,'[1]DS tổng'!$C$2:$AA$321,25,0)</f>
        <v>dangmyhau2606@gmail.com</v>
      </c>
    </row>
    <row r="113" spans="1:15" ht="47.25">
      <c r="A113" s="2">
        <v>110</v>
      </c>
      <c r="B113" s="2">
        <v>25207208967</v>
      </c>
      <c r="C113" s="5" t="str">
        <f>VLOOKUP(B113,'[1]DS tổng'!$C$2:$AA$321,2,0)</f>
        <v>Trương Thị Linh</v>
      </c>
      <c r="D113" s="79" t="str">
        <f>VLOOKUP(B113,'[1]DS tổng'!$C$2:$AA$321,3,0)</f>
        <v>08/12/2001</v>
      </c>
      <c r="E113" s="2" t="str">
        <f>VLOOKUP(B113,'[1]DS tổng'!$C$2:$AA$321,4,0)</f>
        <v>K25PSU_DLL1</v>
      </c>
      <c r="F113" s="2" t="str">
        <f>VLOOKUP(B113,'[1]DS tổng'!$C$2:$AA$321,5,0)</f>
        <v>K25</v>
      </c>
      <c r="G113" s="2" t="str">
        <f>VLOOKUP(B113,'[1]DS tổng'!$C$2:$AA$321,6,0)</f>
        <v>Quản trị du lịch &amp; lữ hành PSU</v>
      </c>
      <c r="H113" s="2" t="str">
        <f>VLOOKUP(B113,'[1]DS tổng'!$C$2:$AA$321,7,0)</f>
        <v>Công ty TNHH Quảng cáo Truyền thông Sự kiện Focus</v>
      </c>
      <c r="I113" s="2" t="str">
        <f>VLOOKUP(B113,'[1]DS tổng'!$C$2:$AA$321,8,0)</f>
        <v>Sự kiện /Event</v>
      </c>
      <c r="J113" s="80" t="str">
        <f>VLOOKUP(B113,'[1]DS tổng'!$C$2:$AA$321,10,0)</f>
        <v>KLTN</v>
      </c>
      <c r="K113" s="5" t="str">
        <f>VLOOKUP(B113,'[1]DS tổng'!$C$2:$AA$321,12,0)</f>
        <v>LÝ THỊ THƯƠNG</v>
      </c>
      <c r="L113" s="5" t="s">
        <v>355</v>
      </c>
      <c r="M113" s="90">
        <f>VLOOKUP(B113,'[1]DS tổng'!$C$2:$AA$321,23,0)</f>
        <v>0</v>
      </c>
      <c r="N113" s="91" t="str">
        <f>VLOOKUP(B113,'[1]DS tổng'!$C$2:$AA$321,24,0)</f>
        <v>0778541743</v>
      </c>
      <c r="O113" s="91" t="str">
        <f>VLOOKUP(B113,'[1]DS tổng'!$C$2:$AA$321,25,0)</f>
        <v>linh74pnt@gmail.com</v>
      </c>
    </row>
    <row r="114" spans="1:15" ht="31.5">
      <c r="A114" s="2">
        <v>111</v>
      </c>
      <c r="B114" s="2">
        <v>25208707628</v>
      </c>
      <c r="C114" s="5" t="str">
        <f>VLOOKUP(B114,'[1]DS tổng'!$C$2:$AA$321,2,0)</f>
        <v>Nguyễn Thị Thu Thảo</v>
      </c>
      <c r="D114" s="79" t="str">
        <f>VLOOKUP(B114,'[1]DS tổng'!$C$2:$AA$321,3,0)</f>
        <v>10/08/2001</v>
      </c>
      <c r="E114" s="2" t="str">
        <f>VLOOKUP(B114,'[1]DS tổng'!$C$2:$AA$321,4,0)</f>
        <v>K25DLL1</v>
      </c>
      <c r="F114" s="2" t="str">
        <f>VLOOKUP(B114,'[1]DS tổng'!$C$2:$AA$321,5,0)</f>
        <v>K25</v>
      </c>
      <c r="G114" s="2" t="str">
        <f>VLOOKUP(B114,'[1]DS tổng'!$C$2:$AA$321,6,0)</f>
        <v>Quản trị du lịch &amp; lữ hành</v>
      </c>
      <c r="H114" s="2" t="str">
        <f>VLOOKUP(B114,'[1]DS tổng'!$C$2:$AA$321,7,0)</f>
        <v>Công Ty TNHH sinh thái biển bãi Bắc</v>
      </c>
      <c r="I114" s="2" t="str">
        <f>VLOOKUP(B114,'[1]DS tổng'!$C$2:$AA$321,8,0)</f>
        <v>Kinh doanh</v>
      </c>
      <c r="J114" s="80" t="str">
        <f>VLOOKUP(B114,'[1]DS tổng'!$C$2:$AA$321,10,0)</f>
        <v>CĐTN</v>
      </c>
      <c r="K114" s="5" t="str">
        <f>VLOOKUP(B114,'[1]DS tổng'!$C$2:$AA$321,12,0)</f>
        <v>LÝ THỊ THƯƠNG</v>
      </c>
      <c r="L114" s="5" t="s">
        <v>212</v>
      </c>
      <c r="M114" s="90">
        <f>VLOOKUP(B114,'[1]DS tổng'!$C$2:$AA$321,23,0)</f>
        <v>0</v>
      </c>
      <c r="N114" s="91" t="str">
        <f>VLOOKUP(B114,'[1]DS tổng'!$C$2:$AA$321,24,0)</f>
        <v>0823660433</v>
      </c>
      <c r="O114" s="91" t="str">
        <f>VLOOKUP(B114,'[1]DS tổng'!$C$2:$AA$321,25,0)</f>
        <v>thaonguyenxd0212@gmail.com</v>
      </c>
    </row>
    <row r="115" spans="1:15" ht="31.5">
      <c r="A115" s="2">
        <v>112</v>
      </c>
      <c r="B115" s="2">
        <v>25217216152</v>
      </c>
      <c r="C115" s="5" t="str">
        <f>VLOOKUP(B115,'[1]DS tổng'!$C$2:$AA$321,2,0)</f>
        <v>Hồ Kinh Duy</v>
      </c>
      <c r="D115" s="79" t="str">
        <f>VLOOKUP(B115,'[1]DS tổng'!$C$2:$AA$321,3,0)</f>
        <v>08/03/2001</v>
      </c>
      <c r="E115" s="2" t="str">
        <f>VLOOKUP(B115,'[1]DS tổng'!$C$2:$AA$321,4,0)</f>
        <v>K25DLL6</v>
      </c>
      <c r="F115" s="2" t="str">
        <f>VLOOKUP(B115,'[1]DS tổng'!$C$2:$AA$321,5,0)</f>
        <v>K25</v>
      </c>
      <c r="G115" s="2" t="str">
        <f>VLOOKUP(B115,'[1]DS tổng'!$C$2:$AA$321,6,0)</f>
        <v>Quản trị du lịch &amp; lữ hành</v>
      </c>
      <c r="H115" s="2" t="str">
        <f>VLOOKUP(B115,'[1]DS tổng'!$C$2:$AA$321,7,0)</f>
        <v>Công ty TNHH Sun travel</v>
      </c>
      <c r="I115" s="2" t="str">
        <f>VLOOKUP(B115,'[1]DS tổng'!$C$2:$AA$321,8,0)</f>
        <v>Hướng dẫn viên</v>
      </c>
      <c r="J115" s="80" t="str">
        <f>VLOOKUP(B115,'[1]DS tổng'!$C$2:$AA$321,10,0)</f>
        <v>CĐTN</v>
      </c>
      <c r="K115" s="5" t="str">
        <f>VLOOKUP(B115,'[1]DS tổng'!$C$2:$AA$321,12,0)</f>
        <v>LÝ THỊ THƯƠNG</v>
      </c>
      <c r="L115" s="5" t="s">
        <v>213</v>
      </c>
      <c r="M115" s="90">
        <f>VLOOKUP(B115,'[1]DS tổng'!$C$2:$AA$321,23,0)</f>
        <v>0</v>
      </c>
      <c r="N115" s="91" t="str">
        <f>VLOOKUP(B115,'[1]DS tổng'!$C$2:$AA$321,24,0)</f>
        <v>0905077803</v>
      </c>
      <c r="O115" s="91" t="str">
        <f>VLOOKUP(B115,'[1]DS tổng'!$C$2:$AA$321,25,0)</f>
        <v>hokinhduy@dtu.edu.vn</v>
      </c>
    </row>
    <row r="116" spans="1:15" ht="63">
      <c r="A116" s="2">
        <v>113</v>
      </c>
      <c r="B116" s="2">
        <v>25207214911</v>
      </c>
      <c r="C116" s="5" t="str">
        <f>VLOOKUP(B116,'[1]DS tổng'!$C$2:$AA$321,2,0)</f>
        <v>Trần Thị Huyền Trang</v>
      </c>
      <c r="D116" s="79" t="str">
        <f>VLOOKUP(B116,'[1]DS tổng'!$C$2:$AA$321,3,0)</f>
        <v>21/07/2001</v>
      </c>
      <c r="E116" s="2" t="str">
        <f>VLOOKUP(B116,'[1]DS tổng'!$C$2:$AA$321,4,0)</f>
        <v>K25PSU_DLL4</v>
      </c>
      <c r="F116" s="2" t="str">
        <f>VLOOKUP(B116,'[1]DS tổng'!$C$2:$AA$321,5,0)</f>
        <v>K25</v>
      </c>
      <c r="G116" s="2" t="str">
        <f>VLOOKUP(B116,'[1]DS tổng'!$C$2:$AA$321,6,0)</f>
        <v>Quản trị du lịch &amp; lữ hành PSU</v>
      </c>
      <c r="H116" s="2" t="str">
        <f>VLOOKUP(B116,'[1]DS tổng'!$C$2:$AA$321,7,0)</f>
        <v>Công ty TNHH Thương mại và dịch vụ Vie Tour</v>
      </c>
      <c r="I116" s="2" t="str">
        <f>VLOOKUP(B116,'[1]DS tổng'!$C$2:$AA$321,8,0)</f>
        <v>sale tour và điều hành tour</v>
      </c>
      <c r="J116" s="80" t="str">
        <f>VLOOKUP(B116,'[1]DS tổng'!$C$2:$AA$321,10,0)</f>
        <v>CĐTN</v>
      </c>
      <c r="K116" s="5" t="str">
        <f>VLOOKUP(B116,'[1]DS tổng'!$C$2:$AA$321,12,0)</f>
        <v>LÝ THỊ THƯƠNG</v>
      </c>
      <c r="L116" s="5" t="s">
        <v>214</v>
      </c>
      <c r="M116" s="90">
        <f>VLOOKUP(B116,'[1]DS tổng'!$C$2:$AA$321,23,0)</f>
        <v>0</v>
      </c>
      <c r="N116" s="91" t="str">
        <f>VLOOKUP(B116,'[1]DS tổng'!$C$2:$AA$321,24,0)</f>
        <v>0971300330</v>
      </c>
      <c r="O116" s="91" t="str">
        <f>VLOOKUP(B116,'[1]DS tổng'!$C$2:$AA$321,25,0)</f>
        <v>tranhuyentrang090901@gmail.com</v>
      </c>
    </row>
    <row r="117" spans="1:15" ht="47.25">
      <c r="A117" s="2">
        <v>114</v>
      </c>
      <c r="B117" s="2">
        <v>25207202588</v>
      </c>
      <c r="C117" s="5" t="str">
        <f>VLOOKUP(B117,'[1]DS tổng'!$C$2:$AA$321,2,0)</f>
        <v>Nguyễn Thị Ngọc  Ánh</v>
      </c>
      <c r="D117" s="79" t="str">
        <f>VLOOKUP(B117,'[1]DS tổng'!$C$2:$AA$321,3,0)</f>
        <v>09/03/2001</v>
      </c>
      <c r="E117" s="2" t="str">
        <f>VLOOKUP(B117,'[1]DS tổng'!$C$2:$AA$321,4,0)</f>
        <v>K25DLL4</v>
      </c>
      <c r="F117" s="2" t="str">
        <f>VLOOKUP(B117,'[1]DS tổng'!$C$2:$AA$321,5,0)</f>
        <v>K25</v>
      </c>
      <c r="G117" s="2" t="str">
        <f>VLOOKUP(B117,'[1]DS tổng'!$C$2:$AA$321,6,0)</f>
        <v>Quản trị du lịch &amp; lữ hành</v>
      </c>
      <c r="H117" s="2" t="str">
        <f>VLOOKUP(B117,'[1]DS tổng'!$C$2:$AA$321,7,0)</f>
        <v>Công ty TNHH Thương mại và dịch vụ Vie Tour</v>
      </c>
      <c r="I117" s="2" t="str">
        <f>VLOOKUP(B117,'[1]DS tổng'!$C$2:$AA$321,8,0)</f>
        <v>Điều hành tour</v>
      </c>
      <c r="J117" s="80" t="str">
        <f>VLOOKUP(B117,'[1]DS tổng'!$C$2:$AA$321,10,0)</f>
        <v>CĐTN</v>
      </c>
      <c r="K117" s="5" t="str">
        <f>VLOOKUP(B117,'[1]DS tổng'!$C$2:$AA$321,12,0)</f>
        <v>LÝ THỊ THƯƠNG</v>
      </c>
      <c r="L117" s="5" t="s">
        <v>215</v>
      </c>
      <c r="M117" s="90">
        <f>VLOOKUP(B117,'[1]DS tổng'!$C$2:$AA$321,23,0)</f>
        <v>0</v>
      </c>
      <c r="N117" s="91" t="str">
        <f>VLOOKUP(B117,'[1]DS tổng'!$C$2:$AA$321,24,0)</f>
        <v>0367010116</v>
      </c>
      <c r="O117" s="91" t="str">
        <f>VLOOKUP(B117,'[1]DS tổng'!$C$2:$AA$321,25,0)</f>
        <v>nguyenanha8qt@gmail.com</v>
      </c>
    </row>
    <row r="118" spans="1:15" ht="47.25">
      <c r="A118" s="2">
        <v>115</v>
      </c>
      <c r="B118" s="2">
        <v>25207204505</v>
      </c>
      <c r="C118" s="5" t="str">
        <f>VLOOKUP(B118,'[1]DS tổng'!$C$2:$AA$321,2,0)</f>
        <v>Đinh Thị Kim Hằng</v>
      </c>
      <c r="D118" s="79" t="str">
        <f>VLOOKUP(B118,'[1]DS tổng'!$C$2:$AA$321,3,0)</f>
        <v>24/07/2001</v>
      </c>
      <c r="E118" s="2" t="str">
        <f>VLOOKUP(B118,'[1]DS tổng'!$C$2:$AA$321,4,0)</f>
        <v>K25DLL3</v>
      </c>
      <c r="F118" s="2" t="str">
        <f>VLOOKUP(B118,'[1]DS tổng'!$C$2:$AA$321,5,0)</f>
        <v>K25</v>
      </c>
      <c r="G118" s="2" t="str">
        <f>VLOOKUP(B118,'[1]DS tổng'!$C$2:$AA$321,6,0)</f>
        <v>Quản trị du lịch &amp; lữ hành</v>
      </c>
      <c r="H118" s="2" t="str">
        <f>VLOOKUP(B118,'[1]DS tổng'!$C$2:$AA$321,7,0)</f>
        <v>Công ty TNHH Thương mại và dịch vụ Vie Tour</v>
      </c>
      <c r="I118" s="2" t="str">
        <f>VLOOKUP(B118,'[1]DS tổng'!$C$2:$AA$321,8,0)</f>
        <v>Điều hành tour</v>
      </c>
      <c r="J118" s="80" t="str">
        <f>VLOOKUP(B118,'[1]DS tổng'!$C$2:$AA$321,10,0)</f>
        <v>CĐTN</v>
      </c>
      <c r="K118" s="5" t="str">
        <f>VLOOKUP(B118,'[1]DS tổng'!$C$2:$AA$321,12,0)</f>
        <v>LÝ THỊ THƯƠNG</v>
      </c>
      <c r="L118" s="5" t="s">
        <v>216</v>
      </c>
      <c r="M118" s="90" t="s">
        <v>329</v>
      </c>
      <c r="N118" s="91" t="str">
        <f>VLOOKUP(B118,'[1]DS tổng'!$C$2:$AA$321,24,0)</f>
        <v>0826124956</v>
      </c>
      <c r="O118" s="91" t="str">
        <f>VLOOKUP(B118,'[1]DS tổng'!$C$2:$AA$321,25,0)</f>
        <v>Kimhang24072001kh@gmail.com</v>
      </c>
    </row>
    <row r="119" spans="1:15" ht="45">
      <c r="A119" s="2">
        <v>116</v>
      </c>
      <c r="B119" s="2">
        <v>25207200742</v>
      </c>
      <c r="C119" s="5" t="str">
        <f>VLOOKUP(B119,'[1]DS tổng'!$C$2:$AA$321,2,0)</f>
        <v>Trần Văn Ý Nhi</v>
      </c>
      <c r="D119" s="79" t="str">
        <f>VLOOKUP(B119,'[1]DS tổng'!$C$2:$AA$321,3,0)</f>
        <v>15/11/2001</v>
      </c>
      <c r="E119" s="2" t="str">
        <f>VLOOKUP(B119,'[1]DS tổng'!$C$2:$AA$321,4,0)</f>
        <v>K25DLL3</v>
      </c>
      <c r="F119" s="2" t="str">
        <f>VLOOKUP(B119,'[1]DS tổng'!$C$2:$AA$321,5,0)</f>
        <v>K25</v>
      </c>
      <c r="G119" s="2" t="str">
        <f>VLOOKUP(B119,'[1]DS tổng'!$C$2:$AA$321,6,0)</f>
        <v>Quản trị du lịch &amp; lữ hành</v>
      </c>
      <c r="H119" s="2" t="str">
        <f>VLOOKUP(B119,'[1]DS tổng'!$C$2:$AA$321,7,0)</f>
        <v>Công ty TNHH Thương mại và dịch vụ Vie Tour</v>
      </c>
      <c r="I119" s="2" t="str">
        <f>VLOOKUP(B119,'[1]DS tổng'!$C$2:$AA$321,8,0)</f>
        <v>Điều hành tour</v>
      </c>
      <c r="J119" s="80" t="str">
        <f>VLOOKUP(B119,'[1]DS tổng'!$C$2:$AA$321,10,0)</f>
        <v>CĐTN</v>
      </c>
      <c r="K119" s="5" t="str">
        <f>VLOOKUP(B119,'[1]DS tổng'!$C$2:$AA$321,12,0)</f>
        <v>LÝ THỊ THƯƠNG</v>
      </c>
      <c r="L119" s="5" t="s">
        <v>217</v>
      </c>
      <c r="M119" s="90" t="s">
        <v>329</v>
      </c>
      <c r="N119" s="91" t="str">
        <f>VLOOKUP(B119,'[1]DS tổng'!$C$2:$AA$321,24,0)</f>
        <v>0336431711</v>
      </c>
      <c r="O119" s="91" t="str">
        <f>VLOOKUP(B119,'[1]DS tổng'!$C$2:$AA$321,25,0)</f>
        <v>winyeupet2007@gmail.com</v>
      </c>
    </row>
    <row r="120" spans="1:15" ht="47.25">
      <c r="A120" s="2">
        <v>117</v>
      </c>
      <c r="B120" s="2">
        <v>25207210078</v>
      </c>
      <c r="C120" s="5" t="str">
        <f>VLOOKUP(B120,'[1]DS tổng'!$C$2:$AA$321,2,0)</f>
        <v>Hồ Thị My</v>
      </c>
      <c r="D120" s="79" t="str">
        <f>VLOOKUP(B120,'[1]DS tổng'!$C$2:$AA$321,3,0)</f>
        <v>20/09/2001</v>
      </c>
      <c r="E120" s="2" t="str">
        <f>VLOOKUP(B120,'[1]DS tổng'!$C$2:$AA$321,4,0)</f>
        <v>K25DLL10</v>
      </c>
      <c r="F120" s="2" t="str">
        <f>VLOOKUP(B120,'[1]DS tổng'!$C$2:$AA$321,5,0)</f>
        <v>K25</v>
      </c>
      <c r="G120" s="2" t="str">
        <f>VLOOKUP(B120,'[1]DS tổng'!$C$2:$AA$321,6,0)</f>
        <v>Quản trị du lịch &amp; lữ hành</v>
      </c>
      <c r="H120" s="2" t="str">
        <f>VLOOKUP(B120,'[1]DS tổng'!$C$2:$AA$321,7,0)</f>
        <v>Công ty TNHH Thương mại và dịch vụ Vie Tour</v>
      </c>
      <c r="I120" s="2" t="str">
        <f>VLOOKUP(B120,'[1]DS tổng'!$C$2:$AA$321,8,0)</f>
        <v>Sale/Marketing</v>
      </c>
      <c r="J120" s="80" t="str">
        <f>VLOOKUP(B120,'[1]DS tổng'!$C$2:$AA$321,10,0)</f>
        <v>CĐTN</v>
      </c>
      <c r="K120" s="5" t="str">
        <f>VLOOKUP(B120,'[1]DS tổng'!$C$2:$AA$321,12,0)</f>
        <v>LÝ THỊ THƯƠNG</v>
      </c>
      <c r="L120" s="5" t="s">
        <v>218</v>
      </c>
      <c r="M120" s="90"/>
      <c r="N120" s="91" t="str">
        <f>VLOOKUP(B120,'[1]DS tổng'!$C$2:$AA$321,24,0)</f>
        <v>0332845342</v>
      </c>
      <c r="O120" s="91" t="str">
        <f>VLOOKUP(B120,'[1]DS tổng'!$C$2:$AA$321,25,0)</f>
        <v>hothimy20092001@gmail.com</v>
      </c>
    </row>
    <row r="121" spans="1:15" ht="31.5">
      <c r="A121" s="2">
        <v>118</v>
      </c>
      <c r="B121" s="2">
        <v>25217207020</v>
      </c>
      <c r="C121" s="5" t="str">
        <f>VLOOKUP(B121,'[1]DS tổng'!$C$2:$AA$321,2,0)</f>
        <v>Ngô Ngọc Hiếu</v>
      </c>
      <c r="D121" s="79" t="str">
        <f>VLOOKUP(B121,'[1]DS tổng'!$C$2:$AA$321,3,0)</f>
        <v>18/09/2001</v>
      </c>
      <c r="E121" s="2" t="str">
        <f>VLOOKUP(B121,'[1]DS tổng'!$C$2:$AA$321,4,0)</f>
        <v>K25PSU_DLL1</v>
      </c>
      <c r="F121" s="2" t="str">
        <f>VLOOKUP(B121,'[1]DS tổng'!$C$2:$AA$321,5,0)</f>
        <v>K25</v>
      </c>
      <c r="G121" s="2" t="str">
        <f>VLOOKUP(B121,'[1]DS tổng'!$C$2:$AA$321,6,0)</f>
        <v>Quản trị du lịch &amp; lữ hành PSU</v>
      </c>
      <c r="H121" s="2" t="str">
        <f>VLOOKUP(B121,'[1]DS tổng'!$C$2:$AA$321,7,0)</f>
        <v>Công ty TNHH Thương mại và dịch vụ Vie Tour</v>
      </c>
      <c r="I121" s="2" t="str">
        <f>VLOOKUP(B121,'[1]DS tổng'!$C$2:$AA$321,8,0)</f>
        <v>Sale/Marketing</v>
      </c>
      <c r="J121" s="80" t="str">
        <f>VLOOKUP(B121,'[1]DS tổng'!$C$2:$AA$321,10,0)</f>
        <v>CĐTN</v>
      </c>
      <c r="K121" s="5" t="str">
        <f>VLOOKUP(B121,'[1]DS tổng'!$C$2:$AA$321,12,0)</f>
        <v>LÝ THỊ THƯƠNG</v>
      </c>
      <c r="L121" s="5" t="s">
        <v>219</v>
      </c>
      <c r="M121" s="90">
        <f>VLOOKUP(B121,'[1]DS tổng'!$C$2:$AA$321,23,0)</f>
        <v>0</v>
      </c>
      <c r="N121" s="91" t="str">
        <f>VLOOKUP(B121,'[1]DS tổng'!$C$2:$AA$321,24,0)</f>
        <v>0941468875</v>
      </c>
      <c r="O121" s="91" t="str">
        <f>VLOOKUP(B121,'[1]DS tổng'!$C$2:$AA$321,25,0)</f>
        <v>Nghieu189@gmail.com</v>
      </c>
    </row>
    <row r="122" spans="1:15" ht="31.5">
      <c r="A122" s="2">
        <v>119</v>
      </c>
      <c r="B122" s="2">
        <v>25207207371</v>
      </c>
      <c r="C122" s="5" t="str">
        <f>VLOOKUP(B122,'[1]DS tổng'!$C$2:$AA$321,2,0)</f>
        <v xml:space="preserve">Nguyễn Thị Thu Hằng </v>
      </c>
      <c r="D122" s="79" t="str">
        <f>VLOOKUP(B122,'[1]DS tổng'!$C$2:$AA$321,3,0)</f>
        <v>05/10/2001</v>
      </c>
      <c r="E122" s="2" t="str">
        <f>VLOOKUP(B122,'[1]DS tổng'!$C$2:$AA$321,4,0)</f>
        <v xml:space="preserve">K25DLL4 </v>
      </c>
      <c r="F122" s="2" t="str">
        <f>VLOOKUP(B122,'[1]DS tổng'!$C$2:$AA$321,5,0)</f>
        <v>K25</v>
      </c>
      <c r="G122" s="2" t="str">
        <f>VLOOKUP(B122,'[1]DS tổng'!$C$2:$AA$321,6,0)</f>
        <v>Quản trị du lịch &amp; lữ hành</v>
      </c>
      <c r="H122" s="2" t="str">
        <f>VLOOKUP(B122,'[1]DS tổng'!$C$2:$AA$321,7,0)</f>
        <v>Công ty TNHH Thương mại và dịch vụ Vie Tour</v>
      </c>
      <c r="I122" s="2" t="str">
        <f>VLOOKUP(B122,'[1]DS tổng'!$C$2:$AA$321,8,0)</f>
        <v>Hướng dẫn viên</v>
      </c>
      <c r="J122" s="80" t="str">
        <f>VLOOKUP(B122,'[1]DS tổng'!$C$2:$AA$321,10,0)</f>
        <v>CĐTN</v>
      </c>
      <c r="K122" s="5" t="str">
        <f>VLOOKUP(B122,'[1]DS tổng'!$C$2:$AA$321,12,0)</f>
        <v>LÝ THỊ THƯƠNG</v>
      </c>
      <c r="L122" s="5" t="s">
        <v>220</v>
      </c>
      <c r="M122" s="90">
        <f>VLOOKUP(B122,'[1]DS tổng'!$C$2:$AA$321,23,0)</f>
        <v>0</v>
      </c>
      <c r="N122" s="91" t="str">
        <f>VLOOKUP(B122,'[1]DS tổng'!$C$2:$AA$321,24,0)</f>
        <v>0845070096</v>
      </c>
      <c r="O122" s="91" t="str">
        <f>VLOOKUP(B122,'[1]DS tổng'!$C$2:$AA$321,25,0)</f>
        <v>nguyentthuhang31@dtu.edu.vn</v>
      </c>
    </row>
    <row r="123" spans="1:15" ht="31.5">
      <c r="A123" s="2">
        <v>120</v>
      </c>
      <c r="B123" s="2">
        <v>25217210616</v>
      </c>
      <c r="C123" s="5" t="str">
        <f>VLOOKUP(B123,'[1]DS tổng'!$C$2:$AA$321,2,0)</f>
        <v>Lê Văn An</v>
      </c>
      <c r="D123" s="79" t="str">
        <f>VLOOKUP(B123,'[1]DS tổng'!$C$2:$AA$321,3,0)</f>
        <v>21/01/2001</v>
      </c>
      <c r="E123" s="2" t="str">
        <f>VLOOKUP(B123,'[1]DS tổng'!$C$2:$AA$321,4,0)</f>
        <v>K25DLL4</v>
      </c>
      <c r="F123" s="2" t="str">
        <f>VLOOKUP(B123,'[1]DS tổng'!$C$2:$AA$321,5,0)</f>
        <v>K25</v>
      </c>
      <c r="G123" s="2" t="str">
        <f>VLOOKUP(B123,'[1]DS tổng'!$C$2:$AA$321,6,0)</f>
        <v>Quản trị du lịch &amp; lữ hành</v>
      </c>
      <c r="H123" s="2" t="str">
        <f>VLOOKUP(B123,'[1]DS tổng'!$C$2:$AA$321,7,0)</f>
        <v>Công ty TNHH Thương mại và dịch vụ Vie Tour</v>
      </c>
      <c r="I123" s="2" t="str">
        <f>VLOOKUP(B123,'[1]DS tổng'!$C$2:$AA$321,8,0)</f>
        <v>Hướng dẫn viên</v>
      </c>
      <c r="J123" s="80" t="str">
        <f>VLOOKUP(B123,'[1]DS tổng'!$C$2:$AA$321,10,0)</f>
        <v>CĐTN</v>
      </c>
      <c r="K123" s="5" t="str">
        <f>VLOOKUP(B123,'[1]DS tổng'!$C$2:$AA$321,12,0)</f>
        <v>LÝ THỊ THƯƠNG</v>
      </c>
      <c r="L123" s="5" t="s">
        <v>221</v>
      </c>
      <c r="M123" s="90">
        <f>VLOOKUP(B123,'[1]DS tổng'!$C$2:$AA$321,23,0)</f>
        <v>0</v>
      </c>
      <c r="N123" s="91" t="str">
        <f>VLOOKUP(B123,'[1]DS tổng'!$C$2:$AA$321,24,0)</f>
        <v>0702401237</v>
      </c>
      <c r="O123" s="91" t="str">
        <f>VLOOKUP(B123,'[1]DS tổng'!$C$2:$AA$321,25,0)</f>
        <v>levanan6@dtu.edu.vn</v>
      </c>
    </row>
    <row r="124" spans="1:15" ht="47.25">
      <c r="A124" s="2">
        <v>121</v>
      </c>
      <c r="B124" s="2">
        <v>24217207217</v>
      </c>
      <c r="C124" s="5" t="str">
        <f>VLOOKUP(B124,'[1]DS tổng'!$C$2:$AA$321,2,0)</f>
        <v>Hà Ngọc Duy Phiên</v>
      </c>
      <c r="D124" s="79" t="str">
        <f>VLOOKUP(B124,'[1]DS tổng'!$C$2:$AA$321,3,0)</f>
        <v>27/10/2000</v>
      </c>
      <c r="E124" s="2" t="str">
        <f>VLOOKUP(B124,'[1]DS tổng'!$C$2:$AA$321,4,0)</f>
        <v>K24DLL2</v>
      </c>
      <c r="F124" s="2" t="str">
        <f>VLOOKUP(B124,'[1]DS tổng'!$C$2:$AA$321,5,0)</f>
        <v>K24</v>
      </c>
      <c r="G124" s="2" t="str">
        <f>VLOOKUP(B124,'[1]DS tổng'!$C$2:$AA$321,6,0)</f>
        <v>Quản trị du lịch &amp; lữ hành</v>
      </c>
      <c r="H124" s="2" t="str">
        <f>VLOOKUP(B124,'[1]DS tổng'!$C$2:$AA$321,7,0)</f>
        <v>Công ty TNHH Thương mại và Du lịch One Team Global</v>
      </c>
      <c r="I124" s="2" t="str">
        <f>VLOOKUP(B124,'[1]DS tổng'!$C$2:$AA$321,8,0)</f>
        <v>Điều hành tour</v>
      </c>
      <c r="J124" s="80" t="str">
        <f>VLOOKUP(B124,'[1]DS tổng'!$C$2:$AA$321,10,0)</f>
        <v>CĐTN</v>
      </c>
      <c r="K124" s="5" t="str">
        <f>VLOOKUP(B124,'[1]DS tổng'!$C$2:$AA$321,12,0)</f>
        <v>LÝ THỊ THƯƠNG</v>
      </c>
      <c r="L124" s="5" t="s">
        <v>222</v>
      </c>
      <c r="M124" s="90"/>
      <c r="N124" s="91" t="str">
        <f>VLOOKUP(B124,'[1]DS tổng'!$C$2:$AA$321,24,0)</f>
        <v>0963165265</v>
      </c>
      <c r="O124" s="91" t="str">
        <f>VLOOKUP(B124,'[1]DS tổng'!$C$2:$AA$321,25,0)</f>
        <v>hangocduy.phien@gmail.com</v>
      </c>
    </row>
    <row r="125" spans="1:15" ht="47.25">
      <c r="A125" s="2">
        <v>122</v>
      </c>
      <c r="B125" s="2">
        <v>25217209296</v>
      </c>
      <c r="C125" s="5" t="str">
        <f>VLOOKUP(B125,'[1]DS tổng'!$C$2:$AA$321,2,0)</f>
        <v>Dương Tấn Huy</v>
      </c>
      <c r="D125" s="79">
        <f>VLOOKUP(B125,'[1]DS tổng'!$C$2:$AA$321,3,0)</f>
        <v>37137</v>
      </c>
      <c r="E125" s="2" t="str">
        <f>VLOOKUP(B125,'[1]DS tổng'!$C$2:$AA$321,4,0)</f>
        <v>K25PSU_DLL3</v>
      </c>
      <c r="F125" s="2" t="str">
        <f>VLOOKUP(B125,'[1]DS tổng'!$C$2:$AA$321,5,0)</f>
        <v>K25</v>
      </c>
      <c r="G125" s="2" t="str">
        <f>VLOOKUP(B125,'[1]DS tổng'!$C$2:$AA$321,6,0)</f>
        <v>Quản trị du lịch &amp; lữ hành PSU</v>
      </c>
      <c r="H125" s="2" t="str">
        <f>VLOOKUP(B125,'[1]DS tổng'!$C$2:$AA$321,7,0)</f>
        <v>Công ty trách nhiệm hữu hạn Minh Hoàng Hiền- Chi nhánh Đà Nẵng</v>
      </c>
      <c r="I125" s="2" t="str">
        <f>VLOOKUP(B125,'[1]DS tổng'!$C$2:$AA$321,8,0)</f>
        <v>Hướng dẫn viên</v>
      </c>
      <c r="J125" s="80" t="str">
        <f>VLOOKUP(B125,'[1]DS tổng'!$C$2:$AA$321,10,0)</f>
        <v>KLTN</v>
      </c>
      <c r="K125" s="5" t="str">
        <f>VLOOKUP(B125,'[1]DS tổng'!$C$2:$AA$321,12,0)</f>
        <v>LÝ THỊ THƯƠNG</v>
      </c>
      <c r="L125" s="5" t="s">
        <v>356</v>
      </c>
      <c r="M125" s="90">
        <f>VLOOKUP(B125,'[1]DS tổng'!$C$2:$AA$321,23,0)</f>
        <v>0</v>
      </c>
      <c r="N125" s="91" t="str">
        <f>VLOOKUP(B125,'[1]DS tổng'!$C$2:$AA$321,24,0)</f>
        <v>0817095049</v>
      </c>
      <c r="O125" s="91" t="str">
        <f>VLOOKUP(B125,'[1]DS tổng'!$C$2:$AA$321,25,0)</f>
        <v>huyhver@gmail.com</v>
      </c>
    </row>
    <row r="126" spans="1:15" ht="31.5">
      <c r="A126" s="2">
        <v>123</v>
      </c>
      <c r="B126" s="5">
        <v>25207208541</v>
      </c>
      <c r="C126" s="5" t="str">
        <f>VLOOKUP(B126,'[1]DS tổng'!$C$2:$AA$321,2,0)</f>
        <v>Nguyễn Kim Yến</v>
      </c>
      <c r="D126" s="79" t="str">
        <f>VLOOKUP(B126,'[1]DS tổng'!$C$2:$AA$321,3,0)</f>
        <v>26/4/2001</v>
      </c>
      <c r="E126" s="2" t="str">
        <f>VLOOKUP(B126,'[1]DS tổng'!$C$2:$AA$321,4,0)</f>
        <v>K25PSU_DLL8</v>
      </c>
      <c r="F126" s="2" t="str">
        <f>VLOOKUP(B126,'[1]DS tổng'!$C$2:$AA$321,5,0)</f>
        <v>K25</v>
      </c>
      <c r="G126" s="2" t="str">
        <f>VLOOKUP(B126,'[1]DS tổng'!$C$2:$AA$321,6,0)</f>
        <v>Quản trị du lịch &amp; lữ hành PSU</v>
      </c>
      <c r="H126" s="2" t="str">
        <f>VLOOKUP(B126,'[1]DS tổng'!$C$2:$AA$321,7,0)</f>
        <v>Công ty TNHH dịch vụ Du lịch Minh Phát</v>
      </c>
      <c r="I126" s="2" t="str">
        <f>VLOOKUP(B126,'[1]DS tổng'!$C$2:$AA$321,8,0)</f>
        <v>phòng hướng dẫn</v>
      </c>
      <c r="J126" s="80" t="str">
        <f>VLOOKUP(B126,'[1]DS tổng'!$C$2:$AA$321,10,0)</f>
        <v>KLTN</v>
      </c>
      <c r="K126" s="5" t="str">
        <f>VLOOKUP(B126,'[1]DS tổng'!$C$2:$AA$321,12,0)</f>
        <v>LÝ THỊ THƯƠNG</v>
      </c>
      <c r="L126" s="5" t="s">
        <v>357</v>
      </c>
      <c r="M126" s="90">
        <f>VLOOKUP(B126,'[1]DS tổng'!$C$2:$AA$321,23,0)</f>
        <v>0</v>
      </c>
      <c r="N126" s="91" t="str">
        <f>VLOOKUP(B126,'[1]DS tổng'!$C$2:$AA$321,24,0)</f>
        <v>0984294431</v>
      </c>
      <c r="O126" s="91" t="str">
        <f>VLOOKUP(B126,'[1]DS tổng'!$C$2:$AA$321,25,0)</f>
        <v>kimyen2500@gmail.com</v>
      </c>
    </row>
    <row r="127" spans="1:15" ht="47.25">
      <c r="A127" s="2">
        <v>124</v>
      </c>
      <c r="B127" s="2">
        <v>25217212771</v>
      </c>
      <c r="C127" s="5" t="str">
        <f>VLOOKUP(B127,'[1]DS tổng'!$C$2:$AA$321,2,0)</f>
        <v>Hoàng Hữu Minh</v>
      </c>
      <c r="D127" s="79" t="str">
        <f>VLOOKUP(B127,'[1]DS tổng'!$C$2:$AA$321,3,0)</f>
        <v>12/11/2001</v>
      </c>
      <c r="E127" s="2" t="str">
        <f>VLOOKUP(B127,'[1]DS tổng'!$C$2:$AA$321,4,0)</f>
        <v>K26DLL3</v>
      </c>
      <c r="F127" s="2" t="str">
        <f>VLOOKUP(B127,'[1]DS tổng'!$C$2:$AA$321,5,0)</f>
        <v>K26</v>
      </c>
      <c r="G127" s="2" t="str">
        <f>VLOOKUP(B127,'[1]DS tổng'!$C$2:$AA$321,6,0)</f>
        <v>Quản trị du lịch &amp; lữ hành</v>
      </c>
      <c r="H127" s="2" t="str">
        <f>VLOOKUP(B127,'[1]DS tổng'!$C$2:$AA$321,7,0)</f>
        <v>Tuấn Dũng Travel</v>
      </c>
      <c r="I127" s="2" t="str">
        <f>VLOOKUP(B127,'[1]DS tổng'!$C$2:$AA$321,8,0)</f>
        <v>Sale/Marketing</v>
      </c>
      <c r="J127" s="80" t="str">
        <f>VLOOKUP(B127,'[1]DS tổng'!$C$2:$AA$321,10,0)</f>
        <v>KLTN</v>
      </c>
      <c r="K127" s="5" t="str">
        <f>VLOOKUP(B127,'[1]DS tổng'!$C$2:$AA$321,12,0)</f>
        <v>LÝ THỊ THƯƠNG</v>
      </c>
      <c r="L127" s="5" t="s">
        <v>223</v>
      </c>
      <c r="M127" s="90">
        <f>VLOOKUP(B127,'[1]DS tổng'!$C$2:$AA$321,23,0)</f>
        <v>0</v>
      </c>
      <c r="N127" s="91" t="str">
        <f>VLOOKUP(B127,'[1]DS tổng'!$C$2:$AA$321,24,0)</f>
        <v>0916642830</v>
      </c>
      <c r="O127" s="91" t="str">
        <f>VLOOKUP(B127,'[1]DS tổng'!$C$2:$AA$321,25,0)</f>
        <v>hoanghuuminh1211@gmail.com</v>
      </c>
    </row>
    <row r="128" spans="1:15" ht="31.5">
      <c r="A128" s="2">
        <v>125</v>
      </c>
      <c r="B128" s="2">
        <v>25217210011</v>
      </c>
      <c r="C128" s="5" t="str">
        <f>VLOOKUP(B128,'[1]DS tổng'!$C$2:$AA$321,2,0)</f>
        <v>Phạm Đình Vinh</v>
      </c>
      <c r="D128" s="79" t="str">
        <f>VLOOKUP(B128,'[1]DS tổng'!$C$2:$AA$321,3,0)</f>
        <v>15/06/2001</v>
      </c>
      <c r="E128" s="2" t="str">
        <f>VLOOKUP(B128,'[1]DS tổng'!$C$2:$AA$321,4,0)</f>
        <v>K25DLL10</v>
      </c>
      <c r="F128" s="2" t="str">
        <f>VLOOKUP(B128,'[1]DS tổng'!$C$2:$AA$321,5,0)</f>
        <v>K25</v>
      </c>
      <c r="G128" s="2" t="str">
        <f>VLOOKUP(B128,'[1]DS tổng'!$C$2:$AA$321,6,0)</f>
        <v>Quản trị du lịch &amp; lữ hành</v>
      </c>
      <c r="H128" s="2" t="str">
        <f>VLOOKUP(B128,'[1]DS tổng'!$C$2:$AA$321,7,0)</f>
        <v>Văn phòng đại diện Công ty TNHH MTV Restour tại Đà Nẵng</v>
      </c>
      <c r="I128" s="2" t="str">
        <f>VLOOKUP(B128,'[1]DS tổng'!$C$2:$AA$321,8,0)</f>
        <v>Kinh doanh</v>
      </c>
      <c r="J128" s="80" t="str">
        <f>VLOOKUP(B128,'[1]DS tổng'!$C$2:$AA$321,10,0)</f>
        <v>CĐTN</v>
      </c>
      <c r="K128" s="5" t="str">
        <f>VLOOKUP(B128,'[1]DS tổng'!$C$2:$AA$321,12,0)</f>
        <v>LÝ THỊ THƯƠNG</v>
      </c>
      <c r="L128" s="5" t="s">
        <v>224</v>
      </c>
      <c r="M128" s="90">
        <f>VLOOKUP(B128,'[1]DS tổng'!$C$2:$AA$321,23,0)</f>
        <v>0</v>
      </c>
      <c r="N128" s="91" t="str">
        <f>VLOOKUP(B128,'[1]DS tổng'!$C$2:$AA$321,24,0)</f>
        <v>0376053900</v>
      </c>
      <c r="O128" s="91" t="str">
        <f>VLOOKUP(B128,'[1]DS tổng'!$C$2:$AA$321,25,0)</f>
        <v>Phamdinhvinh2k1@gmail.com</v>
      </c>
    </row>
    <row r="129" spans="1:15" ht="31.5">
      <c r="A129" s="2">
        <v>126</v>
      </c>
      <c r="B129" s="2">
        <v>25207205169</v>
      </c>
      <c r="C129" s="5" t="str">
        <f>VLOOKUP(B129,'[1]DS tổng'!$C$2:$AA$321,2,0)</f>
        <v>Trần Thị Tường Vân</v>
      </c>
      <c r="D129" s="79" t="str">
        <f>VLOOKUP(B129,'[1]DS tổng'!$C$2:$AA$321,3,0)</f>
        <v>07/08/2001</v>
      </c>
      <c r="E129" s="2" t="str">
        <f>VLOOKUP(B129,'[1]DS tổng'!$C$2:$AA$321,4,0)</f>
        <v>K25PSU_DLL5</v>
      </c>
      <c r="F129" s="2" t="str">
        <f>VLOOKUP(B129,'[1]DS tổng'!$C$2:$AA$321,5,0)</f>
        <v>K25</v>
      </c>
      <c r="G129" s="2" t="str">
        <f>VLOOKUP(B129,'[1]DS tổng'!$C$2:$AA$321,6,0)</f>
        <v>Quản trị du lịch &amp; lữ hành PSU</v>
      </c>
      <c r="H129" s="2" t="str">
        <f>VLOOKUP(B129,'[1]DS tổng'!$C$2:$AA$321,7,0)</f>
        <v>Bảo tàng Đà Nẵng</v>
      </c>
      <c r="I129" s="2" t="str">
        <f>VLOOKUP(B129,'[1]DS tổng'!$C$2:$AA$321,8,0)</f>
        <v>Phòng Giáo dục - Truyền thông</v>
      </c>
      <c r="J129" s="80" t="str">
        <f>VLOOKUP(B129,'[1]DS tổng'!$C$2:$AA$321,10,0)</f>
        <v>CĐTN</v>
      </c>
      <c r="K129" s="5" t="str">
        <f>VLOOKUP(B129,'[1]DS tổng'!$C$2:$AA$321,12,0)</f>
        <v>NGUYỄN THỊ KIM NHUNG</v>
      </c>
      <c r="L129" s="5" t="s">
        <v>225</v>
      </c>
      <c r="M129" s="90">
        <f>VLOOKUP(B129,'[1]DS tổng'!$C$2:$AA$321,23,0)</f>
        <v>0</v>
      </c>
      <c r="N129" s="91" t="str">
        <f>VLOOKUP(B129,'[1]DS tổng'!$C$2:$AA$321,24,0)</f>
        <v>0966314754</v>
      </c>
      <c r="O129" s="91" t="str">
        <f>VLOOKUP(B129,'[1]DS tổng'!$C$2:$AA$321,25,0)</f>
        <v>hachlientuyetvan@gmail.com</v>
      </c>
    </row>
    <row r="130" spans="1:15" ht="31.5">
      <c r="A130" s="2">
        <v>127</v>
      </c>
      <c r="B130" s="2">
        <v>25207210323</v>
      </c>
      <c r="C130" s="5" t="str">
        <f>VLOOKUP(B130,'[1]DS tổng'!$C$2:$AA$321,2,0)</f>
        <v>Nguyễn Thị Sĩ</v>
      </c>
      <c r="D130" s="79" t="str">
        <f>VLOOKUP(B130,'[1]DS tổng'!$C$2:$AA$321,3,0)</f>
        <v>26/04/2001</v>
      </c>
      <c r="E130" s="2" t="str">
        <f>VLOOKUP(B130,'[1]DS tổng'!$C$2:$AA$321,4,0)</f>
        <v>K25PSU_DLL7</v>
      </c>
      <c r="F130" s="2" t="str">
        <f>VLOOKUP(B130,'[1]DS tổng'!$C$2:$AA$321,5,0)</f>
        <v>K25</v>
      </c>
      <c r="G130" s="2" t="str">
        <f>VLOOKUP(B130,'[1]DS tổng'!$C$2:$AA$321,6,0)</f>
        <v>Quản trị du lịch &amp; lữ hành PSU</v>
      </c>
      <c r="H130" s="2" t="str">
        <f>VLOOKUP(B130,'[1]DS tổng'!$C$2:$AA$321,7,0)</f>
        <v>Bảo tàng Đà Nẵng</v>
      </c>
      <c r="I130" s="2" t="str">
        <f>VLOOKUP(B130,'[1]DS tổng'!$C$2:$AA$321,8,0)</f>
        <v>Giáo dục truyền thông</v>
      </c>
      <c r="J130" s="80" t="str">
        <f>VLOOKUP(B130,'[1]DS tổng'!$C$2:$AA$321,10,0)</f>
        <v>CĐTN</v>
      </c>
      <c r="K130" s="5" t="str">
        <f>VLOOKUP(B130,'[1]DS tổng'!$C$2:$AA$321,12,0)</f>
        <v>NGUYỄN THỊ KIM NHUNG</v>
      </c>
      <c r="L130" s="5" t="s">
        <v>358</v>
      </c>
      <c r="M130" s="90">
        <f>VLOOKUP(B130,'[1]DS tổng'!$C$2:$AA$321,23,0)</f>
        <v>0</v>
      </c>
      <c r="N130" s="91" t="str">
        <f>VLOOKUP(B130,'[1]DS tổng'!$C$2:$AA$321,24,0)</f>
        <v>0978832910</v>
      </c>
      <c r="O130" s="91" t="str">
        <f>VLOOKUP(B130,'[1]DS tổng'!$C$2:$AA$321,25,0)</f>
        <v>nguyenthisi2001@gmail.com</v>
      </c>
    </row>
    <row r="131" spans="1:15" ht="31.5">
      <c r="A131" s="2">
        <v>128</v>
      </c>
      <c r="B131" s="2">
        <v>25207201474</v>
      </c>
      <c r="C131" s="5" t="str">
        <f>VLOOKUP(B131,'[1]DS tổng'!$C$2:$AA$321,2,0)</f>
        <v xml:space="preserve">Đỗ Thị Như Ý </v>
      </c>
      <c r="D131" s="79" t="str">
        <f>VLOOKUP(B131,'[1]DS tổng'!$C$2:$AA$321,3,0)</f>
        <v>01/01/2001</v>
      </c>
      <c r="E131" s="2" t="str">
        <f>VLOOKUP(B131,'[1]DS tổng'!$C$2:$AA$321,4,0)</f>
        <v>K25PSU_DLL7</v>
      </c>
      <c r="F131" s="2" t="str">
        <f>VLOOKUP(B131,'[1]DS tổng'!$C$2:$AA$321,5,0)</f>
        <v>K25</v>
      </c>
      <c r="G131" s="2" t="str">
        <f>VLOOKUP(B131,'[1]DS tổng'!$C$2:$AA$321,6,0)</f>
        <v>Quản trị du lịch &amp; lữ hành PSU</v>
      </c>
      <c r="H131" s="2" t="str">
        <f>VLOOKUP(B131,'[1]DS tổng'!$C$2:$AA$321,7,0)</f>
        <v>Bảo tàng Đà Nẵng</v>
      </c>
      <c r="I131" s="2" t="str">
        <f>VLOOKUP(B131,'[1]DS tổng'!$C$2:$AA$321,8,0)</f>
        <v>Giáo dục truyền thông</v>
      </c>
      <c r="J131" s="80" t="str">
        <f>VLOOKUP(B131,'[1]DS tổng'!$C$2:$AA$321,10,0)</f>
        <v>CĐTN</v>
      </c>
      <c r="K131" s="5" t="str">
        <f>VLOOKUP(B131,'[1]DS tổng'!$C$2:$AA$321,12,0)</f>
        <v>NGUYỄN THỊ KIM NHUNG</v>
      </c>
      <c r="L131" s="5" t="s">
        <v>226</v>
      </c>
      <c r="M131" s="90">
        <f>VLOOKUP(B131,'[1]DS tổng'!$C$2:$AA$321,23,0)</f>
        <v>0</v>
      </c>
      <c r="N131" s="91" t="str">
        <f>VLOOKUP(B131,'[1]DS tổng'!$C$2:$AA$321,24,0)</f>
        <v>0348761513</v>
      </c>
      <c r="O131" s="91" t="str">
        <f>VLOOKUP(B131,'[1]DS tổng'!$C$2:$AA$321,25,0)</f>
        <v>Dothinhuy010101@gmail.com</v>
      </c>
    </row>
    <row r="132" spans="1:15" ht="31.5">
      <c r="A132" s="2">
        <v>129</v>
      </c>
      <c r="B132" s="2">
        <v>25207210534</v>
      </c>
      <c r="C132" s="5" t="str">
        <f>VLOOKUP(B132,'[1]DS tổng'!$C$2:$AA$321,2,0)</f>
        <v>Đặng Thị Tiểu Ni</v>
      </c>
      <c r="D132" s="79" t="str">
        <f>VLOOKUP(B132,'[1]DS tổng'!$C$2:$AA$321,3,0)</f>
        <v>27/01/2000</v>
      </c>
      <c r="E132" s="2" t="str">
        <f>VLOOKUP(B132,'[1]DS tổng'!$C$2:$AA$321,4,0)</f>
        <v>K25PSU_DLL7</v>
      </c>
      <c r="F132" s="2" t="str">
        <f>VLOOKUP(B132,'[1]DS tổng'!$C$2:$AA$321,5,0)</f>
        <v>K25</v>
      </c>
      <c r="G132" s="2" t="str">
        <f>VLOOKUP(B132,'[1]DS tổng'!$C$2:$AA$321,6,0)</f>
        <v>Quản trị du lịch &amp; lữ hành PSU</v>
      </c>
      <c r="H132" s="2" t="str">
        <f>VLOOKUP(B132,'[1]DS tổng'!$C$2:$AA$321,7,0)</f>
        <v>Bảo tàng Mỹ Thuật Đà Nẵng</v>
      </c>
      <c r="I132" s="2" t="str">
        <f>VLOOKUP(B132,'[1]DS tổng'!$C$2:$AA$321,8,0)</f>
        <v>Nghiệp vụ bảo tàng</v>
      </c>
      <c r="J132" s="80" t="str">
        <f>VLOOKUP(B132,'[1]DS tổng'!$C$2:$AA$321,10,0)</f>
        <v>CĐTN</v>
      </c>
      <c r="K132" s="5" t="str">
        <f>VLOOKUP(B132,'[1]DS tổng'!$C$2:$AA$321,12,0)</f>
        <v>NGUYỄN THỊ KIM NHUNG</v>
      </c>
      <c r="L132" s="5" t="s">
        <v>227</v>
      </c>
      <c r="M132" s="90">
        <f>VLOOKUP(B132,'[1]DS tổng'!$C$2:$AA$321,23,0)</f>
        <v>0</v>
      </c>
      <c r="N132" s="91" t="str">
        <f>VLOOKUP(B132,'[1]DS tổng'!$C$2:$AA$321,24,0)</f>
        <v>0773101844</v>
      </c>
      <c r="O132" s="91" t="str">
        <f>VLOOKUP(B132,'[1]DS tổng'!$C$2:$AA$321,25,0)</f>
        <v>nidang.an@gmail.com</v>
      </c>
    </row>
    <row r="133" spans="1:15" ht="47.25">
      <c r="A133" s="2">
        <v>130</v>
      </c>
      <c r="B133" s="2">
        <v>25207208452</v>
      </c>
      <c r="C133" s="5" t="str">
        <f>VLOOKUP(B133,'[1]DS tổng'!$C$2:$AA$321,2,0)</f>
        <v>Bùi Thị Kim Luyến</v>
      </c>
      <c r="D133" s="79">
        <f>VLOOKUP(B133,'[1]DS tổng'!$C$2:$AA$321,3,0)</f>
        <v>37246</v>
      </c>
      <c r="E133" s="2" t="str">
        <f>VLOOKUP(B133,'[1]DS tổng'!$C$2:$AA$321,4,0)</f>
        <v>K25PSU_DLL3</v>
      </c>
      <c r="F133" s="2" t="str">
        <f>VLOOKUP(B133,'[1]DS tổng'!$C$2:$AA$321,5,0)</f>
        <v>K25</v>
      </c>
      <c r="G133" s="2" t="str">
        <f>VLOOKUP(B133,'[1]DS tổng'!$C$2:$AA$321,6,0)</f>
        <v>Quản trị du lịch &amp; lữ hành PSU</v>
      </c>
      <c r="H133" s="2" t="str">
        <f>VLOOKUP(B133,'[1]DS tổng'!$C$2:$AA$321,7,0)</f>
        <v>Chi nhánh CTCP Lữ hành Fiditour tại Đà Nẵng</v>
      </c>
      <c r="I133" s="2" t="str">
        <f>VLOOKUP(B133,'[1]DS tổng'!$C$2:$AA$321,8,0)</f>
        <v>Kinh doanh</v>
      </c>
      <c r="J133" s="80" t="str">
        <f>VLOOKUP(B133,'[1]DS tổng'!$C$2:$AA$321,10,0)</f>
        <v>CĐTN</v>
      </c>
      <c r="K133" s="5" t="str">
        <f>VLOOKUP(B133,'[1]DS tổng'!$C$2:$AA$321,12,0)</f>
        <v>NGUYỄN THỊ KIM NHUNG</v>
      </c>
      <c r="L133" s="5" t="s">
        <v>228</v>
      </c>
      <c r="M133" s="90">
        <f>VLOOKUP(B133,'[1]DS tổng'!$C$2:$AA$321,23,0)</f>
        <v>0</v>
      </c>
      <c r="N133" s="91" t="str">
        <f>VLOOKUP(B133,'[1]DS tổng'!$C$2:$AA$321,24,0)</f>
        <v>0935607103</v>
      </c>
      <c r="O133" s="91" t="str">
        <f>VLOOKUP(B133,'[1]DS tổng'!$C$2:$AA$321,25,0)</f>
        <v>Kimluyen.92.15@gmail.com</v>
      </c>
    </row>
    <row r="134" spans="1:15" ht="31.5">
      <c r="A134" s="2">
        <v>131</v>
      </c>
      <c r="B134" s="2">
        <v>25217207342</v>
      </c>
      <c r="C134" s="5" t="str">
        <f>VLOOKUP(B134,'[1]DS tổng'!$C$2:$AA$321,2,0)</f>
        <v>Trần Phúc Văn Loan</v>
      </c>
      <c r="D134" s="79">
        <f>VLOOKUP(B134,'[1]DS tổng'!$C$2:$AA$321,3,0)</f>
        <v>37128</v>
      </c>
      <c r="E134" s="2" t="str">
        <f>VLOOKUP(B134,'[1]DS tổng'!$C$2:$AA$321,4,0)</f>
        <v>K25DLL3</v>
      </c>
      <c r="F134" s="2" t="str">
        <f>VLOOKUP(B134,'[1]DS tổng'!$C$2:$AA$321,5,0)</f>
        <v>K25</v>
      </c>
      <c r="G134" s="2" t="str">
        <f>VLOOKUP(B134,'[1]DS tổng'!$C$2:$AA$321,6,0)</f>
        <v>Quản trị du lịch &amp; lữ hành</v>
      </c>
      <c r="H134" s="2" t="str">
        <f>VLOOKUP(B134,'[1]DS tổng'!$C$2:$AA$321,7,0)</f>
        <v>Công ty Cổ phần Dịch vụ Cáp treo Bà Nà</v>
      </c>
      <c r="I134" s="2" t="str">
        <f>VLOOKUP(B134,'[1]DS tổng'!$C$2:$AA$321,8,0)</f>
        <v>Hướng dẫn viên</v>
      </c>
      <c r="J134" s="80" t="str">
        <f>VLOOKUP(B134,'[1]DS tổng'!$C$2:$AA$321,10,0)</f>
        <v>CĐTN</v>
      </c>
      <c r="K134" s="5" t="str">
        <f>VLOOKUP(B134,'[1]DS tổng'!$C$2:$AA$321,12,0)</f>
        <v>NGUYỄN THỊ KIM NHUNG</v>
      </c>
      <c r="L134" s="5" t="s">
        <v>229</v>
      </c>
      <c r="M134" s="90">
        <f>VLOOKUP(B134,'[1]DS tổng'!$C$2:$AA$321,23,0)</f>
        <v>0</v>
      </c>
      <c r="N134" s="91" t="str">
        <f>VLOOKUP(B134,'[1]DS tổng'!$C$2:$AA$321,24,0)</f>
        <v>0378118302</v>
      </c>
      <c r="O134" s="91" t="str">
        <f>VLOOKUP(B134,'[1]DS tổng'!$C$2:$AA$321,25,0)</f>
        <v>phucloantran2001@gmail.com</v>
      </c>
    </row>
    <row r="135" spans="1:15" ht="47.25">
      <c r="A135" s="2">
        <v>132</v>
      </c>
      <c r="B135" s="2">
        <v>25217215774</v>
      </c>
      <c r="C135" s="5" t="str">
        <f>VLOOKUP(B135,'[1]DS tổng'!$C$2:$AA$321,2,0)</f>
        <v>Huỳnh Công Đức</v>
      </c>
      <c r="D135" s="79" t="str">
        <f>VLOOKUP(B135,'[1]DS tổng'!$C$2:$AA$321,3,0)</f>
        <v>11/3/2001</v>
      </c>
      <c r="E135" s="2" t="str">
        <f>VLOOKUP(B135,'[1]DS tổng'!$C$2:$AA$321,4,0)</f>
        <v>K25DLL3</v>
      </c>
      <c r="F135" s="2" t="str">
        <f>VLOOKUP(B135,'[1]DS tổng'!$C$2:$AA$321,5,0)</f>
        <v>K25</v>
      </c>
      <c r="G135" s="2" t="str">
        <f>VLOOKUP(B135,'[1]DS tổng'!$C$2:$AA$321,6,0)</f>
        <v>Quản trị du lịch &amp; lữ hành</v>
      </c>
      <c r="H135" s="2" t="str">
        <f>VLOOKUP(B135,'[1]DS tổng'!$C$2:$AA$321,7,0)</f>
        <v>Công ty cổ phẩn Vietnam travelmart</v>
      </c>
      <c r="I135" s="2" t="str">
        <f>VLOOKUP(B135,'[1]DS tổng'!$C$2:$AA$321,8,0)</f>
        <v>Hướng dẫn viên</v>
      </c>
      <c r="J135" s="80" t="str">
        <f>VLOOKUP(B135,'[1]DS tổng'!$C$2:$AA$321,10,0)</f>
        <v>CĐTN</v>
      </c>
      <c r="K135" s="5" t="str">
        <f>VLOOKUP(B135,'[1]DS tổng'!$C$2:$AA$321,12,0)</f>
        <v>NGUYỄN THỊ KIM NHUNG</v>
      </c>
      <c r="L135" s="5" t="s">
        <v>230</v>
      </c>
      <c r="M135" s="90">
        <f>VLOOKUP(B135,'[1]DS tổng'!$C$2:$AA$321,23,0)</f>
        <v>0</v>
      </c>
      <c r="N135" s="91" t="str">
        <f>VLOOKUP(B135,'[1]DS tổng'!$C$2:$AA$321,24,0)</f>
        <v>0905973021</v>
      </c>
      <c r="O135" s="91" t="str">
        <f>VLOOKUP(B135,'[1]DS tổng'!$C$2:$AA$321,25,0)</f>
        <v>hoangducvu69@gmail.com</v>
      </c>
    </row>
    <row r="136" spans="1:15" ht="47.25">
      <c r="A136" s="2">
        <v>133</v>
      </c>
      <c r="B136" s="2">
        <v>25207208341</v>
      </c>
      <c r="C136" s="5" t="str">
        <f>VLOOKUP(B136,'[1]DS tổng'!$C$2:$AA$321,2,0)</f>
        <v>Nguyễn Thị Dạ Chi</v>
      </c>
      <c r="D136" s="79">
        <f>VLOOKUP(B136,'[1]DS tổng'!$C$2:$AA$321,3,0)</f>
        <v>37096</v>
      </c>
      <c r="E136" s="2" t="str">
        <f>VLOOKUP(B136,'[1]DS tổng'!$C$2:$AA$321,4,0)</f>
        <v>K25DLL10</v>
      </c>
      <c r="F136" s="2" t="str">
        <f>VLOOKUP(B136,'[1]DS tổng'!$C$2:$AA$321,5,0)</f>
        <v>K25</v>
      </c>
      <c r="G136" s="2" t="str">
        <f>VLOOKUP(B136,'[1]DS tổng'!$C$2:$AA$321,6,0)</f>
        <v>Quản trị du lịch &amp; lữ hành</v>
      </c>
      <c r="H136" s="2" t="str">
        <f>VLOOKUP(B136,'[1]DS tổng'!$C$2:$AA$321,7,0)</f>
        <v>Công ty Du lịch Asian Companion Travel</v>
      </c>
      <c r="I136" s="2" t="str">
        <f>VLOOKUP(B136,'[1]DS tổng'!$C$2:$AA$321,8,0)</f>
        <v>Điều hành tour</v>
      </c>
      <c r="J136" s="80" t="str">
        <f>VLOOKUP(B136,'[1]DS tổng'!$C$2:$AA$321,10,0)</f>
        <v>CĐTN</v>
      </c>
      <c r="K136" s="5" t="str">
        <f>VLOOKUP(B136,'[1]DS tổng'!$C$2:$AA$321,12,0)</f>
        <v>NGUYỄN THỊ KIM NHUNG</v>
      </c>
      <c r="L136" s="5" t="s">
        <v>231</v>
      </c>
      <c r="M136" s="90">
        <f>VLOOKUP(B136,'[1]DS tổng'!$C$2:$AA$321,23,0)</f>
        <v>0</v>
      </c>
      <c r="N136" s="91" t="str">
        <f>VLOOKUP(B136,'[1]DS tổng'!$C$2:$AA$321,24,0)</f>
        <v>0778567176</v>
      </c>
      <c r="O136" s="91" t="str">
        <f>VLOOKUP(B136,'[1]DS tổng'!$C$2:$AA$321,25,0)</f>
        <v xml:space="preserve">Hchi2407@gmail.com </v>
      </c>
    </row>
    <row r="137" spans="1:15" ht="47.25">
      <c r="A137" s="2">
        <v>134</v>
      </c>
      <c r="B137" s="2">
        <v>25217216349</v>
      </c>
      <c r="C137" s="5" t="str">
        <f>VLOOKUP(B137,'[1]DS tổng'!$C$2:$AA$321,2,0)</f>
        <v>Hồ Sĩ Tân</v>
      </c>
      <c r="D137" s="79" t="str">
        <f>VLOOKUP(B137,'[1]DS tổng'!$C$2:$AA$321,3,0)</f>
        <v>25/04/2001</v>
      </c>
      <c r="E137" s="2" t="str">
        <f>VLOOKUP(B137,'[1]DS tổng'!$C$2:$AA$321,4,0)</f>
        <v xml:space="preserve">K25DLL1 </v>
      </c>
      <c r="F137" s="2" t="str">
        <f>VLOOKUP(B137,'[1]DS tổng'!$C$2:$AA$321,5,0)</f>
        <v>K25</v>
      </c>
      <c r="G137" s="2" t="str">
        <f>VLOOKUP(B137,'[1]DS tổng'!$C$2:$AA$321,6,0)</f>
        <v>Quản trị du lịch &amp; lữ hành</v>
      </c>
      <c r="H137" s="2" t="str">
        <f>VLOOKUP(B137,'[1]DS tổng'!$C$2:$AA$321,7,0)</f>
        <v>Công ty TNHH MTV Dịch vụ Du lịch S-Tours</v>
      </c>
      <c r="I137" s="2" t="str">
        <f>VLOOKUP(B137,'[1]DS tổng'!$C$2:$AA$321,8,0)</f>
        <v>Hướng dẫn viên</v>
      </c>
      <c r="J137" s="80" t="str">
        <f>VLOOKUP(B137,'[1]DS tổng'!$C$2:$AA$321,10,0)</f>
        <v>CĐTN</v>
      </c>
      <c r="K137" s="5" t="str">
        <f>VLOOKUP(B137,'[1]DS tổng'!$C$2:$AA$321,12,0)</f>
        <v>NGUYỄN THỊ KIM NHUNG</v>
      </c>
      <c r="L137" s="5" t="s">
        <v>232</v>
      </c>
      <c r="M137" s="90" t="s">
        <v>329</v>
      </c>
      <c r="N137" s="91">
        <f>VLOOKUP(B137,'[1]DS tổng'!$C$2:$AA$321,24,0)</f>
        <v>935180410</v>
      </c>
      <c r="O137" s="91" t="str">
        <f>VLOOKUP(B137,'[1]DS tổng'!$C$2:$AA$321,25,0)</f>
        <v>Hositan74@gmail.com</v>
      </c>
    </row>
    <row r="138" spans="1:15" ht="31.5">
      <c r="A138" s="81">
        <v>135</v>
      </c>
      <c r="B138" s="81">
        <v>25217213237</v>
      </c>
      <c r="C138" s="93" t="str">
        <f>VLOOKUP(B138,'[1]DS tổng'!$C$2:$AA$321,2,0)</f>
        <v xml:space="preserve">Nguyễn Thanh Nhân </v>
      </c>
      <c r="D138" s="82" t="str">
        <f>VLOOKUP(B138,'[1]DS tổng'!$C$2:$AA$321,3,0)</f>
        <v>05/05/2001</v>
      </c>
      <c r="E138" s="81" t="str">
        <f>VLOOKUP(B138,'[1]DS tổng'!$C$2:$AA$321,4,0)</f>
        <v xml:space="preserve">K25DLL10 </v>
      </c>
      <c r="F138" s="81" t="str">
        <f>VLOOKUP(B138,'[1]DS tổng'!$C$2:$AA$321,5,0)</f>
        <v>K25</v>
      </c>
      <c r="G138" s="81" t="str">
        <f>VLOOKUP(B138,'[1]DS tổng'!$C$2:$AA$321,6,0)</f>
        <v>Quản trị du lịch &amp; lữ hành</v>
      </c>
      <c r="H138" s="81" t="str">
        <f>VLOOKUP(B138,'[1]DS tổng'!$C$2:$AA$321,7,0)</f>
        <v>Công ty TNHH MTV Dịch vụ Du lịch S-Tours</v>
      </c>
      <c r="I138" s="81" t="str">
        <f>VLOOKUP(B138,'[1]DS tổng'!$C$2:$AA$321,8,0)</f>
        <v>Marketing</v>
      </c>
      <c r="J138" s="83" t="str">
        <f>VLOOKUP(B138,'[1]DS tổng'!$C$2:$AA$321,10,0)</f>
        <v>CĐTN</v>
      </c>
      <c r="K138" s="93" t="str">
        <f>VLOOKUP(B138,'[1]DS tổng'!$C$2:$AA$321,12,0)</f>
        <v>NGUYỄN THỊ KIM NHUNG</v>
      </c>
      <c r="L138" s="5" t="s">
        <v>359</v>
      </c>
      <c r="M138" s="94" t="s">
        <v>360</v>
      </c>
      <c r="N138" s="95" t="str">
        <f>VLOOKUP(B138,'[1]DS tổng'!$C$2:$AA$321,24,0)</f>
        <v>0707510941</v>
      </c>
      <c r="O138" s="95" t="str">
        <f>VLOOKUP(B138,'[1]DS tổng'!$C$2:$AA$321,25,0)</f>
        <v>nhannguyen2015ltk@gmail.com</v>
      </c>
    </row>
    <row r="139" spans="1:15" ht="47.25">
      <c r="A139" s="2">
        <v>136</v>
      </c>
      <c r="B139" s="2">
        <v>25217205013</v>
      </c>
      <c r="C139" s="5" t="str">
        <f>VLOOKUP(B139,'[1]DS tổng'!$C$2:$AA$321,2,0)</f>
        <v>Nguyễn Thành Phong</v>
      </c>
      <c r="D139" s="79" t="str">
        <f>VLOOKUP(B139,'[1]DS tổng'!$C$2:$AA$321,3,0)</f>
        <v>24/06/2001</v>
      </c>
      <c r="E139" s="2" t="str">
        <f>VLOOKUP(B139,'[1]DS tổng'!$C$2:$AA$321,4,0)</f>
        <v>K25DLL2</v>
      </c>
      <c r="F139" s="2" t="str">
        <f>VLOOKUP(B139,'[1]DS tổng'!$C$2:$AA$321,5,0)</f>
        <v>K25</v>
      </c>
      <c r="G139" s="2" t="str">
        <f>VLOOKUP(B139,'[1]DS tổng'!$C$2:$AA$321,6,0)</f>
        <v>Quản trị du lịch &amp; lữ hành</v>
      </c>
      <c r="H139" s="2" t="str">
        <f>VLOOKUP(B139,'[1]DS tổng'!$C$2:$AA$321,7,0)</f>
        <v>Công ty TNHH MTV Dịch vụ Du lịch S-Tours</v>
      </c>
      <c r="I139" s="2" t="str">
        <f>VLOOKUP(B139,'[1]DS tổng'!$C$2:$AA$321,8,0)</f>
        <v>Sale/Marketing</v>
      </c>
      <c r="J139" s="80" t="str">
        <f>VLOOKUP(B139,'[1]DS tổng'!$C$2:$AA$321,10,0)</f>
        <v>CĐTN</v>
      </c>
      <c r="K139" s="5" t="str">
        <f>VLOOKUP(B139,'[1]DS tổng'!$C$2:$AA$321,12,0)</f>
        <v>NGUYỄN THỊ KIM NHUNG</v>
      </c>
      <c r="L139" s="5" t="s">
        <v>233</v>
      </c>
      <c r="M139" s="90">
        <f>VLOOKUP(B139,'[1]DS tổng'!$C$2:$AA$321,23,0)</f>
        <v>0</v>
      </c>
      <c r="N139" s="91" t="str">
        <f>VLOOKUP(B139,'[1]DS tổng'!$C$2:$AA$321,24,0)</f>
        <v>0935326725</v>
      </c>
      <c r="O139" s="91" t="str">
        <f>VLOOKUP(B139,'[1]DS tổng'!$C$2:$AA$321,25,0)</f>
        <v>tomynguyen2461@gmail.com</v>
      </c>
    </row>
    <row r="140" spans="1:15" ht="47.25">
      <c r="A140" s="2">
        <v>137</v>
      </c>
      <c r="B140" s="2">
        <v>25207211922</v>
      </c>
      <c r="C140" s="5" t="str">
        <f>VLOOKUP(B140,'[1]DS tổng'!$C$2:$AA$321,2,0)</f>
        <v>Trần Thị Ánh Hồng</v>
      </c>
      <c r="D140" s="79" t="str">
        <f>VLOOKUP(B140,'[1]DS tổng'!$C$2:$AA$321,3,0)</f>
        <v>03/03/2001</v>
      </c>
      <c r="E140" s="2" t="str">
        <f>VLOOKUP(B140,'[1]DS tổng'!$C$2:$AA$321,4,0)</f>
        <v>K25DLL2</v>
      </c>
      <c r="F140" s="2" t="str">
        <f>VLOOKUP(B140,'[1]DS tổng'!$C$2:$AA$321,5,0)</f>
        <v>K25</v>
      </c>
      <c r="G140" s="2" t="str">
        <f>VLOOKUP(B140,'[1]DS tổng'!$C$2:$AA$321,6,0)</f>
        <v>Quản trị du lịch &amp; lữ hành</v>
      </c>
      <c r="H140" s="2" t="str">
        <f>VLOOKUP(B140,'[1]DS tổng'!$C$2:$AA$321,7,0)</f>
        <v>Công ty TNHH MTV Dịch vụ Du lịch S-Tours</v>
      </c>
      <c r="I140" s="2" t="str">
        <f>VLOOKUP(B140,'[1]DS tổng'!$C$2:$AA$321,8,0)</f>
        <v>Sale/Marketing</v>
      </c>
      <c r="J140" s="80" t="str">
        <f>VLOOKUP(B140,'[1]DS tổng'!$C$2:$AA$321,10,0)</f>
        <v>CĐTN</v>
      </c>
      <c r="K140" s="5" t="str">
        <f>VLOOKUP(B140,'[1]DS tổng'!$C$2:$AA$321,12,0)</f>
        <v>NGUYỄN THỊ KIM NHUNG</v>
      </c>
      <c r="L140" s="5" t="s">
        <v>234</v>
      </c>
      <c r="M140" s="90" t="s">
        <v>329</v>
      </c>
      <c r="N140" s="91" t="str">
        <f>VLOOKUP(B140,'[1]DS tổng'!$C$2:$AA$321,24,0)</f>
        <v>0934780750</v>
      </c>
      <c r="O140" s="91" t="str">
        <f>VLOOKUP(B140,'[1]DS tổng'!$C$2:$AA$321,25,0)</f>
        <v>anhhong4448@gmail.com</v>
      </c>
    </row>
    <row r="141" spans="1:15" ht="31.5">
      <c r="A141" s="2">
        <v>138</v>
      </c>
      <c r="B141" s="2">
        <v>25217217129</v>
      </c>
      <c r="C141" s="5" t="str">
        <f>VLOOKUP(B141,'[1]DS tổng'!$C$2:$AA$321,2,0)</f>
        <v>Trần Ngọc Toản</v>
      </c>
      <c r="D141" s="79" t="str">
        <f>VLOOKUP(B141,'[1]DS tổng'!$C$2:$AA$321,3,0)</f>
        <v>28/05/2001</v>
      </c>
      <c r="E141" s="2" t="str">
        <f>VLOOKUP(B141,'[1]DS tổng'!$C$2:$AA$321,4,0)</f>
        <v>K25DLL2</v>
      </c>
      <c r="F141" s="2" t="str">
        <f>VLOOKUP(B141,'[1]DS tổng'!$C$2:$AA$321,5,0)</f>
        <v>K25</v>
      </c>
      <c r="G141" s="2" t="str">
        <f>VLOOKUP(B141,'[1]DS tổng'!$C$2:$AA$321,6,0)</f>
        <v>Quản trị du lịch &amp; lữ hành</v>
      </c>
      <c r="H141" s="2" t="str">
        <f>VLOOKUP(B141,'[1]DS tổng'!$C$2:$AA$321,7,0)</f>
        <v>Công ty TNHH MTV Dịch vụ Du lịch S-Tours</v>
      </c>
      <c r="I141" s="2" t="str">
        <f>VLOOKUP(B141,'[1]DS tổng'!$C$2:$AA$321,8,0)</f>
        <v>Hướng dẫn viên</v>
      </c>
      <c r="J141" s="80" t="str">
        <f>VLOOKUP(B141,'[1]DS tổng'!$C$2:$AA$321,10,0)</f>
        <v>CĐTN</v>
      </c>
      <c r="K141" s="5" t="str">
        <f>VLOOKUP(B141,'[1]DS tổng'!$C$2:$AA$321,12,0)</f>
        <v>NGUYỄN THỊ KIM NHUNG</v>
      </c>
      <c r="L141" s="5" t="s">
        <v>235</v>
      </c>
      <c r="M141" s="90">
        <f>VLOOKUP(B141,'[1]DS tổng'!$C$2:$AA$321,23,0)</f>
        <v>0</v>
      </c>
      <c r="N141" s="91" t="str">
        <f>VLOOKUP(B141,'[1]DS tổng'!$C$2:$AA$321,24,0)</f>
        <v>0935192180</v>
      </c>
      <c r="O141" s="91" t="str">
        <f>VLOOKUP(B141,'[1]DS tổng'!$C$2:$AA$321,25,0)</f>
        <v>ngotran.28052001@gmail.com</v>
      </c>
    </row>
    <row r="142" spans="1:15" ht="47.25">
      <c r="A142" s="2">
        <v>139</v>
      </c>
      <c r="B142" s="2">
        <v>25207209683</v>
      </c>
      <c r="C142" s="5" t="str">
        <f>VLOOKUP(B142,'[1]DS tổng'!$C$2:$AA$321,2,0)</f>
        <v xml:space="preserve">Nguyễn Thị Hoa </v>
      </c>
      <c r="D142" s="79" t="str">
        <f>VLOOKUP(B142,'[1]DS tổng'!$C$2:$AA$321,3,0)</f>
        <v>20/10/2000</v>
      </c>
      <c r="E142" s="2" t="str">
        <f>VLOOKUP(B142,'[1]DS tổng'!$C$2:$AA$321,4,0)</f>
        <v xml:space="preserve">K25DLL1 </v>
      </c>
      <c r="F142" s="2" t="str">
        <f>VLOOKUP(B142,'[1]DS tổng'!$C$2:$AA$321,5,0)</f>
        <v>K25</v>
      </c>
      <c r="G142" s="2" t="str">
        <f>VLOOKUP(B142,'[1]DS tổng'!$C$2:$AA$321,6,0)</f>
        <v>Quản trị du lịch &amp; lữ hành</v>
      </c>
      <c r="H142" s="2" t="str">
        <f>VLOOKUP(B142,'[1]DS tổng'!$C$2:$AA$321,7,0)</f>
        <v>Công ty TNHH MTV Dịch vụ Du lịch S-Tours</v>
      </c>
      <c r="I142" s="2" t="str">
        <f>VLOOKUP(B142,'[1]DS tổng'!$C$2:$AA$321,8,0)</f>
        <v>Hướng dẫn viên</v>
      </c>
      <c r="J142" s="80" t="str">
        <f>VLOOKUP(B142,'[1]DS tổng'!$C$2:$AA$321,10,0)</f>
        <v>CĐTN</v>
      </c>
      <c r="K142" s="5" t="str">
        <f>VLOOKUP(B142,'[1]DS tổng'!$C$2:$AA$321,12,0)</f>
        <v>NGUYỄN THỊ KIM NHUNG</v>
      </c>
      <c r="L142" s="5" t="s">
        <v>236</v>
      </c>
      <c r="M142" s="90">
        <f>VLOOKUP(B142,'[1]DS tổng'!$C$2:$AA$321,23,0)</f>
        <v>0</v>
      </c>
      <c r="N142" s="91" t="str">
        <f>VLOOKUP(B142,'[1]DS tổng'!$C$2:$AA$321,24,0)</f>
        <v>0352570875</v>
      </c>
      <c r="O142" s="91" t="str">
        <f>VLOOKUP(B142,'[1]DS tổng'!$C$2:$AA$321,25,0)</f>
        <v>hoa29100@gmail.com</v>
      </c>
    </row>
    <row r="143" spans="1:15" ht="47.25">
      <c r="A143" s="2">
        <v>140</v>
      </c>
      <c r="B143" s="2">
        <v>25207214207</v>
      </c>
      <c r="C143" s="5" t="str">
        <f>VLOOKUP(B143,'[1]DS tổng'!$C$2:$AA$321,2,0)</f>
        <v>Cao Thị Anh Thảo</v>
      </c>
      <c r="D143" s="79" t="str">
        <f>VLOOKUP(B143,'[1]DS tổng'!$C$2:$AA$321,3,0)</f>
        <v>17/05/2001</v>
      </c>
      <c r="E143" s="2" t="str">
        <f>VLOOKUP(B143,'[1]DS tổng'!$C$2:$AA$321,4,0)</f>
        <v>K25DLL8</v>
      </c>
      <c r="F143" s="2" t="str">
        <f>VLOOKUP(B143,'[1]DS tổng'!$C$2:$AA$321,5,0)</f>
        <v>K25</v>
      </c>
      <c r="G143" s="2" t="str">
        <f>VLOOKUP(B143,'[1]DS tổng'!$C$2:$AA$321,6,0)</f>
        <v>Quản trị du lịch &amp; lữ hành</v>
      </c>
      <c r="H143" s="2" t="str">
        <f>VLOOKUP(B143,'[1]DS tổng'!$C$2:$AA$321,7,0)</f>
        <v>Công ty TNHH MTV Dịch vụ Du lịch S-Tours</v>
      </c>
      <c r="I143" s="2" t="str">
        <f>VLOOKUP(B143,'[1]DS tổng'!$C$2:$AA$321,8,0)</f>
        <v>Sale/Marketing</v>
      </c>
      <c r="J143" s="80" t="str">
        <f>VLOOKUP(B143,'[1]DS tổng'!$C$2:$AA$321,10,0)</f>
        <v>CĐTN</v>
      </c>
      <c r="K143" s="5" t="str">
        <f>VLOOKUP(B143,'[1]DS tổng'!$C$2:$AA$321,12,0)</f>
        <v>NGUYỄN THỊ KIM NHUNG</v>
      </c>
      <c r="L143" s="5" t="s">
        <v>237</v>
      </c>
      <c r="M143" s="90">
        <f>VLOOKUP(B143,'[1]DS tổng'!$C$2:$AA$321,23,0)</f>
        <v>0</v>
      </c>
      <c r="N143" s="91" t="str">
        <f>VLOOKUP(B143,'[1]DS tổng'!$C$2:$AA$321,24,0)</f>
        <v>0905469506</v>
      </c>
      <c r="O143" s="91" t="str">
        <f>VLOOKUP(B143,'[1]DS tổng'!$C$2:$AA$321,25,0)</f>
        <v>caothianhthao17@gmail.com</v>
      </c>
    </row>
    <row r="144" spans="1:15" ht="47.25">
      <c r="A144" s="2">
        <v>141</v>
      </c>
      <c r="B144" s="2">
        <v>25207204895</v>
      </c>
      <c r="C144" s="5" t="str">
        <f>VLOOKUP(B144,'[1]DS tổng'!$C$2:$AA$321,2,0)</f>
        <v>Nguyễn Thanh Nguyệt Anh Thục</v>
      </c>
      <c r="D144" s="79" t="str">
        <f>VLOOKUP(B144,'[1]DS tổng'!$C$2:$AA$321,3,0)</f>
        <v>20/11/2001</v>
      </c>
      <c r="E144" s="2" t="str">
        <f>VLOOKUP(B144,'[1]DS tổng'!$C$2:$AA$321,4,0)</f>
        <v>K25DLL7</v>
      </c>
      <c r="F144" s="2" t="str">
        <f>VLOOKUP(B144,'[1]DS tổng'!$C$2:$AA$321,5,0)</f>
        <v>K25</v>
      </c>
      <c r="G144" s="2" t="str">
        <f>VLOOKUP(B144,'[1]DS tổng'!$C$2:$AA$321,6,0)</f>
        <v>Quản trị du lịch &amp; lữ hành</v>
      </c>
      <c r="H144" s="2" t="str">
        <f>VLOOKUP(B144,'[1]DS tổng'!$C$2:$AA$321,7,0)</f>
        <v>Công ty TNHH MTV Dịch vụ Du lịch S-Tours</v>
      </c>
      <c r="I144" s="2" t="str">
        <f>VLOOKUP(B144,'[1]DS tổng'!$C$2:$AA$321,8,0)</f>
        <v>Sale/Marketing</v>
      </c>
      <c r="J144" s="80" t="str">
        <f>VLOOKUP(B144,'[1]DS tổng'!$C$2:$AA$321,10,0)</f>
        <v>CĐTN</v>
      </c>
      <c r="K144" s="5" t="str">
        <f>VLOOKUP(B144,'[1]DS tổng'!$C$2:$AA$321,12,0)</f>
        <v>NGUYỄN THỊ KIM NHUNG</v>
      </c>
      <c r="L144" s="5" t="s">
        <v>361</v>
      </c>
      <c r="M144" s="92" t="s">
        <v>330</v>
      </c>
      <c r="N144" s="91" t="str">
        <f>VLOOKUP(B144,'[1]DS tổng'!$C$2:$AA$321,24,0)</f>
        <v>0934780971</v>
      </c>
      <c r="O144" s="91" t="str">
        <f>VLOOKUP(B144,'[1]DS tổng'!$C$2:$AA$321,25,0)</f>
        <v>anhthuc.nov20@gmail.com</v>
      </c>
    </row>
    <row r="145" spans="1:15" ht="63">
      <c r="A145" s="2">
        <v>142</v>
      </c>
      <c r="B145" s="2">
        <v>25207216575</v>
      </c>
      <c r="C145" s="5" t="str">
        <f>VLOOKUP(B145,'[1]DS tổng'!$C$2:$AA$321,2,0)</f>
        <v>Ngô Thúy Vi</v>
      </c>
      <c r="D145" s="79" t="str">
        <f>VLOOKUP(B145,'[1]DS tổng'!$C$2:$AA$321,3,0)</f>
        <v>28/10/2001</v>
      </c>
      <c r="E145" s="2" t="str">
        <f>VLOOKUP(B145,'[1]DS tổng'!$C$2:$AA$321,4,0)</f>
        <v>K25DLL2</v>
      </c>
      <c r="F145" s="2" t="str">
        <f>VLOOKUP(B145,'[1]DS tổng'!$C$2:$AA$321,5,0)</f>
        <v>K25</v>
      </c>
      <c r="G145" s="2" t="str">
        <f>VLOOKUP(B145,'[1]DS tổng'!$C$2:$AA$321,6,0)</f>
        <v>Quản trị du lịch &amp; lữ hành</v>
      </c>
      <c r="H145" s="2" t="str">
        <f>VLOOKUP(B145,'[1]DS tổng'!$C$2:$AA$321,7,0)</f>
        <v>Công ty TNHH MTV Dịch vụ Du lịch S-Tours</v>
      </c>
      <c r="I145" s="2" t="str">
        <f>VLOOKUP(B145,'[1]DS tổng'!$C$2:$AA$321,8,0)</f>
        <v>Hướng dẫn viên</v>
      </c>
      <c r="J145" s="80" t="str">
        <f>VLOOKUP(B145,'[1]DS tổng'!$C$2:$AA$321,10,0)</f>
        <v>CĐTN</v>
      </c>
      <c r="K145" s="5" t="str">
        <f>VLOOKUP(B145,'[1]DS tổng'!$C$2:$AA$321,12,0)</f>
        <v>NGUYỄN THỊ KIM NHUNG</v>
      </c>
      <c r="L145" s="5" t="s">
        <v>362</v>
      </c>
      <c r="M145" s="90">
        <f>VLOOKUP(B145,'[1]DS tổng'!$C$2:$AA$321,23,0)</f>
        <v>0</v>
      </c>
      <c r="N145" s="91" t="str">
        <f>VLOOKUP(B145,'[1]DS tổng'!$C$2:$AA$321,24,0)</f>
        <v>0386432510</v>
      </c>
      <c r="O145" s="91" t="str">
        <f>VLOOKUP(B145,'[1]DS tổng'!$C$2:$AA$321,25,0)</f>
        <v>ngothuyvi0508@gmail.com</v>
      </c>
    </row>
    <row r="146" spans="1:15" ht="47.25">
      <c r="A146" s="2">
        <v>143</v>
      </c>
      <c r="B146" s="2">
        <v>25207207710</v>
      </c>
      <c r="C146" s="5" t="str">
        <f>VLOOKUP(B146,'[1]DS tổng'!$C$2:$AA$321,2,0)</f>
        <v>Nguyễn Phương Tiểu Ngọc</v>
      </c>
      <c r="D146" s="79" t="str">
        <f>VLOOKUP(B146,'[1]DS tổng'!$C$2:$AA$321,3,0)</f>
        <v>21/02/2001</v>
      </c>
      <c r="E146" s="2" t="str">
        <f>VLOOKUP(B146,'[1]DS tổng'!$C$2:$AA$321,4,0)</f>
        <v xml:space="preserve">K25DLL2 </v>
      </c>
      <c r="F146" s="2" t="str">
        <f>VLOOKUP(B146,'[1]DS tổng'!$C$2:$AA$321,5,0)</f>
        <v>K25</v>
      </c>
      <c r="G146" s="2" t="str">
        <f>VLOOKUP(B146,'[1]DS tổng'!$C$2:$AA$321,6,0)</f>
        <v>Quản trị du lịch &amp; lữ hành</v>
      </c>
      <c r="H146" s="2" t="str">
        <f>VLOOKUP(B146,'[1]DS tổng'!$C$2:$AA$321,7,0)</f>
        <v>Công ty TNHH MTV Dịch vụ Du lịch S-Tours</v>
      </c>
      <c r="I146" s="2" t="str">
        <f>VLOOKUP(B146,'[1]DS tổng'!$C$2:$AA$321,8,0)</f>
        <v>Hướng dẫn viên</v>
      </c>
      <c r="J146" s="80" t="str">
        <f>VLOOKUP(B146,'[1]DS tổng'!$C$2:$AA$321,10,0)</f>
        <v>CĐTN</v>
      </c>
      <c r="K146" s="5" t="str">
        <f>VLOOKUP(B146,'[1]DS tổng'!$C$2:$AA$321,12,0)</f>
        <v>NGUYỄN THỊ KIM NHUNG</v>
      </c>
      <c r="L146" s="5" t="s">
        <v>363</v>
      </c>
      <c r="M146" s="90">
        <f>VLOOKUP(B146,'[1]DS tổng'!$C$2:$AA$321,23,0)</f>
        <v>0</v>
      </c>
      <c r="N146" s="91" t="str">
        <f>VLOOKUP(B146,'[1]DS tổng'!$C$2:$AA$321,24,0)</f>
        <v>0935027491</v>
      </c>
      <c r="O146" s="91" t="str">
        <f>VLOOKUP(B146,'[1]DS tổng'!$C$2:$AA$321,25,0)</f>
        <v>Truongsamsam2102@gmail.com</v>
      </c>
    </row>
    <row r="147" spans="1:15" ht="47.25">
      <c r="A147" s="2">
        <v>144</v>
      </c>
      <c r="B147" s="2">
        <v>25207215990</v>
      </c>
      <c r="C147" s="5" t="str">
        <f>VLOOKUP(B147,'[1]DS tổng'!$C$2:$AA$321,2,0)</f>
        <v>Trương Nữ Như Ý</v>
      </c>
      <c r="D147" s="79" t="str">
        <f>VLOOKUP(B147,'[1]DS tổng'!$C$2:$AA$321,3,0)</f>
        <v>07/11/2001</v>
      </c>
      <c r="E147" s="2" t="str">
        <f>VLOOKUP(B147,'[1]DS tổng'!$C$2:$AA$321,4,0)</f>
        <v>K25DLL2</v>
      </c>
      <c r="F147" s="2" t="str">
        <f>VLOOKUP(B147,'[1]DS tổng'!$C$2:$AA$321,5,0)</f>
        <v>K25</v>
      </c>
      <c r="G147" s="2" t="str">
        <f>VLOOKUP(B147,'[1]DS tổng'!$C$2:$AA$321,6,0)</f>
        <v>Quản trị du lịch &amp; lữ hành</v>
      </c>
      <c r="H147" s="2" t="str">
        <f>VLOOKUP(B147,'[1]DS tổng'!$C$2:$AA$321,7,0)</f>
        <v>Công ty TNHH MTV Dịch vụ Du lịch S-Tours</v>
      </c>
      <c r="I147" s="2" t="str">
        <f>VLOOKUP(B147,'[1]DS tổng'!$C$2:$AA$321,8,0)</f>
        <v>Hướng dẫn viên</v>
      </c>
      <c r="J147" s="80" t="str">
        <f>VLOOKUP(B147,'[1]DS tổng'!$C$2:$AA$321,10,0)</f>
        <v>CĐTN</v>
      </c>
      <c r="K147" s="5" t="str">
        <f>VLOOKUP(B147,'[1]DS tổng'!$C$2:$AA$321,12,0)</f>
        <v>NGUYỄN THỊ KIM NHUNG</v>
      </c>
      <c r="L147" s="5" t="s">
        <v>364</v>
      </c>
      <c r="M147" s="90">
        <f>VLOOKUP(B147,'[1]DS tổng'!$C$2:$AA$321,23,0)</f>
        <v>0</v>
      </c>
      <c r="N147" s="91" t="str">
        <f>VLOOKUP(B147,'[1]DS tổng'!$C$2:$AA$321,24,0)</f>
        <v>0382890818</v>
      </c>
      <c r="O147" s="91" t="str">
        <f>VLOOKUP(B147,'[1]DS tổng'!$C$2:$AA$321,25,0)</f>
        <v>nunhuytruong@gmail.com</v>
      </c>
    </row>
    <row r="148" spans="1:15" ht="47.25">
      <c r="A148" s="2">
        <v>145</v>
      </c>
      <c r="B148" s="2">
        <v>25207215473</v>
      </c>
      <c r="C148" s="5" t="str">
        <f>VLOOKUP(B148,'[1]DS tổng'!$C$2:$AA$321,2,0)</f>
        <v>Huỳnh Nguyễn Trúc Viên</v>
      </c>
      <c r="D148" s="79" t="str">
        <f>VLOOKUP(B148,'[1]DS tổng'!$C$2:$AA$321,3,0)</f>
        <v>01/01/2001</v>
      </c>
      <c r="E148" s="2" t="str">
        <f>VLOOKUP(B148,'[1]DS tổng'!$C$2:$AA$321,4,0)</f>
        <v>K25DLL2</v>
      </c>
      <c r="F148" s="2" t="str">
        <f>VLOOKUP(B148,'[1]DS tổng'!$C$2:$AA$321,5,0)</f>
        <v>K25</v>
      </c>
      <c r="G148" s="2" t="str">
        <f>VLOOKUP(B148,'[1]DS tổng'!$C$2:$AA$321,6,0)</f>
        <v>Quản trị du lịch &amp; lữ hành</v>
      </c>
      <c r="H148" s="2" t="str">
        <f>VLOOKUP(B148,'[1]DS tổng'!$C$2:$AA$321,7,0)</f>
        <v>Công ty TNHH MTV Dịch vụ Du lịch S-Tours</v>
      </c>
      <c r="I148" s="2" t="str">
        <f>VLOOKUP(B148,'[1]DS tổng'!$C$2:$AA$321,8,0)</f>
        <v>Sale/Marketing</v>
      </c>
      <c r="J148" s="80" t="str">
        <f>VLOOKUP(B148,'[1]DS tổng'!$C$2:$AA$321,10,0)</f>
        <v>CĐTN</v>
      </c>
      <c r="K148" s="5" t="str">
        <f>VLOOKUP(B148,'[1]DS tổng'!$C$2:$AA$321,12,0)</f>
        <v>NGUYỄN THỊ KIM NHUNG</v>
      </c>
      <c r="L148" s="5" t="s">
        <v>365</v>
      </c>
      <c r="M148" s="90">
        <f>VLOOKUP(B148,'[1]DS tổng'!$C$2:$AA$321,23,0)</f>
        <v>0</v>
      </c>
      <c r="N148" s="91" t="str">
        <f>VLOOKUP(B148,'[1]DS tổng'!$C$2:$AA$321,24,0)</f>
        <v>0889019745</v>
      </c>
      <c r="O148" s="91" t="str">
        <f>VLOOKUP(B148,'[1]DS tổng'!$C$2:$AA$321,25,0)</f>
        <v>trucvien112001@gmail.com</v>
      </c>
    </row>
    <row r="149" spans="1:15" ht="63">
      <c r="A149" s="2">
        <v>146</v>
      </c>
      <c r="B149" s="2">
        <v>25207203957</v>
      </c>
      <c r="C149" s="5" t="str">
        <f>VLOOKUP(B149,'[1]DS tổng'!$C$2:$AA$321,2,0)</f>
        <v>Phạm Thị Hồng Ngát</v>
      </c>
      <c r="D149" s="79">
        <f>VLOOKUP(B149,'[1]DS tổng'!$C$2:$AA$321,3,0)</f>
        <v>37183</v>
      </c>
      <c r="E149" s="2" t="str">
        <f>VLOOKUP(B149,'[1]DS tổng'!$C$2:$AA$321,4,0)</f>
        <v>K25DLL1</v>
      </c>
      <c r="F149" s="2" t="str">
        <f>VLOOKUP(B149,'[1]DS tổng'!$C$2:$AA$321,5,0)</f>
        <v>K25</v>
      </c>
      <c r="G149" s="2" t="str">
        <f>VLOOKUP(B149,'[1]DS tổng'!$C$2:$AA$321,6,0)</f>
        <v>Quản trị du lịch &amp; lữ hành</v>
      </c>
      <c r="H149" s="2" t="str">
        <f>VLOOKUP(B149,'[1]DS tổng'!$C$2:$AA$321,7,0)</f>
        <v>Công ty TNHH MTV Dịch vụ Du lịch S-Tours</v>
      </c>
      <c r="I149" s="2" t="str">
        <f>VLOOKUP(B149,'[1]DS tổng'!$C$2:$AA$321,8,0)</f>
        <v>Sale/Marketing</v>
      </c>
      <c r="J149" s="80" t="str">
        <f>VLOOKUP(B149,'[1]DS tổng'!$C$2:$AA$321,10,0)</f>
        <v>CĐTN</v>
      </c>
      <c r="K149" s="5" t="str">
        <f>VLOOKUP(B149,'[1]DS tổng'!$C$2:$AA$321,12,0)</f>
        <v>NGUYỄN THỊ KIM NHUNG</v>
      </c>
      <c r="L149" s="5" t="s">
        <v>366</v>
      </c>
      <c r="M149" s="90">
        <f>VLOOKUP(B149,'[1]DS tổng'!$C$2:$AA$321,23,0)</f>
        <v>0</v>
      </c>
      <c r="N149" s="91" t="str">
        <f>VLOOKUP(B149,'[1]DS tổng'!$C$2:$AA$321,24,0)</f>
        <v>0376569475</v>
      </c>
      <c r="O149" s="91" t="str">
        <f>VLOOKUP(B149,'[1]DS tổng'!$C$2:$AA$321,25,0)</f>
        <v>Hongngatphamthi@gmail.com</v>
      </c>
    </row>
    <row r="150" spans="1:15" ht="31.5">
      <c r="A150" s="84">
        <v>147</v>
      </c>
      <c r="B150" s="84">
        <v>25217217547</v>
      </c>
      <c r="C150" s="96" t="str">
        <f>VLOOKUP(B150,'[1]DS tổng'!$C$2:$AA$321,2,0)</f>
        <v>Lê Trường Giang</v>
      </c>
      <c r="D150" s="85" t="str">
        <f>VLOOKUP(B150,'[1]DS tổng'!$C$2:$AA$321,3,0)</f>
        <v>14/08/2000</v>
      </c>
      <c r="E150" s="84" t="str">
        <f>VLOOKUP(B150,'[1]DS tổng'!$C$2:$AA$321,4,0)</f>
        <v>K25DLL7</v>
      </c>
      <c r="F150" s="84" t="str">
        <f>VLOOKUP(B150,'[1]DS tổng'!$C$2:$AA$321,5,0)</f>
        <v>K25</v>
      </c>
      <c r="G150" s="84" t="str">
        <f>VLOOKUP(B150,'[1]DS tổng'!$C$2:$AA$321,6,0)</f>
        <v>Quản trị du lịch &amp; lữ hành</v>
      </c>
      <c r="H150" s="84" t="str">
        <f>VLOOKUP(B150,'[1]DS tổng'!$C$2:$AA$321,7,0)</f>
        <v xml:space="preserve">Công ty Du lịch Xứ Đà - DACOTOURS </v>
      </c>
      <c r="I150" s="84" t="str">
        <f>VLOOKUP(B150,'[1]DS tổng'!$C$2:$AA$321,8,0)</f>
        <v>Hướng dẫn viên</v>
      </c>
      <c r="J150" s="86" t="str">
        <f>VLOOKUP(B150,'[1]DS tổng'!$C$2:$AA$321,10,0)</f>
        <v>CĐTN</v>
      </c>
      <c r="K150" s="96" t="str">
        <f>VLOOKUP(B150,'[1]DS tổng'!$C$2:$AA$321,12,0)</f>
        <v>NGUYỄN THỊ KIM NHUNG</v>
      </c>
      <c r="L150" s="5" t="s">
        <v>238</v>
      </c>
      <c r="M150" s="97" t="s">
        <v>367</v>
      </c>
      <c r="N150" s="98" t="str">
        <f>VLOOKUP(B150,'[1]DS tổng'!$C$2:$AA$321,24,0)</f>
        <v>0836804049</v>
      </c>
      <c r="O150" s="98" t="str">
        <f>VLOOKUP(B150,'[1]DS tổng'!$C$2:$AA$321,25,0)</f>
        <v>letruonggiang1306@gmail.com</v>
      </c>
    </row>
    <row r="151" spans="1:15" ht="47.25">
      <c r="A151" s="2">
        <v>149</v>
      </c>
      <c r="B151" s="2">
        <v>25207215955</v>
      </c>
      <c r="C151" s="5" t="str">
        <f>VLOOKUP(B151,'[1]DS tổng'!$C$2:$AA$321,2,0)</f>
        <v>Hồ Thị Khánh Lân</v>
      </c>
      <c r="D151" s="79" t="str">
        <f>VLOOKUP(B151,'[1]DS tổng'!$C$2:$AA$321,3,0)</f>
        <v>16/01/2001</v>
      </c>
      <c r="E151" s="2" t="str">
        <f>VLOOKUP(B151,'[1]DS tổng'!$C$2:$AA$321,4,0)</f>
        <v>K25DLL2</v>
      </c>
      <c r="F151" s="2" t="str">
        <f>VLOOKUP(B151,'[1]DS tổng'!$C$2:$AA$321,5,0)</f>
        <v>K25</v>
      </c>
      <c r="G151" s="2" t="str">
        <f>VLOOKUP(B151,'[1]DS tổng'!$C$2:$AA$321,6,0)</f>
        <v>Quản trị du lịch &amp; lữ hành</v>
      </c>
      <c r="H151" s="2" t="str">
        <f>VLOOKUP(B151,'[1]DS tổng'!$C$2:$AA$321,7,0)</f>
        <v>Công ty TNHH Nụ cười Thái Việt du lịch và thương mại</v>
      </c>
      <c r="I151" s="2" t="str">
        <f>VLOOKUP(B151,'[1]DS tổng'!$C$2:$AA$321,8,0)</f>
        <v>Điều hành tour</v>
      </c>
      <c r="J151" s="80" t="str">
        <f>VLOOKUP(B151,'[1]DS tổng'!$C$2:$AA$321,10,0)</f>
        <v>CĐTN</v>
      </c>
      <c r="K151" s="5" t="str">
        <f>VLOOKUP(B151,'[1]DS tổng'!$C$2:$AA$321,12,0)</f>
        <v>NGUYỄN THỊ KIM NHUNG</v>
      </c>
      <c r="L151" s="5" t="s">
        <v>239</v>
      </c>
      <c r="M151" s="90">
        <f>VLOOKUP(B151,'[1]DS tổng'!$C$2:$AA$321,23,0)</f>
        <v>0</v>
      </c>
      <c r="N151" s="91" t="str">
        <f>VLOOKUP(B151,'[1]DS tổng'!$C$2:$AA$321,24,0)</f>
        <v>0932896104</v>
      </c>
      <c r="O151" s="91" t="str">
        <f>VLOOKUP(B151,'[1]DS tổng'!$C$2:$AA$321,25,0)</f>
        <v>trange.t2612@gmail.com</v>
      </c>
    </row>
    <row r="152" spans="1:15" ht="47.25">
      <c r="A152" s="81">
        <v>150</v>
      </c>
      <c r="B152" s="81">
        <v>2321315609</v>
      </c>
      <c r="C152" s="93" t="str">
        <f>VLOOKUP(B152,'[1]DS tổng'!$C$2:$AA$321,2,0)</f>
        <v>Đường Lê Huy</v>
      </c>
      <c r="D152" s="82" t="str">
        <f>VLOOKUP(B152,'[1]DS tổng'!$C$2:$AA$321,3,0)</f>
        <v>12/12/1999</v>
      </c>
      <c r="E152" s="81" t="str">
        <f>VLOOKUP(B152,'[1]DS tổng'!$C$2:$AA$321,4,0)</f>
        <v>K25DLL10</v>
      </c>
      <c r="F152" s="81" t="str">
        <f>VLOOKUP(B152,'[1]DS tổng'!$C$2:$AA$321,5,0)</f>
        <v>K25</v>
      </c>
      <c r="G152" s="81" t="str">
        <f>VLOOKUP(B152,'[1]DS tổng'!$C$2:$AA$321,6,0)</f>
        <v>Quản trị du lịch &amp; lữ hành</v>
      </c>
      <c r="H152" s="81" t="str">
        <f>VLOOKUP(B152,'[1]DS tổng'!$C$2:$AA$321,7,0)</f>
        <v>Sofiana Mỹ Khê Hotel &amp; Spa</v>
      </c>
      <c r="I152" s="81" t="str">
        <f>VLOOKUP(B152,'[1]DS tổng'!$C$2:$AA$321,8,0)</f>
        <v>Điều hành tour</v>
      </c>
      <c r="J152" s="83" t="str">
        <f>VLOOKUP(B152,'[1]DS tổng'!$C$2:$AA$321,10,0)</f>
        <v>CĐTN</v>
      </c>
      <c r="K152" s="93" t="str">
        <f>VLOOKUP(B152,'[1]DS tổng'!$C$2:$AA$321,12,0)</f>
        <v>NGUYỄN THỊ KIM NHUNG</v>
      </c>
      <c r="L152" s="5" t="s">
        <v>368</v>
      </c>
      <c r="M152" s="94" t="s">
        <v>360</v>
      </c>
      <c r="N152" s="95" t="str">
        <f>VLOOKUP(B152,'[1]DS tổng'!$C$2:$AA$321,24,0)</f>
        <v>0774020842</v>
      </c>
      <c r="O152" s="95" t="str">
        <f>VLOOKUP(B152,'[1]DS tổng'!$C$2:$AA$321,25,0)</f>
        <v>huyle199rip@gmail.com</v>
      </c>
    </row>
    <row r="153" spans="1:15" ht="31.5">
      <c r="A153" s="2">
        <v>151</v>
      </c>
      <c r="B153" s="2">
        <v>25213304294</v>
      </c>
      <c r="C153" s="5" t="str">
        <f>VLOOKUP(B153,'[1]DS tổng'!$C$2:$AA$321,2,0)</f>
        <v>Nguyễn Đức Anh Vũ</v>
      </c>
      <c r="D153" s="79" t="str">
        <f>VLOOKUP(B153,'[1]DS tổng'!$C$2:$AA$321,3,0)</f>
        <v>25/05/2001</v>
      </c>
      <c r="E153" s="2" t="str">
        <f>VLOOKUP(B153,'[1]DS tổng'!$C$2:$AA$321,4,0)</f>
        <v>K25DLL7</v>
      </c>
      <c r="F153" s="2" t="str">
        <f>VLOOKUP(B153,'[1]DS tổng'!$C$2:$AA$321,5,0)</f>
        <v>K25</v>
      </c>
      <c r="G153" s="2" t="str">
        <f>VLOOKUP(B153,'[1]DS tổng'!$C$2:$AA$321,6,0)</f>
        <v>Quản trị du lịch &amp; lữ hành</v>
      </c>
      <c r="H153" s="2" t="str">
        <f>VLOOKUP(B153,'[1]DS tổng'!$C$2:$AA$321,7,0)</f>
        <v>Tiếng ngô đồng travel</v>
      </c>
      <c r="I153" s="2" t="str">
        <f>VLOOKUP(B153,'[1]DS tổng'!$C$2:$AA$321,8,0)</f>
        <v>Điều hành tour</v>
      </c>
      <c r="J153" s="80" t="str">
        <f>VLOOKUP(B153,'[1]DS tổng'!$C$2:$AA$321,10,0)</f>
        <v>CĐTN</v>
      </c>
      <c r="K153" s="5" t="str">
        <f>VLOOKUP(B153,'[1]DS tổng'!$C$2:$AA$321,12,0)</f>
        <v>NGUYỄN THỊ KIM NHUNG</v>
      </c>
      <c r="L153" s="5" t="s">
        <v>240</v>
      </c>
      <c r="M153" s="90">
        <f>VLOOKUP(B153,'[1]DS tổng'!$C$2:$AA$321,23,0)</f>
        <v>0</v>
      </c>
      <c r="N153" s="91" t="str">
        <f>VLOOKUP(B153,'[1]DS tổng'!$C$2:$AA$321,24,0)</f>
        <v>0773217492</v>
      </c>
      <c r="O153" s="91" t="str">
        <f>VLOOKUP(B153,'[1]DS tổng'!$C$2:$AA$321,25,0)</f>
        <v>nguyenvu250501@gmail.com</v>
      </c>
    </row>
    <row r="154" spans="1:15" ht="47.25">
      <c r="A154" s="2">
        <v>152</v>
      </c>
      <c r="B154" s="2">
        <v>25207204275</v>
      </c>
      <c r="C154" s="5" t="str">
        <f>VLOOKUP(B154,'[1]DS tổng'!$C$2:$AA$321,2,0)</f>
        <v>Nguyễn Lê Thanh Nga</v>
      </c>
      <c r="D154" s="79" t="str">
        <f>VLOOKUP(B154,'[1]DS tổng'!$C$2:$AA$321,3,0)</f>
        <v>10/09/2001</v>
      </c>
      <c r="E154" s="2" t="str">
        <f>VLOOKUP(B154,'[1]DS tổng'!$C$2:$AA$321,4,0)</f>
        <v>K25PSU_DLL5</v>
      </c>
      <c r="F154" s="2" t="str">
        <f>VLOOKUP(B154,'[1]DS tổng'!$C$2:$AA$321,5,0)</f>
        <v>K25</v>
      </c>
      <c r="G154" s="2" t="str">
        <f>VLOOKUP(B154,'[1]DS tổng'!$C$2:$AA$321,6,0)</f>
        <v>Quản trị du lịch &amp; lữ hành PSU</v>
      </c>
      <c r="H154" s="2" t="str">
        <f>VLOOKUP(B154,'[1]DS tổng'!$C$2:$AA$321,7,0)</f>
        <v>Trung tâm Văn Hoá Thể Thao - Truyền Thanh Truyền Hình Thành Phố Hội An</v>
      </c>
      <c r="I154" s="2" t="str">
        <f>VLOOKUP(B154,'[1]DS tổng'!$C$2:$AA$321,8,0)</f>
        <v>Bộ phận văn phòng hướng dẫn tham quan</v>
      </c>
      <c r="J154" s="80" t="str">
        <f>VLOOKUP(B154,'[1]DS tổng'!$C$2:$AA$321,10,0)</f>
        <v>CĐTN</v>
      </c>
      <c r="K154" s="5" t="str">
        <f>VLOOKUP(B154,'[1]DS tổng'!$C$2:$AA$321,12,0)</f>
        <v>NGUYỄN THỊ KIM NHUNG</v>
      </c>
      <c r="L154" s="5" t="s">
        <v>241</v>
      </c>
      <c r="M154" s="90">
        <f>VLOOKUP(B154,'[1]DS tổng'!$C$2:$AA$321,23,0)</f>
        <v>0</v>
      </c>
      <c r="N154" s="91" t="str">
        <f>VLOOKUP(B154,'[1]DS tổng'!$C$2:$AA$321,24,0)</f>
        <v>0935023376</v>
      </c>
      <c r="O154" s="91" t="str">
        <f>VLOOKUP(B154,'[1]DS tổng'!$C$2:$AA$321,25,0)</f>
        <v>nnguyenlethanhnga1009@gmail.com</v>
      </c>
    </row>
    <row r="155" spans="1:15" ht="47.25">
      <c r="A155" s="2">
        <v>153</v>
      </c>
      <c r="B155" s="2">
        <v>23217211634</v>
      </c>
      <c r="C155" s="5" t="str">
        <f>VLOOKUP(B155,'[1]DS tổng'!$C$2:$AA$321,2,0)</f>
        <v>Nguyễn Mạnh Hải</v>
      </c>
      <c r="D155" s="79" t="str">
        <f>VLOOKUP(B155,'[1]DS tổng'!$C$2:$AA$321,3,0)</f>
        <v>16/01/1999</v>
      </c>
      <c r="E155" s="2" t="str">
        <f>VLOOKUP(B155,'[1]DS tổng'!$C$2:$AA$321,4,0)</f>
        <v>K23DLL6</v>
      </c>
      <c r="F155" s="2" t="str">
        <f>VLOOKUP(B155,'[1]DS tổng'!$C$2:$AA$321,5,0)</f>
        <v>K23</v>
      </c>
      <c r="G155" s="2" t="str">
        <f>VLOOKUP(B155,'[1]DS tổng'!$C$2:$AA$321,6,0)</f>
        <v>Quản trị du lịch &amp; lữ hành</v>
      </c>
      <c r="H155" s="2" t="str">
        <f>VLOOKUP(B155,'[1]DS tổng'!$C$2:$AA$321,7,0)</f>
        <v>Công ty cổ phần du lịch DANAGO</v>
      </c>
      <c r="I155" s="2" t="str">
        <f>VLOOKUP(B155,'[1]DS tổng'!$C$2:$AA$321,8,0)</f>
        <v>Sale/Marketing</v>
      </c>
      <c r="J155" s="80" t="str">
        <f>VLOOKUP(B155,'[1]DS tổng'!$C$2:$AA$321,10,0)</f>
        <v>CĐTN</v>
      </c>
      <c r="K155" s="5" t="str">
        <f>VLOOKUP(B155,'[1]DS tổng'!$C$2:$AA$321,12,0)</f>
        <v>NGUYỄN THỊ TUYẾT</v>
      </c>
      <c r="L155" s="5" t="s">
        <v>242</v>
      </c>
      <c r="M155" s="90" t="s">
        <v>349</v>
      </c>
      <c r="N155" s="91" t="str">
        <f>VLOOKUP(B155,'[1]DS tổng'!$C$2:$AA$321,24,0)</f>
        <v>0969409119</v>
      </c>
      <c r="O155" s="91" t="str">
        <f>VLOOKUP(B155,'[1]DS tổng'!$C$2:$AA$321,25,0)</f>
        <v>Mhai4815@gmail.com</v>
      </c>
    </row>
    <row r="156" spans="1:15" ht="63">
      <c r="A156" s="2">
        <v>154</v>
      </c>
      <c r="B156" s="2">
        <v>25207209074</v>
      </c>
      <c r="C156" s="5" t="str">
        <f>VLOOKUP(B156,'[1]DS tổng'!$C$2:$AA$321,2,0)</f>
        <v>Đỗ Nguyễn Thanh Tuyền</v>
      </c>
      <c r="D156" s="79">
        <f>VLOOKUP(B156,'[1]DS tổng'!$C$2:$AA$321,3,0)</f>
        <v>37043</v>
      </c>
      <c r="E156" s="2" t="str">
        <f>VLOOKUP(B156,'[1]DS tổng'!$C$2:$AA$321,4,0)</f>
        <v>K25PSU_DLL5</v>
      </c>
      <c r="F156" s="2" t="str">
        <f>VLOOKUP(B156,'[1]DS tổng'!$C$2:$AA$321,5,0)</f>
        <v>K25</v>
      </c>
      <c r="G156" s="2" t="str">
        <f>VLOOKUP(B156,'[1]DS tổng'!$C$2:$AA$321,6,0)</f>
        <v>Quản trị du lịch &amp; lữ hành PSU</v>
      </c>
      <c r="H156" s="2" t="str">
        <f>VLOOKUP(B156,'[1]DS tổng'!$C$2:$AA$321,7,0)</f>
        <v>Công ty Cổ phần Du lịch và Sự Kiện Crown Travel</v>
      </c>
      <c r="I156" s="2" t="str">
        <f>VLOOKUP(B156,'[1]DS tổng'!$C$2:$AA$321,8,0)</f>
        <v>Điều hành tour</v>
      </c>
      <c r="J156" s="80" t="str">
        <f>VLOOKUP(B156,'[1]DS tổng'!$C$2:$AA$321,10,0)</f>
        <v>CĐTN</v>
      </c>
      <c r="K156" s="5" t="str">
        <f>VLOOKUP(B156,'[1]DS tổng'!$C$2:$AA$321,12,0)</f>
        <v>NGUYỄN THỊ TUYẾT</v>
      </c>
      <c r="L156" s="5" t="s">
        <v>369</v>
      </c>
      <c r="M156" s="90" t="s">
        <v>370</v>
      </c>
      <c r="N156" s="91" t="str">
        <f>VLOOKUP(B156,'[1]DS tổng'!$C$2:$AA$321,24,0)</f>
        <v>0935491607</v>
      </c>
      <c r="O156" s="91" t="str">
        <f>VLOOKUP(B156,'[1]DS tổng'!$C$2:$AA$321,25,0)</f>
        <v>thanhtuyen16201@gmail.com</v>
      </c>
    </row>
    <row r="157" spans="1:15" ht="47.25">
      <c r="A157" s="2">
        <v>155</v>
      </c>
      <c r="B157" s="2">
        <v>24207207240</v>
      </c>
      <c r="C157" s="5" t="str">
        <f>VLOOKUP(B157,'[1]DS tổng'!$C$2:$AA$321,2,0)</f>
        <v>Lê Huỳnh Ngân</v>
      </c>
      <c r="D157" s="79" t="str">
        <f>VLOOKUP(B157,'[1]DS tổng'!$C$2:$AA$321,3,0)</f>
        <v>16/03/2000</v>
      </c>
      <c r="E157" s="2" t="str">
        <f>VLOOKUP(B157,'[1]DS tổng'!$C$2:$AA$321,4,0)</f>
        <v>K24PSU_DLL2</v>
      </c>
      <c r="F157" s="2" t="str">
        <f>VLOOKUP(B157,'[1]DS tổng'!$C$2:$AA$321,5,0)</f>
        <v>K24</v>
      </c>
      <c r="G157" s="2" t="str">
        <f>VLOOKUP(B157,'[1]DS tổng'!$C$2:$AA$321,6,0)</f>
        <v>Quản trị du lịch &amp; lữ hành PSU</v>
      </c>
      <c r="H157" s="2" t="str">
        <f>VLOOKUP(B157,'[1]DS tổng'!$C$2:$AA$321,7,0)</f>
        <v>Công Ty Cổ Phần Ngôi Sao Châu Á</v>
      </c>
      <c r="I157" s="2" t="str">
        <f>VLOOKUP(B157,'[1]DS tổng'!$C$2:$AA$321,8,0)</f>
        <v>Kinh doanh</v>
      </c>
      <c r="J157" s="80" t="str">
        <f>VLOOKUP(B157,'[1]DS tổng'!$C$2:$AA$321,10,0)</f>
        <v>CĐTN</v>
      </c>
      <c r="K157" s="5" t="str">
        <f>VLOOKUP(B157,'[1]DS tổng'!$C$2:$AA$321,12,0)</f>
        <v>NGUYỄN THỊ TUYẾT</v>
      </c>
      <c r="L157" s="5" t="s">
        <v>243</v>
      </c>
      <c r="M157" s="90">
        <f>VLOOKUP(B157,'[1]DS tổng'!$C$2:$AA$321,23,0)</f>
        <v>0</v>
      </c>
      <c r="N157" s="91" t="str">
        <f>VLOOKUP(B157,'[1]DS tổng'!$C$2:$AA$321,24,0)</f>
        <v>0868672746</v>
      </c>
      <c r="O157" s="91" t="str">
        <f>VLOOKUP(B157,'[1]DS tổng'!$C$2:$AA$321,25,0)</f>
        <v>huynh.ngan43@gmail.com</v>
      </c>
    </row>
    <row r="158" spans="1:15" ht="63">
      <c r="A158" s="2">
        <v>156</v>
      </c>
      <c r="B158" s="2">
        <v>25207200026</v>
      </c>
      <c r="C158" s="5" t="str">
        <f>VLOOKUP(B158,'[1]DS tổng'!$C$2:$AA$321,2,0)</f>
        <v>Lý Thị Ngọc Dung</v>
      </c>
      <c r="D158" s="79" t="str">
        <f>VLOOKUP(B158,'[1]DS tổng'!$C$2:$AA$321,3,0)</f>
        <v>29/09/2001</v>
      </c>
      <c r="E158" s="2" t="str">
        <f>VLOOKUP(B158,'[1]DS tổng'!$C$2:$AA$321,4,0)</f>
        <v>K25DLL4</v>
      </c>
      <c r="F158" s="2" t="str">
        <f>VLOOKUP(B158,'[1]DS tổng'!$C$2:$AA$321,5,0)</f>
        <v>K25</v>
      </c>
      <c r="G158" s="2" t="str">
        <f>VLOOKUP(B158,'[1]DS tổng'!$C$2:$AA$321,6,0)</f>
        <v>Quản trị du lịch &amp; lữ hành</v>
      </c>
      <c r="H158" s="2" t="str">
        <f>VLOOKUP(B158,'[1]DS tổng'!$C$2:$AA$321,7,0)</f>
        <v>Công ty cổ phần TM &amp; DV Đà Nẵng Xanh</v>
      </c>
      <c r="I158" s="2" t="str">
        <f>VLOOKUP(B158,'[1]DS tổng'!$C$2:$AA$321,8,0)</f>
        <v>Sale/Marketing</v>
      </c>
      <c r="J158" s="80" t="str">
        <f>VLOOKUP(B158,'[1]DS tổng'!$C$2:$AA$321,10,0)</f>
        <v>CĐTN</v>
      </c>
      <c r="K158" s="5" t="str">
        <f>VLOOKUP(B158,'[1]DS tổng'!$C$2:$AA$321,12,0)</f>
        <v>NGUYỄN THỊ TUYẾT</v>
      </c>
      <c r="L158" s="5" t="s">
        <v>244</v>
      </c>
      <c r="M158" s="90">
        <f>VLOOKUP(B158,'[1]DS tổng'!$C$2:$AA$321,23,0)</f>
        <v>0</v>
      </c>
      <c r="N158" s="91" t="str">
        <f>VLOOKUP(B158,'[1]DS tổng'!$C$2:$AA$321,24,0)</f>
        <v>0935406736</v>
      </c>
      <c r="O158" s="91" t="str">
        <f>VLOOKUP(B158,'[1]DS tổng'!$C$2:$AA$321,25,0)</f>
        <v>lydung299@gmail.com</v>
      </c>
    </row>
    <row r="159" spans="1:15" ht="63">
      <c r="A159" s="2">
        <v>157</v>
      </c>
      <c r="B159" s="2">
        <v>2120725719</v>
      </c>
      <c r="C159" s="5" t="str">
        <f>VLOOKUP(B159,'[1]DS tổng'!$C$2:$AA$321,2,0)</f>
        <v>Nguyễn Thị Kim Ngân</v>
      </c>
      <c r="D159" s="79" t="str">
        <f>VLOOKUP(B159,'[1]DS tổng'!$C$2:$AA$321,3,0)</f>
        <v>21/05/1997</v>
      </c>
      <c r="E159" s="2" t="str">
        <f>VLOOKUP(B159,'[1]DS tổng'!$C$2:$AA$321,4,0)</f>
        <v>K21DLL2</v>
      </c>
      <c r="F159" s="2" t="str">
        <f>VLOOKUP(B159,'[1]DS tổng'!$C$2:$AA$321,5,0)</f>
        <v>K21</v>
      </c>
      <c r="G159" s="2" t="str">
        <f>VLOOKUP(B159,'[1]DS tổng'!$C$2:$AA$321,6,0)</f>
        <v>Quản trị du lịch &amp; lữ hành</v>
      </c>
      <c r="H159" s="2" t="str">
        <f>VLOOKUP(B159,'[1]DS tổng'!$C$2:$AA$321,7,0)</f>
        <v>Công ty cổ phần TM &amp; DV Đà Nẵng Xanh</v>
      </c>
      <c r="I159" s="2" t="str">
        <f>VLOOKUP(B159,'[1]DS tổng'!$C$2:$AA$321,8,0)</f>
        <v>Kinh doanh</v>
      </c>
      <c r="J159" s="80" t="str">
        <f>VLOOKUP(B159,'[1]DS tổng'!$C$2:$AA$321,10,0)</f>
        <v>CĐTN</v>
      </c>
      <c r="K159" s="5" t="str">
        <f>VLOOKUP(B159,'[1]DS tổng'!$C$2:$AA$321,12,0)</f>
        <v>NGUYỄN THỊ TUYẾT</v>
      </c>
      <c r="L159" s="5" t="s">
        <v>245</v>
      </c>
      <c r="M159" s="90">
        <f>VLOOKUP(B159,'[1]DS tổng'!$C$2:$AA$321,23,0)</f>
        <v>0</v>
      </c>
      <c r="N159" s="91" t="str">
        <f>VLOOKUP(B159,'[1]DS tổng'!$C$2:$AA$321,24,0)</f>
        <v>0941305456</v>
      </c>
      <c r="O159" s="91" t="str">
        <f>VLOOKUP(B159,'[1]DS tổng'!$C$2:$AA$321,25,0)</f>
        <v>Kimngan097@gmail.com</v>
      </c>
    </row>
    <row r="160" spans="1:15" ht="31.5">
      <c r="A160" s="2">
        <v>158</v>
      </c>
      <c r="B160" s="2">
        <v>24217204450</v>
      </c>
      <c r="C160" s="5" t="str">
        <f>VLOOKUP(B160,'[1]DS tổng'!$C$2:$AA$321,2,0)</f>
        <v>Ngô Đình Ân</v>
      </c>
      <c r="D160" s="79">
        <f>VLOOKUP(B160,'[1]DS tổng'!$C$2:$AA$321,3,0)</f>
        <v>36846</v>
      </c>
      <c r="E160" s="2" t="str">
        <f>VLOOKUP(B160,'[1]DS tổng'!$C$2:$AA$321,4,0)</f>
        <v>K24DLL6</v>
      </c>
      <c r="F160" s="2" t="str">
        <f>VLOOKUP(B160,'[1]DS tổng'!$C$2:$AA$321,5,0)</f>
        <v>K24</v>
      </c>
      <c r="G160" s="2" t="str">
        <f>VLOOKUP(B160,'[1]DS tổng'!$C$2:$AA$321,6,0)</f>
        <v>Quản trị du lịch &amp; lữ hành</v>
      </c>
      <c r="H160" s="2" t="str">
        <f>VLOOKUP(B160,'[1]DS tổng'!$C$2:$AA$321,7,0)</f>
        <v>Công ty CP tổ chức sự kiện và du lịch Gala Việt</v>
      </c>
      <c r="I160" s="2" t="str">
        <f>VLOOKUP(B160,'[1]DS tổng'!$C$2:$AA$321,8,0)</f>
        <v>media</v>
      </c>
      <c r="J160" s="80" t="str">
        <f>VLOOKUP(B160,'[1]DS tổng'!$C$2:$AA$321,10,0)</f>
        <v>CĐTN</v>
      </c>
      <c r="K160" s="5" t="str">
        <f>VLOOKUP(B160,'[1]DS tổng'!$C$2:$AA$321,12,0)</f>
        <v>NGUYỄN THỊ TUYẾT</v>
      </c>
      <c r="L160" s="5" t="s">
        <v>246</v>
      </c>
      <c r="M160" s="90" t="str">
        <f>VLOOKUP(B160,'[1]DS tổng'!$C$2:$AA$321,23,0)</f>
        <v>đã thi chỉ thực tập</v>
      </c>
      <c r="N160" s="91" t="str">
        <f>VLOOKUP(B160,'[1]DS tổng'!$C$2:$AA$321,24,0)</f>
        <v>0347273615</v>
      </c>
      <c r="O160" s="91" t="str">
        <f>VLOOKUP(B160,'[1]DS tổng'!$C$2:$AA$321,25,0)</f>
        <v>Neuhonanhemsekho112@gmail.com</v>
      </c>
    </row>
    <row r="161" spans="1:15" ht="63">
      <c r="A161" s="2">
        <v>159</v>
      </c>
      <c r="B161" s="2">
        <v>24207214994</v>
      </c>
      <c r="C161" s="5" t="str">
        <f>VLOOKUP(B161,'[1]DS tổng'!$C$2:$AA$321,2,0)</f>
        <v>Phan Thị Yến</v>
      </c>
      <c r="D161" s="79" t="str">
        <f>VLOOKUP(B161,'[1]DS tổng'!$C$2:$AA$321,3,0)</f>
        <v>16/08/2000</v>
      </c>
      <c r="E161" s="2" t="str">
        <f>VLOOKUP(B161,'[1]DS tổng'!$C$2:$AA$321,4,0)</f>
        <v>K24PSU_DLL4</v>
      </c>
      <c r="F161" s="2" t="str">
        <f>VLOOKUP(B161,'[1]DS tổng'!$C$2:$AA$321,5,0)</f>
        <v>K24</v>
      </c>
      <c r="G161" s="2" t="str">
        <f>VLOOKUP(B161,'[1]DS tổng'!$C$2:$AA$321,6,0)</f>
        <v>Quản trị du lịch &amp; lữ hành PSU</v>
      </c>
      <c r="H161" s="2" t="str">
        <f>VLOOKUP(B161,'[1]DS tổng'!$C$2:$AA$321,7,0)</f>
        <v xml:space="preserve">Công ty du lịch Lữ Hành Việt </v>
      </c>
      <c r="I161" s="2" t="str">
        <f>VLOOKUP(B161,'[1]DS tổng'!$C$2:$AA$321,8,0)</f>
        <v>Sale/Marketing</v>
      </c>
      <c r="J161" s="80" t="str">
        <f>VLOOKUP(B161,'[1]DS tổng'!$C$2:$AA$321,10,0)</f>
        <v>CĐTN</v>
      </c>
      <c r="K161" s="5" t="str">
        <f>VLOOKUP(B161,'[1]DS tổng'!$C$2:$AA$321,12,0)</f>
        <v>NGUYỄN THỊ TUYẾT</v>
      </c>
      <c r="L161" s="5" t="s">
        <v>371</v>
      </c>
      <c r="M161" s="90"/>
      <c r="N161" s="91" t="str">
        <f>VLOOKUP(B161,'[1]DS tổng'!$C$2:$AA$321,24,0)</f>
        <v>0389581836</v>
      </c>
      <c r="O161" s="91" t="str">
        <f>VLOOKUP(B161,'[1]DS tổng'!$C$2:$AA$321,25,0)</f>
        <v>yenphan1608@gmail.com</v>
      </c>
    </row>
    <row r="162" spans="1:15" ht="31.5">
      <c r="A162" s="2">
        <v>160</v>
      </c>
      <c r="B162" s="2">
        <v>24207207903</v>
      </c>
      <c r="C162" s="5" t="str">
        <f>VLOOKUP(B162,'[1]DS tổng'!$C$2:$AA$321,2,0)</f>
        <v>Trương Thị Thanh Hằng</v>
      </c>
      <c r="D162" s="79" t="str">
        <f>VLOOKUP(B162,'[1]DS tổng'!$C$2:$AA$321,3,0)</f>
        <v>14/02/1999</v>
      </c>
      <c r="E162" s="2" t="str">
        <f>VLOOKUP(B162,'[1]DS tổng'!$C$2:$AA$321,4,0)</f>
        <v>K25DLL2</v>
      </c>
      <c r="F162" s="2" t="str">
        <f>VLOOKUP(B162,'[1]DS tổng'!$C$2:$AA$321,5,0)</f>
        <v>K25</v>
      </c>
      <c r="G162" s="2" t="str">
        <f>VLOOKUP(B162,'[1]DS tổng'!$C$2:$AA$321,6,0)</f>
        <v>Quản trị du lịch &amp; lữ hành</v>
      </c>
      <c r="H162" s="2" t="str">
        <f>VLOOKUP(B162,'[1]DS tổng'!$C$2:$AA$321,7,0)</f>
        <v>Công ty lữ hành Hà Nội Tourist Đà Nẵng</v>
      </c>
      <c r="I162" s="2" t="str">
        <f>VLOOKUP(B162,'[1]DS tổng'!$C$2:$AA$321,8,0)</f>
        <v>Sale tour</v>
      </c>
      <c r="J162" s="80" t="str">
        <f>VLOOKUP(B162,'[1]DS tổng'!$C$2:$AA$321,10,0)</f>
        <v>CĐTN</v>
      </c>
      <c r="K162" s="5" t="str">
        <f>VLOOKUP(B162,'[1]DS tổng'!$C$2:$AA$321,12,0)</f>
        <v>NGUYỄN THỊ TUYẾT</v>
      </c>
      <c r="L162" s="5" t="s">
        <v>247</v>
      </c>
      <c r="M162" s="90">
        <f>VLOOKUP(B162,'[1]DS tổng'!$C$2:$AA$321,23,0)</f>
        <v>0</v>
      </c>
      <c r="N162" s="91" t="str">
        <f>VLOOKUP(B162,'[1]DS tổng'!$C$2:$AA$321,24,0)</f>
        <v>0706503217</v>
      </c>
      <c r="O162" s="91" t="str">
        <f>VLOOKUP(B162,'[1]DS tổng'!$C$2:$AA$321,25,0)</f>
        <v>hangaaa.17@gmail.com</v>
      </c>
    </row>
    <row r="163" spans="1:15" ht="63">
      <c r="A163" s="81">
        <v>161</v>
      </c>
      <c r="B163" s="81">
        <v>24217216270</v>
      </c>
      <c r="C163" s="93" t="str">
        <f>VLOOKUP(B163,'[1]DS tổng'!$C$2:$AA$321,2,0)</f>
        <v>Phan Nguyên Thanh Nhã</v>
      </c>
      <c r="D163" s="82" t="str">
        <f>VLOOKUP(B163,'[1]DS tổng'!$C$2:$AA$321,3,0)</f>
        <v>09/09/2000</v>
      </c>
      <c r="E163" s="81" t="str">
        <f>VLOOKUP(B163,'[1]DS tổng'!$C$2:$AA$321,4,0)</f>
        <v>K24DLL3</v>
      </c>
      <c r="F163" s="81" t="str">
        <f>VLOOKUP(B163,'[1]DS tổng'!$C$2:$AA$321,5,0)</f>
        <v>K24</v>
      </c>
      <c r="G163" s="81" t="str">
        <f>VLOOKUP(B163,'[1]DS tổng'!$C$2:$AA$321,6,0)</f>
        <v>Quản trị du lịch &amp; lữ hành</v>
      </c>
      <c r="H163" s="81" t="str">
        <f>VLOOKUP(B163,'[1]DS tổng'!$C$2:$AA$321,7,0)</f>
        <v>Công ty lữ hành Hà Nội Tourist Đà Nẵng</v>
      </c>
      <c r="I163" s="81" t="str">
        <f>VLOOKUP(B163,'[1]DS tổng'!$C$2:$AA$321,8,0)</f>
        <v>Điều hành tour</v>
      </c>
      <c r="J163" s="83" t="str">
        <f>VLOOKUP(B163,'[1]DS tổng'!$C$2:$AA$321,10,0)</f>
        <v>CĐTN</v>
      </c>
      <c r="K163" s="93" t="str">
        <f>VLOOKUP(B163,'[1]DS tổng'!$C$2:$AA$321,12,0)</f>
        <v>NGUYỄN THỊ TUYẾT</v>
      </c>
      <c r="L163" s="5" t="s">
        <v>372</v>
      </c>
      <c r="M163" s="94" t="s">
        <v>360</v>
      </c>
      <c r="N163" s="95" t="str">
        <f>VLOOKUP(B163,'[1]DS tổng'!$C$2:$AA$321,24,0)</f>
        <v>0777533116</v>
      </c>
      <c r="O163" s="95" t="str">
        <f>VLOOKUP(B163,'[1]DS tổng'!$C$2:$AA$321,25,0)</f>
        <v>phanthanhnha9900@gmail.com</v>
      </c>
    </row>
    <row r="164" spans="1:15" ht="47.25">
      <c r="A164" s="2">
        <v>162</v>
      </c>
      <c r="B164" s="2">
        <v>25217214718</v>
      </c>
      <c r="C164" s="5" t="str">
        <f>VLOOKUP(B164,'[1]DS tổng'!$C$2:$AA$321,2,0)</f>
        <v>Hoàng Lê Minh Tiến</v>
      </c>
      <c r="D164" s="79" t="str">
        <f>VLOOKUP(B164,'[1]DS tổng'!$C$2:$AA$321,3,0)</f>
        <v>12/12/2001</v>
      </c>
      <c r="E164" s="2" t="str">
        <f>VLOOKUP(B164,'[1]DS tổng'!$C$2:$AA$321,4,0)</f>
        <v>K25DLL9</v>
      </c>
      <c r="F164" s="2" t="str">
        <f>VLOOKUP(B164,'[1]DS tổng'!$C$2:$AA$321,5,0)</f>
        <v>K25</v>
      </c>
      <c r="G164" s="2" t="str">
        <f>VLOOKUP(B164,'[1]DS tổng'!$C$2:$AA$321,6,0)</f>
        <v>Quản trị du lịch &amp; lữ hành</v>
      </c>
      <c r="H164" s="2" t="str">
        <f>VLOOKUP(B164,'[1]DS tổng'!$C$2:$AA$321,7,0)</f>
        <v>Công ty lữ hành Hà Nội Tourist Đà Nẵng</v>
      </c>
      <c r="I164" s="2" t="str">
        <f>VLOOKUP(B164,'[1]DS tổng'!$C$2:$AA$321,8,0)</f>
        <v>Hướng dẫn viên</v>
      </c>
      <c r="J164" s="80" t="str">
        <f>VLOOKUP(B164,'[1]DS tổng'!$C$2:$AA$321,10,0)</f>
        <v>CĐTN</v>
      </c>
      <c r="K164" s="5" t="str">
        <f>VLOOKUP(B164,'[1]DS tổng'!$C$2:$AA$321,12,0)</f>
        <v>NGUYỄN THỊ TUYẾT</v>
      </c>
      <c r="L164" s="5" t="s">
        <v>248</v>
      </c>
      <c r="M164" s="90">
        <f>VLOOKUP(B164,'[1]DS tổng'!$C$2:$AA$321,23,0)</f>
        <v>0</v>
      </c>
      <c r="N164" s="91" t="str">
        <f>VLOOKUP(B164,'[1]DS tổng'!$C$2:$AA$321,24,0)</f>
        <v>0328779111</v>
      </c>
      <c r="O164" s="91" t="str">
        <f>VLOOKUP(B164,'[1]DS tổng'!$C$2:$AA$321,25,0)</f>
        <v>Hoangleminhtien113@gmail.com</v>
      </c>
    </row>
    <row r="165" spans="1:15" ht="63">
      <c r="A165" s="2">
        <v>163</v>
      </c>
      <c r="B165" s="2">
        <v>25217217469</v>
      </c>
      <c r="C165" s="5" t="str">
        <f>VLOOKUP(B165,'[1]DS tổng'!$C$2:$AA$321,2,0)</f>
        <v>Hồ Thanh Bảo</v>
      </c>
      <c r="D165" s="79" t="str">
        <f>VLOOKUP(B165,'[1]DS tổng'!$C$2:$AA$321,3,0)</f>
        <v>10/11/2000</v>
      </c>
      <c r="E165" s="2" t="str">
        <f>VLOOKUP(B165,'[1]DS tổng'!$C$2:$AA$321,4,0)</f>
        <v>K25DLL9</v>
      </c>
      <c r="F165" s="2" t="str">
        <f>VLOOKUP(B165,'[1]DS tổng'!$C$2:$AA$321,5,0)</f>
        <v>K25</v>
      </c>
      <c r="G165" s="2" t="str">
        <f>VLOOKUP(B165,'[1]DS tổng'!$C$2:$AA$321,6,0)</f>
        <v>Quản trị du lịch &amp; lữ hành</v>
      </c>
      <c r="H165" s="2" t="str">
        <f>VLOOKUP(B165,'[1]DS tổng'!$C$2:$AA$321,7,0)</f>
        <v>Công ty lữ hành Hà Nội Tourist Đà Nẵng</v>
      </c>
      <c r="I165" s="2" t="str">
        <f>VLOOKUP(B165,'[1]DS tổng'!$C$2:$AA$321,8,0)</f>
        <v>Hướng dẫn viên</v>
      </c>
      <c r="J165" s="80" t="str">
        <f>VLOOKUP(B165,'[1]DS tổng'!$C$2:$AA$321,10,0)</f>
        <v>CĐTN</v>
      </c>
      <c r="K165" s="5" t="str">
        <f>VLOOKUP(B165,'[1]DS tổng'!$C$2:$AA$321,12,0)</f>
        <v>NGUYỄN THỊ TUYẾT</v>
      </c>
      <c r="L165" s="5" t="s">
        <v>249</v>
      </c>
      <c r="M165" s="90" t="s">
        <v>339</v>
      </c>
      <c r="N165" s="91" t="str">
        <f>VLOOKUP(B165,'[1]DS tổng'!$C$2:$AA$321,24,0)</f>
        <v>0763161663</v>
      </c>
      <c r="O165" s="91" t="str">
        <f>VLOOKUP(B165,'[1]DS tổng'!$C$2:$AA$321,25,0)</f>
        <v>thanhbaoskt@gmail.com</v>
      </c>
    </row>
    <row r="166" spans="1:15" ht="63">
      <c r="A166" s="2">
        <v>164</v>
      </c>
      <c r="B166" s="2">
        <v>2120725862</v>
      </c>
      <c r="C166" s="5" t="str">
        <f>VLOOKUP(B166,'[1]DS tổng'!$C$2:$AA$321,2,0)</f>
        <v>Nguyễn Ngọc Hoài Thương</v>
      </c>
      <c r="D166" s="79" t="str">
        <f>VLOOKUP(B166,'[1]DS tổng'!$C$2:$AA$321,3,0)</f>
        <v>03/12/1997</v>
      </c>
      <c r="E166" s="2" t="str">
        <f>VLOOKUP(B166,'[1]DS tổng'!$C$2:$AA$321,4,0)</f>
        <v>K21DLL1</v>
      </c>
      <c r="F166" s="2" t="str">
        <f>VLOOKUP(B166,'[1]DS tổng'!$C$2:$AA$321,5,0)</f>
        <v>K21</v>
      </c>
      <c r="G166" s="2" t="str">
        <f>VLOOKUP(B166,'[1]DS tổng'!$C$2:$AA$321,6,0)</f>
        <v>Quản trị du lịch &amp; lữ hành</v>
      </c>
      <c r="H166" s="2" t="str">
        <f>VLOOKUP(B166,'[1]DS tổng'!$C$2:$AA$321,7,0)</f>
        <v>Công ty nthh và đầu tư sen đà thành</v>
      </c>
      <c r="I166" s="2" t="str">
        <f>VLOOKUP(B166,'[1]DS tổng'!$C$2:$AA$321,8,0)</f>
        <v>Sale/Marketing</v>
      </c>
      <c r="J166" s="80" t="str">
        <f>VLOOKUP(B166,'[1]DS tổng'!$C$2:$AA$321,10,0)</f>
        <v>CĐTN</v>
      </c>
      <c r="K166" s="5" t="str">
        <f>VLOOKUP(B166,'[1]DS tổng'!$C$2:$AA$321,12,0)</f>
        <v>NGUYỄN THỊ TUYẾT</v>
      </c>
      <c r="L166" s="5" t="s">
        <v>250</v>
      </c>
      <c r="M166" s="90">
        <f>VLOOKUP(B166,'[1]DS tổng'!$C$2:$AA$321,23,0)</f>
        <v>0</v>
      </c>
      <c r="N166" s="91" t="str">
        <f>VLOOKUP(B166,'[1]DS tổng'!$C$2:$AA$321,24,0)</f>
        <v>0905061245</v>
      </c>
      <c r="O166" s="91" t="str">
        <f>VLOOKUP(B166,'[1]DS tổng'!$C$2:$AA$321,25,0)</f>
        <v>Thuongnguyen221297@gmail.com</v>
      </c>
    </row>
    <row r="167" spans="1:15" ht="31.5">
      <c r="A167" s="2">
        <v>165</v>
      </c>
      <c r="B167" s="2">
        <v>25207205447</v>
      </c>
      <c r="C167" s="5" t="str">
        <f>VLOOKUP(B167,'[1]DS tổng'!$C$2:$AA$321,2,0)</f>
        <v>Nguyễn Thị Loan Oanh</v>
      </c>
      <c r="D167" s="79" t="str">
        <f>VLOOKUP(B167,'[1]DS tổng'!$C$2:$AA$321,3,0)</f>
        <v>05/07/2001</v>
      </c>
      <c r="E167" s="2" t="str">
        <f>VLOOKUP(B167,'[1]DS tổng'!$C$2:$AA$321,4,0)</f>
        <v>K25DLL10</v>
      </c>
      <c r="F167" s="2" t="str">
        <f>VLOOKUP(B167,'[1]DS tổng'!$C$2:$AA$321,5,0)</f>
        <v>K25</v>
      </c>
      <c r="G167" s="2" t="str">
        <f>VLOOKUP(B167,'[1]DS tổng'!$C$2:$AA$321,6,0)</f>
        <v>Quản trị du lịch &amp; lữ hành</v>
      </c>
      <c r="H167" s="2" t="str">
        <f>VLOOKUP(B167,'[1]DS tổng'!$C$2:$AA$321,7,0)</f>
        <v>Công ty TNHH Bee Bee Travel Phú Quốc</v>
      </c>
      <c r="I167" s="2" t="str">
        <f>VLOOKUP(B167,'[1]DS tổng'!$C$2:$AA$321,8,0)</f>
        <v>Kinh doanh</v>
      </c>
      <c r="J167" s="80" t="str">
        <f>VLOOKUP(B167,'[1]DS tổng'!$C$2:$AA$321,10,0)</f>
        <v>CĐTN</v>
      </c>
      <c r="K167" s="5" t="str">
        <f>VLOOKUP(B167,'[1]DS tổng'!$C$2:$AA$321,12,0)</f>
        <v>NGUYỄN THỊ TUYẾT</v>
      </c>
      <c r="L167" s="5" t="s">
        <v>251</v>
      </c>
      <c r="M167" s="90">
        <f>VLOOKUP(B167,'[1]DS tổng'!$C$2:$AA$321,23,0)</f>
        <v>0</v>
      </c>
      <c r="N167" s="91" t="str">
        <f>VLOOKUP(B167,'[1]DS tổng'!$C$2:$AA$321,24,0)</f>
        <v>0355414365</v>
      </c>
      <c r="O167" s="91" t="str">
        <f>VLOOKUP(B167,'[1]DS tổng'!$C$2:$AA$321,25,0)</f>
        <v>oanhnguyen.05072001@gmail.com</v>
      </c>
    </row>
    <row r="168" spans="1:15" ht="31.5">
      <c r="A168" s="2">
        <v>166</v>
      </c>
      <c r="B168" s="2">
        <v>25207204439</v>
      </c>
      <c r="C168" s="5" t="str">
        <f>VLOOKUP(B168,'[1]DS tổng'!$C$2:$AA$321,2,0)</f>
        <v>Nguyễn Thị Khỏe</v>
      </c>
      <c r="D168" s="79" t="str">
        <f>VLOOKUP(B168,'[1]DS tổng'!$C$2:$AA$321,3,0)</f>
        <v>7/7/2001</v>
      </c>
      <c r="E168" s="2" t="str">
        <f>VLOOKUP(B168,'[1]DS tổng'!$C$2:$AA$321,4,0)</f>
        <v>K25DLL10</v>
      </c>
      <c r="F168" s="2" t="str">
        <f>VLOOKUP(B168,'[1]DS tổng'!$C$2:$AA$321,5,0)</f>
        <v>K25</v>
      </c>
      <c r="G168" s="2" t="str">
        <f>VLOOKUP(B168,'[1]DS tổng'!$C$2:$AA$321,6,0)</f>
        <v>Quản trị du lịch &amp; lữ hành</v>
      </c>
      <c r="H168" s="2" t="str">
        <f>VLOOKUP(B168,'[1]DS tổng'!$C$2:$AA$321,7,0)</f>
        <v>Công ty TNHH Bee Bee Travel Phú Quốc</v>
      </c>
      <c r="I168" s="2" t="str">
        <f>VLOOKUP(B168,'[1]DS tổng'!$C$2:$AA$321,8,0)</f>
        <v>Sale/Marketing</v>
      </c>
      <c r="J168" s="80" t="str">
        <f>VLOOKUP(B168,'[1]DS tổng'!$C$2:$AA$321,10,0)</f>
        <v>CĐTN</v>
      </c>
      <c r="K168" s="5" t="str">
        <f>VLOOKUP(B168,'[1]DS tổng'!$C$2:$AA$321,12,0)</f>
        <v>NGUYỄN THỊ TUYẾT</v>
      </c>
      <c r="L168" s="5" t="s">
        <v>252</v>
      </c>
      <c r="M168" s="90">
        <f>VLOOKUP(B168,'[1]DS tổng'!$C$2:$AA$321,23,0)</f>
        <v>0</v>
      </c>
      <c r="N168" s="91" t="str">
        <f>VLOOKUP(B168,'[1]DS tổng'!$C$2:$AA$321,24,0)</f>
        <v>0765543140</v>
      </c>
      <c r="O168" s="91" t="str">
        <f>VLOOKUP(B168,'[1]DS tổng'!$C$2:$AA$321,25,0)</f>
        <v>nguyenthikhoe07@gmail.com</v>
      </c>
    </row>
    <row r="169" spans="1:15" ht="31.5">
      <c r="A169" s="2">
        <v>167</v>
      </c>
      <c r="B169" s="2">
        <v>25207217523</v>
      </c>
      <c r="C169" s="5" t="str">
        <f>VLOOKUP(B169,'[1]DS tổng'!$C$2:$AA$321,2,0)</f>
        <v>Phạm Thị Minh Châu</v>
      </c>
      <c r="D169" s="79" t="str">
        <f>VLOOKUP(B169,'[1]DS tổng'!$C$2:$AA$321,3,0)</f>
        <v>11/4/2001</v>
      </c>
      <c r="E169" s="2" t="str">
        <f>VLOOKUP(B169,'[1]DS tổng'!$C$2:$AA$321,4,0)</f>
        <v>K25DLL10</v>
      </c>
      <c r="F169" s="2" t="str">
        <f>VLOOKUP(B169,'[1]DS tổng'!$C$2:$AA$321,5,0)</f>
        <v>K25</v>
      </c>
      <c r="G169" s="2" t="str">
        <f>VLOOKUP(B169,'[1]DS tổng'!$C$2:$AA$321,6,0)</f>
        <v>Quản trị du lịch &amp; lữ hành</v>
      </c>
      <c r="H169" s="2" t="str">
        <f>VLOOKUP(B169,'[1]DS tổng'!$C$2:$AA$321,7,0)</f>
        <v>Công ty TNHH Bee Bee Travel Phú Quốc</v>
      </c>
      <c r="I169" s="2" t="str">
        <f>VLOOKUP(B169,'[1]DS tổng'!$C$2:$AA$321,8,0)</f>
        <v>Sale/Marketing</v>
      </c>
      <c r="J169" s="80" t="str">
        <f>VLOOKUP(B169,'[1]DS tổng'!$C$2:$AA$321,10,0)</f>
        <v>CĐTN</v>
      </c>
      <c r="K169" s="5" t="str">
        <f>VLOOKUP(B169,'[1]DS tổng'!$C$2:$AA$321,12,0)</f>
        <v>NGUYỄN THỊ TUYẾT</v>
      </c>
      <c r="L169" s="5" t="s">
        <v>253</v>
      </c>
      <c r="M169" s="90">
        <f>VLOOKUP(B169,'[1]DS tổng'!$C$2:$AA$321,23,0)</f>
        <v>0</v>
      </c>
      <c r="N169" s="91" t="str">
        <f>VLOOKUP(B169,'[1]DS tổng'!$C$2:$AA$321,24,0)</f>
        <v>0357650852</v>
      </c>
      <c r="O169" s="91" t="str">
        <f>VLOOKUP(B169,'[1]DS tổng'!$C$2:$AA$321,25,0)</f>
        <v>Minhchaupham1101@gmail.com</v>
      </c>
    </row>
    <row r="170" spans="1:15" ht="47.25">
      <c r="A170" s="2">
        <v>168</v>
      </c>
      <c r="B170" s="2">
        <v>25202101084</v>
      </c>
      <c r="C170" s="5" t="str">
        <f>VLOOKUP(B170,'[1]DS tổng'!$C$2:$AA$321,2,0)</f>
        <v>Bùi Lê Hiểu Ly</v>
      </c>
      <c r="D170" s="79">
        <f>VLOOKUP(B170,'[1]DS tổng'!$C$2:$AA$321,3,0)</f>
        <v>37104</v>
      </c>
      <c r="E170" s="2" t="str">
        <f>VLOOKUP(B170,'[1]DS tổng'!$C$2:$AA$321,4,0)</f>
        <v>K25DLL10</v>
      </c>
      <c r="F170" s="2" t="str">
        <f>VLOOKUP(B170,'[1]DS tổng'!$C$2:$AA$321,5,0)</f>
        <v>K25</v>
      </c>
      <c r="G170" s="2" t="str">
        <f>VLOOKUP(B170,'[1]DS tổng'!$C$2:$AA$321,6,0)</f>
        <v>Quản trị du lịch &amp; lữ hành</v>
      </c>
      <c r="H170" s="2" t="str">
        <f>VLOOKUP(B170,'[1]DS tổng'!$C$2:$AA$321,7,0)</f>
        <v>Công ty TNHH Bee Bee Travel Phú Quốc</v>
      </c>
      <c r="I170" s="2" t="str">
        <f>VLOOKUP(B170,'[1]DS tổng'!$C$2:$AA$321,8,0)</f>
        <v>Kinh doanh</v>
      </c>
      <c r="J170" s="80" t="str">
        <f>VLOOKUP(B170,'[1]DS tổng'!$C$2:$AA$321,10,0)</f>
        <v>CĐTN</v>
      </c>
      <c r="K170" s="5" t="str">
        <f>VLOOKUP(B170,'[1]DS tổng'!$C$2:$AA$321,12,0)</f>
        <v>NGUYỄN THỊ TUYẾT</v>
      </c>
      <c r="L170" s="5" t="s">
        <v>254</v>
      </c>
      <c r="M170" s="90"/>
      <c r="N170" s="91" t="str">
        <f>VLOOKUP(B170,'[1]DS tổng'!$C$2:$AA$321,24,0)</f>
        <v>0936349917</v>
      </c>
      <c r="O170" s="91" t="str">
        <f>VLOOKUP(B170,'[1]DS tổng'!$C$2:$AA$321,25,0)</f>
        <v>hieuly910pch@gmail.com</v>
      </c>
    </row>
    <row r="171" spans="1:15" ht="47.25">
      <c r="A171" s="2">
        <v>169</v>
      </c>
      <c r="B171" s="2">
        <v>25207207055</v>
      </c>
      <c r="C171" s="5" t="str">
        <f>VLOOKUP(B171,'[1]DS tổng'!$C$2:$AA$321,2,0)</f>
        <v xml:space="preserve">Huỳnh Phước Trúc Ngân </v>
      </c>
      <c r="D171" s="79" t="str">
        <f>VLOOKUP(B171,'[1]DS tổng'!$C$2:$AA$321,3,0)</f>
        <v>04/02/2001</v>
      </c>
      <c r="E171" s="2" t="str">
        <f>VLOOKUP(B171,'[1]DS tổng'!$C$2:$AA$321,4,0)</f>
        <v>K25DLL2</v>
      </c>
      <c r="F171" s="2" t="str">
        <f>VLOOKUP(B171,'[1]DS tổng'!$C$2:$AA$321,5,0)</f>
        <v>K25</v>
      </c>
      <c r="G171" s="2" t="str">
        <f>VLOOKUP(B171,'[1]DS tổng'!$C$2:$AA$321,6,0)</f>
        <v>Quản trị du lịch &amp; lữ hành</v>
      </c>
      <c r="H171" s="2" t="str">
        <f>VLOOKUP(B171,'[1]DS tổng'!$C$2:$AA$321,7,0)</f>
        <v>Công ty TNHH Cuộc Sống Biển</v>
      </c>
      <c r="I171" s="2" t="str">
        <f>VLOOKUP(B171,'[1]DS tổng'!$C$2:$AA$321,8,0)</f>
        <v>Sale/Marketing</v>
      </c>
      <c r="J171" s="80" t="str">
        <f>VLOOKUP(B171,'[1]DS tổng'!$C$2:$AA$321,10,0)</f>
        <v>CĐTN</v>
      </c>
      <c r="K171" s="5" t="str">
        <f>VLOOKUP(B171,'[1]DS tổng'!$C$2:$AA$321,12,0)</f>
        <v>NGUYỄN THỊ TUYẾT</v>
      </c>
      <c r="L171" s="5" t="s">
        <v>255</v>
      </c>
      <c r="M171" s="92" t="s">
        <v>329</v>
      </c>
      <c r="N171" s="91" t="str">
        <f>VLOOKUP(B171,'[1]DS tổng'!$C$2:$AA$321,24,0)</f>
        <v>0792199772</v>
      </c>
      <c r="O171" s="91" t="str">
        <f>VLOOKUP(B171,'[1]DS tổng'!$C$2:$AA$321,25,0)</f>
        <v>trucngan772@gmail.com</v>
      </c>
    </row>
    <row r="172" spans="1:15" ht="47.25">
      <c r="A172" s="2">
        <v>170</v>
      </c>
      <c r="B172" s="2">
        <v>25207207197</v>
      </c>
      <c r="C172" s="5" t="str">
        <f>VLOOKUP(B172,'[1]DS tổng'!$C$2:$AA$321,2,0)</f>
        <v>Trần Thị Tường Thi</v>
      </c>
      <c r="D172" s="79" t="str">
        <f>VLOOKUP(B172,'[1]DS tổng'!$C$2:$AA$321,3,0)</f>
        <v>02/01/2001</v>
      </c>
      <c r="E172" s="2" t="str">
        <f>VLOOKUP(B172,'[1]DS tổng'!$C$2:$AA$321,4,0)</f>
        <v>K25DLL2</v>
      </c>
      <c r="F172" s="2" t="str">
        <f>VLOOKUP(B172,'[1]DS tổng'!$C$2:$AA$321,5,0)</f>
        <v>K25</v>
      </c>
      <c r="G172" s="2" t="str">
        <f>VLOOKUP(B172,'[1]DS tổng'!$C$2:$AA$321,6,0)</f>
        <v>Quản trị du lịch &amp; lữ hành PSU</v>
      </c>
      <c r="H172" s="2" t="str">
        <f>VLOOKUP(B172,'[1]DS tổng'!$C$2:$AA$321,7,0)</f>
        <v>Công Ty TNHH Dịch Vụ Du Lịch DNTRIP</v>
      </c>
      <c r="I172" s="2" t="str">
        <f>VLOOKUP(B172,'[1]DS tổng'!$C$2:$AA$321,8,0)</f>
        <v>Sale/Marketing</v>
      </c>
      <c r="J172" s="80" t="str">
        <f>VLOOKUP(B172,'[1]DS tổng'!$C$2:$AA$321,10,0)</f>
        <v>CĐTN</v>
      </c>
      <c r="K172" s="5" t="str">
        <f>VLOOKUP(B172,'[1]DS tổng'!$C$2:$AA$321,12,0)</f>
        <v>NGUYỄN THỊ TUYẾT</v>
      </c>
      <c r="L172" s="5" t="s">
        <v>256</v>
      </c>
      <c r="M172" s="90">
        <f>VLOOKUP(B172,'[1]DS tổng'!$C$2:$AA$321,23,0)</f>
        <v>0</v>
      </c>
      <c r="N172" s="91" t="str">
        <f>VLOOKUP(B172,'[1]DS tổng'!$C$2:$AA$321,24,0)</f>
        <v>0898147840</v>
      </c>
      <c r="O172" s="91" t="str">
        <f>VLOOKUP(B172,'[1]DS tổng'!$C$2:$AA$321,25,0)</f>
        <v xml:space="preserve">tuongthi.02012001@gmail.com </v>
      </c>
    </row>
    <row r="173" spans="1:15" ht="47.25">
      <c r="A173" s="81">
        <v>171</v>
      </c>
      <c r="B173" s="81">
        <v>25207201175</v>
      </c>
      <c r="C173" s="93" t="str">
        <f>VLOOKUP(B173,'[1]DS tổng'!$C$2:$AA$321,2,0)</f>
        <v xml:space="preserve">Nguyễn Thị Thu Hương </v>
      </c>
      <c r="D173" s="82" t="str">
        <f>VLOOKUP(B173,'[1]DS tổng'!$C$2:$AA$321,3,0)</f>
        <v>12/12/2000</v>
      </c>
      <c r="E173" s="81" t="str">
        <f>VLOOKUP(B173,'[1]DS tổng'!$C$2:$AA$321,4,0)</f>
        <v>K25PSU_DLL2</v>
      </c>
      <c r="F173" s="81" t="str">
        <f>VLOOKUP(B173,'[1]DS tổng'!$C$2:$AA$321,5,0)</f>
        <v>K25</v>
      </c>
      <c r="G173" s="81" t="str">
        <f>VLOOKUP(B173,'[1]DS tổng'!$C$2:$AA$321,6,0)</f>
        <v>Quản trị du lịch &amp; lữ hành PSU</v>
      </c>
      <c r="H173" s="81" t="str">
        <f>VLOOKUP(B173,'[1]DS tổng'!$C$2:$AA$321,7,0)</f>
        <v>Công Ty TNHH Dịch Vụ Du Lịch DNTRIP</v>
      </c>
      <c r="I173" s="81" t="str">
        <f>VLOOKUP(B173,'[1]DS tổng'!$C$2:$AA$321,8,0)</f>
        <v>Sale/Marketing</v>
      </c>
      <c r="J173" s="83" t="str">
        <f>VLOOKUP(B173,'[1]DS tổng'!$C$2:$AA$321,10,0)</f>
        <v>CĐTN</v>
      </c>
      <c r="K173" s="93" t="str">
        <f>VLOOKUP(B173,'[1]DS tổng'!$C$2:$AA$321,12,0)</f>
        <v>NGUYỄN THỊ TUYẾT</v>
      </c>
      <c r="L173" s="5" t="s">
        <v>373</v>
      </c>
      <c r="M173" s="94" t="s">
        <v>360</v>
      </c>
      <c r="N173" s="95" t="str">
        <f>VLOOKUP(B173,'[1]DS tổng'!$C$2:$AA$321,24,0)</f>
        <v>0778011564</v>
      </c>
      <c r="O173" s="95" t="str">
        <f>VLOOKUP(B173,'[1]DS tổng'!$C$2:$AA$321,25,0)</f>
        <v>nguyenhuong12122000@gmail.com</v>
      </c>
    </row>
    <row r="174" spans="1:15" ht="63">
      <c r="A174" s="81">
        <v>172</v>
      </c>
      <c r="B174" s="81">
        <v>24207216706</v>
      </c>
      <c r="C174" s="93" t="str">
        <f>VLOOKUP(B174,'[1]DS tổng'!$C$2:$AA$321,2,0)</f>
        <v>Lý Hoàng Trâm</v>
      </c>
      <c r="D174" s="82" t="str">
        <f>VLOOKUP(B174,'[1]DS tổng'!$C$2:$AA$321,3,0)</f>
        <v>01/05/2000</v>
      </c>
      <c r="E174" s="81" t="str">
        <f>VLOOKUP(B174,'[1]DS tổng'!$C$2:$AA$321,4,0)</f>
        <v>K24DLL3</v>
      </c>
      <c r="F174" s="81" t="str">
        <f>VLOOKUP(B174,'[1]DS tổng'!$C$2:$AA$321,5,0)</f>
        <v>K24</v>
      </c>
      <c r="G174" s="81" t="str">
        <f>VLOOKUP(B174,'[1]DS tổng'!$C$2:$AA$321,6,0)</f>
        <v>Quản trị du lịch &amp; lữ hành</v>
      </c>
      <c r="H174" s="81" t="str">
        <f>VLOOKUP(B174,'[1]DS tổng'!$C$2:$AA$321,7,0)</f>
        <v>Công ty TNHH MTV Thương mại và phát triển hành trình đa sắc</v>
      </c>
      <c r="I174" s="81" t="str">
        <f>VLOOKUP(B174,'[1]DS tổng'!$C$2:$AA$321,8,0)</f>
        <v>Kinh doanh</v>
      </c>
      <c r="J174" s="83" t="str">
        <f>VLOOKUP(B174,'[1]DS tổng'!$C$2:$AA$321,10,0)</f>
        <v>CĐTN</v>
      </c>
      <c r="K174" s="93" t="str">
        <f>VLOOKUP(B174,'[1]DS tổng'!$C$2:$AA$321,12,0)</f>
        <v>NGUYỄN THỊ TUYẾT</v>
      </c>
      <c r="L174" s="5" t="s">
        <v>374</v>
      </c>
      <c r="M174" s="94" t="s">
        <v>360</v>
      </c>
      <c r="N174" s="95" t="str">
        <f>VLOOKUP(B174,'[1]DS tổng'!$C$2:$AA$321,24,0)</f>
        <v>0706030858</v>
      </c>
      <c r="O174" s="95" t="str">
        <f>VLOOKUP(B174,'[1]DS tổng'!$C$2:$AA$321,25,0)</f>
        <v>hoangtram620@gmail.com</v>
      </c>
    </row>
    <row r="175" spans="1:15" ht="47.25">
      <c r="A175" s="2">
        <v>173</v>
      </c>
      <c r="B175" s="2">
        <v>2121719564</v>
      </c>
      <c r="C175" s="5" t="str">
        <f>VLOOKUP(B175,'[1]DS tổng'!$C$2:$AA$321,2,0)</f>
        <v>Đặng Trần Vĩnh Khang</v>
      </c>
      <c r="D175" s="79" t="str">
        <f>VLOOKUP(B175,'[1]DS tổng'!$C$2:$AA$321,3,0)</f>
        <v>09/02/1997</v>
      </c>
      <c r="E175" s="2" t="str">
        <f>VLOOKUP(B175,'[1]DS tổng'!$C$2:$AA$321,4,0)</f>
        <v>K21DLL1</v>
      </c>
      <c r="F175" s="2" t="str">
        <f>VLOOKUP(B175,'[1]DS tổng'!$C$2:$AA$321,5,0)</f>
        <v>K21</v>
      </c>
      <c r="G175" s="2" t="str">
        <f>VLOOKUP(B175,'[1]DS tổng'!$C$2:$AA$321,6,0)</f>
        <v>Quản trị du lịch &amp; lữ hành</v>
      </c>
      <c r="H175" s="2" t="str">
        <f>VLOOKUP(B175,'[1]DS tổng'!$C$2:$AA$321,7,0)</f>
        <v>Công ty TNHH MTV TM&amp;DV Du Lịch Non Nước Việt</v>
      </c>
      <c r="I175" s="2" t="str">
        <f>VLOOKUP(B175,'[1]DS tổng'!$C$2:$AA$321,8,0)</f>
        <v>Điều hành tour</v>
      </c>
      <c r="J175" s="80" t="str">
        <f>VLOOKUP(B175,'[1]DS tổng'!$C$2:$AA$321,10,0)</f>
        <v>CĐTN</v>
      </c>
      <c r="K175" s="5" t="str">
        <f>VLOOKUP(B175,'[1]DS tổng'!$C$2:$AA$321,12,0)</f>
        <v>NGUYỄN THỊ TUYẾT</v>
      </c>
      <c r="L175" s="5" t="s">
        <v>257</v>
      </c>
      <c r="M175" s="90">
        <f>VLOOKUP(B175,'[1]DS tổng'!$C$2:$AA$321,23,0)</f>
        <v>0</v>
      </c>
      <c r="N175" s="91" t="str">
        <f>VLOOKUP(B175,'[1]DS tổng'!$C$2:$AA$321,24,0)</f>
        <v>0903502402</v>
      </c>
      <c r="O175" s="91" t="str">
        <f>VLOOKUP(B175,'[1]DS tổng'!$C$2:$AA$321,25,0)</f>
        <v>vinhkhang0902@gmail.com</v>
      </c>
    </row>
    <row r="176" spans="1:15" ht="47.25">
      <c r="A176" s="2">
        <v>174</v>
      </c>
      <c r="B176" s="2">
        <v>25207207102</v>
      </c>
      <c r="C176" s="5" t="str">
        <f>VLOOKUP(B176,'[1]DS tổng'!$C$2:$AA$321,2,0)</f>
        <v>Bùi Thị Huyền Trang</v>
      </c>
      <c r="D176" s="79" t="str">
        <f>VLOOKUP(B176,'[1]DS tổng'!$C$2:$AA$321,3,0)</f>
        <v>20/10/2001</v>
      </c>
      <c r="E176" s="2" t="str">
        <f>VLOOKUP(B176,'[1]DS tổng'!$C$2:$AA$321,4,0)</f>
        <v>K25DLL6</v>
      </c>
      <c r="F176" s="2" t="str">
        <f>VLOOKUP(B176,'[1]DS tổng'!$C$2:$AA$321,5,0)</f>
        <v>K25</v>
      </c>
      <c r="G176" s="2" t="str">
        <f>VLOOKUP(B176,'[1]DS tổng'!$C$2:$AA$321,6,0)</f>
        <v>Quản trị du lịch &amp; lữ hành</v>
      </c>
      <c r="H176" s="2" t="str">
        <f>VLOOKUP(B176,'[1]DS tổng'!$C$2:$AA$321,7,0)</f>
        <v>Công ty TNHH MTV TM&amp;DV Du Lịch QVN</v>
      </c>
      <c r="I176" s="2" t="str">
        <f>VLOOKUP(B176,'[1]DS tổng'!$C$2:$AA$321,8,0)</f>
        <v>Sale/Marketing</v>
      </c>
      <c r="J176" s="80" t="str">
        <f>VLOOKUP(B176,'[1]DS tổng'!$C$2:$AA$321,10,0)</f>
        <v>CĐTN</v>
      </c>
      <c r="K176" s="5" t="str">
        <f>VLOOKUP(B176,'[1]DS tổng'!$C$2:$AA$321,12,0)</f>
        <v>NGUYỄN THỊ TUYẾT</v>
      </c>
      <c r="L176" s="5" t="s">
        <v>375</v>
      </c>
      <c r="M176" s="90">
        <f>VLOOKUP(B176,'[1]DS tổng'!$C$2:$AA$321,23,0)</f>
        <v>0</v>
      </c>
      <c r="N176" s="91" t="str">
        <f>VLOOKUP(B176,'[1]DS tổng'!$C$2:$AA$321,24,0)</f>
        <v>0906428570</v>
      </c>
      <c r="O176" s="91" t="str">
        <f>VLOOKUP(B176,'[1]DS tổng'!$C$2:$AA$321,25,0)</f>
        <v>huyenttrang2@gmail.com</v>
      </c>
    </row>
    <row r="177" spans="1:15" ht="31.5">
      <c r="A177" s="2">
        <v>175</v>
      </c>
      <c r="B177" s="2">
        <v>25217201382</v>
      </c>
      <c r="C177" s="5" t="str">
        <f>VLOOKUP(B177,'[1]DS tổng'!$C$2:$AA$321,2,0)</f>
        <v>Nguyễn Tiến Anh</v>
      </c>
      <c r="D177" s="79" t="str">
        <f>VLOOKUP(B177,'[1]DS tổng'!$C$2:$AA$321,3,0)</f>
        <v>06/05/2001</v>
      </c>
      <c r="E177" s="2" t="str">
        <f>VLOOKUP(B177,'[1]DS tổng'!$C$2:$AA$321,4,0)</f>
        <v>K25DLL1</v>
      </c>
      <c r="F177" s="2" t="str">
        <f>VLOOKUP(B177,'[1]DS tổng'!$C$2:$AA$321,5,0)</f>
        <v>K25</v>
      </c>
      <c r="G177" s="2" t="str">
        <f>VLOOKUP(B177,'[1]DS tổng'!$C$2:$AA$321,6,0)</f>
        <v>Quản trị du lịch &amp; lữ hành</v>
      </c>
      <c r="H177" s="2" t="str">
        <f>VLOOKUP(B177,'[1]DS tổng'!$C$2:$AA$321,7,0)</f>
        <v>CÔNG TY TNHH NETIN</v>
      </c>
      <c r="I177" s="2" t="str">
        <f>VLOOKUP(B177,'[1]DS tổng'!$C$2:$AA$321,8,0)</f>
        <v>Điều hành tour</v>
      </c>
      <c r="J177" s="80" t="str">
        <f>VLOOKUP(B177,'[1]DS tổng'!$C$2:$AA$321,10,0)</f>
        <v>CĐTN</v>
      </c>
      <c r="K177" s="5" t="str">
        <f>VLOOKUP(B177,'[1]DS tổng'!$C$2:$AA$321,12,0)</f>
        <v>NGUYỄN THỊ TUYẾT</v>
      </c>
      <c r="L177" s="5" t="s">
        <v>258</v>
      </c>
      <c r="M177" s="90"/>
      <c r="N177" s="91" t="str">
        <f>VLOOKUP(B177,'[1]DS tổng'!$C$2:$AA$321,24,0)</f>
        <v>0916802105</v>
      </c>
      <c r="O177" s="91" t="str">
        <f>VLOOKUP(B177,'[1]DS tổng'!$C$2:$AA$321,25,0)</f>
        <v>nguyentienanh260297@gmail.com</v>
      </c>
    </row>
    <row r="178" spans="1:15" ht="47.25">
      <c r="A178" s="2">
        <v>176</v>
      </c>
      <c r="B178" s="2">
        <v>24207204932</v>
      </c>
      <c r="C178" s="5" t="str">
        <f>VLOOKUP(B178,'[1]DS tổng'!$C$2:$AA$321,2,0)</f>
        <v>Nguyễn Trường Như Uyên</v>
      </c>
      <c r="D178" s="79" t="str">
        <f>VLOOKUP(B178,'[1]DS tổng'!$C$2:$AA$321,3,0)</f>
        <v>11/04/2000</v>
      </c>
      <c r="E178" s="2" t="str">
        <f>VLOOKUP(B178,'[1]DS tổng'!$C$2:$AA$321,4,0)</f>
        <v>K24DLL8</v>
      </c>
      <c r="F178" s="2" t="str">
        <f>VLOOKUP(B178,'[1]DS tổng'!$C$2:$AA$321,5,0)</f>
        <v>K24</v>
      </c>
      <c r="G178" s="2" t="str">
        <f>VLOOKUP(B178,'[1]DS tổng'!$C$2:$AA$321,6,0)</f>
        <v>Quản trị du lịch &amp; lữ hành</v>
      </c>
      <c r="H178" s="2" t="str">
        <f>VLOOKUP(B178,'[1]DS tổng'!$C$2:$AA$321,7,0)</f>
        <v>Công ty TNHH Tư vấn quản lí và dịch vụ CMS</v>
      </c>
      <c r="I178" s="2" t="str">
        <f>VLOOKUP(B178,'[1]DS tổng'!$C$2:$AA$321,8,0)</f>
        <v>Điều hành tour</v>
      </c>
      <c r="J178" s="80" t="str">
        <f>VLOOKUP(B178,'[1]DS tổng'!$C$2:$AA$321,10,0)</f>
        <v>CĐTN</v>
      </c>
      <c r="K178" s="5" t="str">
        <f>VLOOKUP(B178,'[1]DS tổng'!$C$2:$AA$321,12,0)</f>
        <v>NGUYỄN THỊ TUYẾT</v>
      </c>
      <c r="L178" s="5" t="s">
        <v>259</v>
      </c>
      <c r="M178" s="99"/>
      <c r="N178" s="91" t="str">
        <f>VLOOKUP(B178,'[1]DS tổng'!$C$2:$AA$321,24,0)</f>
        <v>0702764660</v>
      </c>
      <c r="O178" s="91" t="str">
        <f>VLOOKUP(B178,'[1]DS tổng'!$C$2:$AA$321,25,0)</f>
        <v>Uyen01202764660@gmail.com</v>
      </c>
    </row>
    <row r="179" spans="1:15" ht="63">
      <c r="A179" s="2">
        <v>177</v>
      </c>
      <c r="B179" s="2">
        <v>25217209194</v>
      </c>
      <c r="C179" s="5" t="str">
        <f>VLOOKUP(B179,'[1]DS tổng'!$C$2:$AA$321,2,0)</f>
        <v>Đặng Ngọc Trung</v>
      </c>
      <c r="D179" s="79" t="str">
        <f>VLOOKUP(B179,'[1]DS tổng'!$C$2:$AA$321,3,0)</f>
        <v>28/07/2001</v>
      </c>
      <c r="E179" s="2" t="str">
        <f>VLOOKUP(B179,'[1]DS tổng'!$C$2:$AA$321,4,0)</f>
        <v>K25DLL4</v>
      </c>
      <c r="F179" s="2" t="str">
        <f>VLOOKUP(B179,'[1]DS tổng'!$C$2:$AA$321,5,0)</f>
        <v>K25</v>
      </c>
      <c r="G179" s="2" t="str">
        <f>VLOOKUP(B179,'[1]DS tổng'!$C$2:$AA$321,6,0)</f>
        <v>Quản trị du lịch &amp; lữ hành</v>
      </c>
      <c r="H179" s="2" t="str">
        <f>VLOOKUP(B179,'[1]DS tổng'!$C$2:$AA$321,7,0)</f>
        <v xml:space="preserve">Công Ty TTHH MTV Dịch Vụ Du Lịch Lữ Hành SASGO Travel </v>
      </c>
      <c r="I179" s="2" t="str">
        <f>VLOOKUP(B179,'[1]DS tổng'!$C$2:$AA$321,8,0)</f>
        <v>Điều hành tour</v>
      </c>
      <c r="J179" s="80" t="str">
        <f>VLOOKUP(B179,'[1]DS tổng'!$C$2:$AA$321,10,0)</f>
        <v>CĐTN</v>
      </c>
      <c r="K179" s="5" t="str">
        <f>VLOOKUP(B179,'[1]DS tổng'!$C$2:$AA$321,12,0)</f>
        <v>NGUYỄN THỊ TUYẾT</v>
      </c>
      <c r="L179" s="5" t="s">
        <v>260</v>
      </c>
      <c r="M179" s="90">
        <f>VLOOKUP(B179,'[1]DS tổng'!$C$2:$AA$321,23,0)</f>
        <v>0</v>
      </c>
      <c r="N179" s="91" t="str">
        <f>VLOOKUP(B179,'[1]DS tổng'!$C$2:$AA$321,24,0)</f>
        <v>0898203994</v>
      </c>
      <c r="O179" s="91" t="str">
        <f>VLOOKUP(B179,'[1]DS tổng'!$C$2:$AA$321,25,0)</f>
        <v>trung2872001@gmail.com</v>
      </c>
    </row>
    <row r="180" spans="1:15" ht="47.25">
      <c r="A180" s="2">
        <v>178</v>
      </c>
      <c r="B180" s="2">
        <v>25217203743</v>
      </c>
      <c r="C180" s="5" t="str">
        <f>VLOOKUP(B180,'[1]DS tổng'!$C$2:$AA$321,2,0)</f>
        <v>Võ Đặng Nhật Minh</v>
      </c>
      <c r="D180" s="79" t="str">
        <f>VLOOKUP(B180,'[1]DS tổng'!$C$2:$AA$321,3,0)</f>
        <v>19/05/2001</v>
      </c>
      <c r="E180" s="2" t="str">
        <f>VLOOKUP(B180,'[1]DS tổng'!$C$2:$AA$321,4,0)</f>
        <v>K25PSU_DLL5</v>
      </c>
      <c r="F180" s="2" t="str">
        <f>VLOOKUP(B180,'[1]DS tổng'!$C$2:$AA$321,5,0)</f>
        <v>K25</v>
      </c>
      <c r="G180" s="2" t="str">
        <f>VLOOKUP(B180,'[1]DS tổng'!$C$2:$AA$321,6,0)</f>
        <v>Quản trị du lịch &amp; lữ hành PSU</v>
      </c>
      <c r="H180" s="2" t="str">
        <f>VLOOKUP(B180,'[1]DS tổng'!$C$2:$AA$321,7,0)</f>
        <v>Công ty Cổ phần Du lịch và Sự Kiện Crown Travel</v>
      </c>
      <c r="I180" s="2" t="str">
        <f>VLOOKUP(B180,'[1]DS tổng'!$C$2:$AA$321,8,0)</f>
        <v>Điều hành tour</v>
      </c>
      <c r="J180" s="80" t="str">
        <f>VLOOKUP(B180,'[1]DS tổng'!$C$2:$AA$321,10,0)</f>
        <v>CĐTN</v>
      </c>
      <c r="K180" s="5" t="str">
        <f>VLOOKUP(B180,'[1]DS tổng'!$C$2:$AA$321,12,0)</f>
        <v>NGUYỄN THỊ TUYẾT</v>
      </c>
      <c r="L180" s="5" t="s">
        <v>261</v>
      </c>
      <c r="M180" s="90">
        <f>VLOOKUP(B180,'[1]DS tổng'!$C$2:$AA$321,23,0)</f>
        <v>0</v>
      </c>
      <c r="N180" s="91" t="str">
        <f>VLOOKUP(B180,'[1]DS tổng'!$C$2:$AA$321,24,0)</f>
        <v>0775515250</v>
      </c>
      <c r="O180" s="91" t="str">
        <f>VLOOKUP(B180,'[1]DS tổng'!$C$2:$AA$321,25,0)</f>
        <v>nhatminhvodang@gmail.com</v>
      </c>
    </row>
    <row r="181" spans="1:15" ht="31.5">
      <c r="A181" s="2">
        <v>179</v>
      </c>
      <c r="B181" s="2">
        <v>25207216712</v>
      </c>
      <c r="C181" s="5" t="str">
        <f>VLOOKUP(B181,'[1]DS tổng'!$C$2:$AA$321,2,0)</f>
        <v>Lê Phạm Thục Quỳnh</v>
      </c>
      <c r="D181" s="79" t="str">
        <f>VLOOKUP(B181,'[1]DS tổng'!$C$2:$AA$321,3,0)</f>
        <v>01/03/2000</v>
      </c>
      <c r="E181" s="2" t="str">
        <f>VLOOKUP(B181,'[1]DS tổng'!$C$2:$AA$321,4,0)</f>
        <v>K25PSU_DLL1</v>
      </c>
      <c r="F181" s="2" t="str">
        <f>VLOOKUP(B181,'[1]DS tổng'!$C$2:$AA$321,5,0)</f>
        <v>K25</v>
      </c>
      <c r="G181" s="2" t="str">
        <f>VLOOKUP(B181,'[1]DS tổng'!$C$2:$AA$321,6,0)</f>
        <v>Quản trị du lịch &amp; lữ hành PSU</v>
      </c>
      <c r="H181" s="2" t="str">
        <f>VLOOKUP(B181,'[1]DS tổng'!$C$2:$AA$321,7,0)</f>
        <v>Bảo tàng Mỹ Thuật Đà Nẵng</v>
      </c>
      <c r="I181" s="2" t="str">
        <f>VLOOKUP(B181,'[1]DS tổng'!$C$2:$AA$321,8,0)</f>
        <v>Giáo dục- truyền thông</v>
      </c>
      <c r="J181" s="80" t="str">
        <f>VLOOKUP(B181,'[1]DS tổng'!$C$2:$AA$321,10,0)</f>
        <v>KLTN</v>
      </c>
      <c r="K181" s="5" t="str">
        <f>VLOOKUP(B181,'[1]DS tổng'!$C$2:$AA$321,12,0)</f>
        <v>TRẦN THỊ TÚ NHI</v>
      </c>
      <c r="L181" s="5" t="s">
        <v>262</v>
      </c>
      <c r="M181" s="90">
        <f>VLOOKUP(B181,'[1]DS tổng'!$C$2:$AA$321,23,0)</f>
        <v>0</v>
      </c>
      <c r="N181" s="91" t="str">
        <f>VLOOKUP(B181,'[1]DS tổng'!$C$2:$AA$321,24,0)</f>
        <v>0703029369</v>
      </c>
      <c r="O181" s="91" t="str">
        <f>VLOOKUP(B181,'[1]DS tổng'!$C$2:$AA$321,25,0)</f>
        <v>thucquynh0103@gmail.com</v>
      </c>
    </row>
    <row r="182" spans="1:15" ht="45">
      <c r="A182" s="2">
        <v>180</v>
      </c>
      <c r="B182" s="2">
        <v>25217216717</v>
      </c>
      <c r="C182" s="5" t="str">
        <f>VLOOKUP(B182,'[1]DS tổng'!$C$2:$AA$321,2,0)</f>
        <v xml:space="preserve">Trần Lê Thị Minh Huyền </v>
      </c>
      <c r="D182" s="79" t="str">
        <f>VLOOKUP(B182,'[1]DS tổng'!$C$2:$AA$321,3,0)</f>
        <v>9/3/2001</v>
      </c>
      <c r="E182" s="2" t="str">
        <f>VLOOKUP(B182,'[1]DS tổng'!$C$2:$AA$321,4,0)</f>
        <v>K25PSU_DLL8</v>
      </c>
      <c r="F182" s="2" t="str">
        <f>VLOOKUP(B182,'[1]DS tổng'!$C$2:$AA$321,5,0)</f>
        <v>K25</v>
      </c>
      <c r="G182" s="2" t="str">
        <f>VLOOKUP(B182,'[1]DS tổng'!$C$2:$AA$321,6,0)</f>
        <v>Quản trị du lịch &amp; lữ hành PSU</v>
      </c>
      <c r="H182" s="2" t="str">
        <f>VLOOKUP(B182,'[1]DS tổng'!$C$2:$AA$321,7,0)</f>
        <v>Công Ty Cổ Phần Du Lịch và Sự Kiện Seatours</v>
      </c>
      <c r="I182" s="2" t="str">
        <f>VLOOKUP(B182,'[1]DS tổng'!$C$2:$AA$321,8,0)</f>
        <v>Event</v>
      </c>
      <c r="J182" s="80" t="str">
        <f>VLOOKUP(B182,'[1]DS tổng'!$C$2:$AA$321,10,0)</f>
        <v>CĐTN</v>
      </c>
      <c r="K182" s="5" t="str">
        <f>VLOOKUP(B182,'[1]DS tổng'!$C$2:$AA$321,12,0)</f>
        <v>TRẦN THỊ TÚ NHI</v>
      </c>
      <c r="L182" s="5" t="s">
        <v>263</v>
      </c>
      <c r="M182" s="90" t="s">
        <v>330</v>
      </c>
      <c r="N182" s="91" t="str">
        <f>VLOOKUP(B182,'[1]DS tổng'!$C$2:$AA$321,24,0)</f>
        <v>0708146165</v>
      </c>
      <c r="O182" s="91" t="str">
        <f>VLOOKUP(B182,'[1]DS tổng'!$C$2:$AA$321,25,0)</f>
        <v>minhhuyen090301@gmail.com</v>
      </c>
    </row>
    <row r="183" spans="1:15" ht="47.25">
      <c r="A183" s="2">
        <v>181</v>
      </c>
      <c r="B183" s="2">
        <v>25207210566</v>
      </c>
      <c r="C183" s="5" t="str">
        <f>VLOOKUP(B183,'[1]DS tổng'!$C$2:$AA$321,2,0)</f>
        <v>Trần Thị Thu Thảo</v>
      </c>
      <c r="D183" s="79" t="str">
        <f>VLOOKUP(B183,'[1]DS tổng'!$C$2:$AA$321,3,0)</f>
        <v>16/9/2001</v>
      </c>
      <c r="E183" s="2" t="str">
        <f>VLOOKUP(B183,'[1]DS tổng'!$C$2:$AA$321,4,0)</f>
        <v>K25PSU_DLL2</v>
      </c>
      <c r="F183" s="2" t="str">
        <f>VLOOKUP(B183,'[1]DS tổng'!$C$2:$AA$321,5,0)</f>
        <v>K25</v>
      </c>
      <c r="G183" s="2" t="str">
        <f>VLOOKUP(B183,'[1]DS tổng'!$C$2:$AA$321,6,0)</f>
        <v>Quản trị du lịch &amp; lữ hành PSU</v>
      </c>
      <c r="H183" s="2" t="str">
        <f>VLOOKUP(B183,'[1]DS tổng'!$C$2:$AA$321,7,0)</f>
        <v>Công Ty Cổ Phần Du Lịch và Sự Kiện Seatours</v>
      </c>
      <c r="I183" s="2" t="str">
        <f>VLOOKUP(B183,'[1]DS tổng'!$C$2:$AA$321,8,0)</f>
        <v>Sale/Marketing</v>
      </c>
      <c r="J183" s="80" t="str">
        <f>VLOOKUP(B183,'[1]DS tổng'!$C$2:$AA$321,10,0)</f>
        <v>KLTN</v>
      </c>
      <c r="K183" s="5" t="str">
        <f>VLOOKUP(B183,'[1]DS tổng'!$C$2:$AA$321,12,0)</f>
        <v>TRẦN THỊ TÚ NHI</v>
      </c>
      <c r="L183" s="5" t="s">
        <v>264</v>
      </c>
      <c r="M183" s="90">
        <f>VLOOKUP(B183,'[1]DS tổng'!$C$2:$AA$321,23,0)</f>
        <v>0</v>
      </c>
      <c r="N183" s="91" t="str">
        <f>VLOOKUP(B183,'[1]DS tổng'!$C$2:$AA$321,24,0)</f>
        <v>0935097344</v>
      </c>
      <c r="O183" s="91" t="str">
        <f>VLOOKUP(B183,'[1]DS tổng'!$C$2:$AA$321,25,0)</f>
        <v>tranthao.16092001@gmail.com</v>
      </c>
    </row>
    <row r="184" spans="1:15" ht="45">
      <c r="A184" s="2">
        <v>182</v>
      </c>
      <c r="B184" s="2">
        <v>25207201674</v>
      </c>
      <c r="C184" s="5" t="str">
        <f>VLOOKUP(B184,'[1]DS tổng'!$C$2:$AA$321,2,0)</f>
        <v>Nguyễn Thị Anh Thư</v>
      </c>
      <c r="D184" s="79" t="str">
        <f>VLOOKUP(B184,'[1]DS tổng'!$C$2:$AA$321,3,0)</f>
        <v>22/08/2001</v>
      </c>
      <c r="E184" s="2" t="str">
        <f>VLOOKUP(B184,'[1]DS tổng'!$C$2:$AA$321,4,0)</f>
        <v>K25DLL7</v>
      </c>
      <c r="F184" s="2" t="str">
        <f>VLOOKUP(B184,'[1]DS tổng'!$C$2:$AA$321,5,0)</f>
        <v>K25</v>
      </c>
      <c r="G184" s="2" t="str">
        <f>VLOOKUP(B184,'[1]DS tổng'!$C$2:$AA$321,6,0)</f>
        <v>Quản trị du lịch &amp; lữ hành</v>
      </c>
      <c r="H184" s="2" t="str">
        <f>VLOOKUP(B184,'[1]DS tổng'!$C$2:$AA$321,7,0)</f>
        <v>Công Ty Cổ Phần Du Lịch và Sự Kiện Seatours</v>
      </c>
      <c r="I184" s="2" t="str">
        <f>VLOOKUP(B184,'[1]DS tổng'!$C$2:$AA$321,8,0)</f>
        <v>Sale/Marketing</v>
      </c>
      <c r="J184" s="80" t="str">
        <f>VLOOKUP(B184,'[1]DS tổng'!$C$2:$AA$321,10,0)</f>
        <v>CĐTN</v>
      </c>
      <c r="K184" s="5" t="str">
        <f>VLOOKUP(B184,'[1]DS tổng'!$C$2:$AA$321,12,0)</f>
        <v>TRẦN THỊ TÚ NHI</v>
      </c>
      <c r="L184" s="5" t="s">
        <v>265</v>
      </c>
      <c r="M184" s="90" t="s">
        <v>329</v>
      </c>
      <c r="N184" s="91" t="str">
        <f>VLOOKUP(B184,'[1]DS tổng'!$C$2:$AA$321,24,0)</f>
        <v>0836383989</v>
      </c>
      <c r="O184" s="91" t="str">
        <f>VLOOKUP(B184,'[1]DS tổng'!$C$2:$AA$321,25,0)</f>
        <v>ntat220801@gmail.com</v>
      </c>
    </row>
    <row r="185" spans="1:15" ht="47.25">
      <c r="A185" s="2">
        <v>183</v>
      </c>
      <c r="B185" s="2">
        <v>25207214620</v>
      </c>
      <c r="C185" s="5" t="str">
        <f>VLOOKUP(B185,'[1]DS tổng'!$C$2:$AA$321,2,0)</f>
        <v>Dương Thị Thương</v>
      </c>
      <c r="D185" s="79" t="str">
        <f>VLOOKUP(B185,'[1]DS tổng'!$C$2:$AA$321,3,0)</f>
        <v>20/04/2001</v>
      </c>
      <c r="E185" s="2" t="str">
        <f>VLOOKUP(B185,'[1]DS tổng'!$C$2:$AA$321,4,0)</f>
        <v>K25PSU_DLL2</v>
      </c>
      <c r="F185" s="2" t="str">
        <f>VLOOKUP(B185,'[1]DS tổng'!$C$2:$AA$321,5,0)</f>
        <v>K25</v>
      </c>
      <c r="G185" s="2" t="str">
        <f>VLOOKUP(B185,'[1]DS tổng'!$C$2:$AA$321,6,0)</f>
        <v>Quản trị du lịch &amp; lữ hành PSU</v>
      </c>
      <c r="H185" s="2" t="str">
        <f>VLOOKUP(B185,'[1]DS tổng'!$C$2:$AA$321,7,0)</f>
        <v>Công Ty Cổ Phần Du Lịch và Sự Kiện Seatours</v>
      </c>
      <c r="I185" s="2" t="str">
        <f>VLOOKUP(B185,'[1]DS tổng'!$C$2:$AA$321,8,0)</f>
        <v>Sale/Marketing</v>
      </c>
      <c r="J185" s="80" t="str">
        <f>VLOOKUP(B185,'[1]DS tổng'!$C$2:$AA$321,10,0)</f>
        <v>CĐTN</v>
      </c>
      <c r="K185" s="5" t="str">
        <f>VLOOKUP(B185,'[1]DS tổng'!$C$2:$AA$321,12,0)</f>
        <v>TRẦN THỊ TÚ NHI</v>
      </c>
      <c r="L185" s="5" t="s">
        <v>266</v>
      </c>
      <c r="M185" s="90"/>
      <c r="N185" s="91" t="str">
        <f>VLOOKUP(B185,'[1]DS tổng'!$C$2:$AA$321,24,0)</f>
        <v>0976058925</v>
      </c>
      <c r="O185" s="91" t="str">
        <f>VLOOKUP(B185,'[1]DS tổng'!$C$2:$AA$321,25,0)</f>
        <v>duongthuonght2004@gmail.com</v>
      </c>
    </row>
    <row r="186" spans="1:15" ht="47.25">
      <c r="A186" s="2">
        <v>184</v>
      </c>
      <c r="B186" s="2">
        <v>25207216771</v>
      </c>
      <c r="C186" s="5" t="str">
        <f>VLOOKUP(B186,'[1]DS tổng'!$C$2:$AA$321,2,0)</f>
        <v>Nguyễn Thị Thanh Yên</v>
      </c>
      <c r="D186" s="79" t="str">
        <f>VLOOKUP(B186,'[1]DS tổng'!$C$2:$AA$321,3,0)</f>
        <v>13/04/2001</v>
      </c>
      <c r="E186" s="2" t="str">
        <f>VLOOKUP(B186,'[1]DS tổng'!$C$2:$AA$321,4,0)</f>
        <v>K25DLL1</v>
      </c>
      <c r="F186" s="2" t="str">
        <f>VLOOKUP(B186,'[1]DS tổng'!$C$2:$AA$321,5,0)</f>
        <v>K25</v>
      </c>
      <c r="G186" s="2" t="str">
        <f>VLOOKUP(B186,'[1]DS tổng'!$C$2:$AA$321,6,0)</f>
        <v>Quản trị du lịch &amp; lữ hành</v>
      </c>
      <c r="H186" s="2" t="str">
        <f>VLOOKUP(B186,'[1]DS tổng'!$C$2:$AA$321,7,0)</f>
        <v>Công Ty Cổ Phần Du Lịch và Sự Kiện Seatours</v>
      </c>
      <c r="I186" s="2" t="str">
        <f>VLOOKUP(B186,'[1]DS tổng'!$C$2:$AA$321,8,0)</f>
        <v>Kinh doanh</v>
      </c>
      <c r="J186" s="80" t="str">
        <f>VLOOKUP(B186,'[1]DS tổng'!$C$2:$AA$321,10,0)</f>
        <v>CĐTN</v>
      </c>
      <c r="K186" s="5" t="str">
        <f>VLOOKUP(B186,'[1]DS tổng'!$C$2:$AA$321,12,0)</f>
        <v>TRẦN THỊ TÚ NHI</v>
      </c>
      <c r="L186" s="5" t="s">
        <v>267</v>
      </c>
      <c r="M186" s="90">
        <f>VLOOKUP(B186,'[1]DS tổng'!$C$2:$AA$321,23,0)</f>
        <v>0</v>
      </c>
      <c r="N186" s="91" t="str">
        <f>VLOOKUP(B186,'[1]DS tổng'!$C$2:$AA$321,24,0)</f>
        <v>0382813778</v>
      </c>
      <c r="O186" s="91" t="str">
        <f>VLOOKUP(B186,'[1]DS tổng'!$C$2:$AA$321,25,0)</f>
        <v>nguyenthithanhyen1304@gmail.com</v>
      </c>
    </row>
    <row r="187" spans="1:15" ht="47.25">
      <c r="A187" s="2">
        <v>185</v>
      </c>
      <c r="B187" s="2">
        <v>24207207479</v>
      </c>
      <c r="C187" s="5" t="str">
        <f>VLOOKUP(B187,'[1]DS tổng'!$C$2:$AA$321,2,0)</f>
        <v>Phạm Hồng Hằng</v>
      </c>
      <c r="D187" s="79" t="str">
        <f>VLOOKUP(B187,'[1]DS tổng'!$C$2:$AA$321,3,0)</f>
        <v>25/02/2000</v>
      </c>
      <c r="E187" s="2" t="str">
        <f>VLOOKUP(B187,'[1]DS tổng'!$C$2:$AA$321,4,0)</f>
        <v>K25DLL10</v>
      </c>
      <c r="F187" s="2" t="str">
        <f>VLOOKUP(B187,'[1]DS tổng'!$C$2:$AA$321,5,0)</f>
        <v>K25</v>
      </c>
      <c r="G187" s="2" t="str">
        <f>VLOOKUP(B187,'[1]DS tổng'!$C$2:$AA$321,6,0)</f>
        <v>Quản trị du lịch &amp; lữ hành</v>
      </c>
      <c r="H187" s="2" t="str">
        <f>VLOOKUP(B187,'[1]DS tổng'!$C$2:$AA$321,7,0)</f>
        <v>Công Ty Cổ Phần Du Lịch và Sự Kiện Seatours</v>
      </c>
      <c r="I187" s="2" t="str">
        <f>VLOOKUP(B187,'[1]DS tổng'!$C$2:$AA$321,8,0)</f>
        <v>Kinh doanh</v>
      </c>
      <c r="J187" s="80" t="str">
        <f>VLOOKUP(B187,'[1]DS tổng'!$C$2:$AA$321,10,0)</f>
        <v>CĐTN</v>
      </c>
      <c r="K187" s="5" t="str">
        <f>VLOOKUP(B187,'[1]DS tổng'!$C$2:$AA$321,12,0)</f>
        <v>TRẦN THỊ TÚ NHI</v>
      </c>
      <c r="L187" s="5" t="s">
        <v>268</v>
      </c>
      <c r="M187" s="90" t="s">
        <v>349</v>
      </c>
      <c r="N187" s="91" t="str">
        <f>VLOOKUP(B187,'[1]DS tổng'!$C$2:$AA$321,24,0)</f>
        <v>0345047992</v>
      </c>
      <c r="O187" s="91" t="str">
        <f>VLOOKUP(B187,'[1]DS tổng'!$C$2:$AA$321,25,0)</f>
        <v>Phamhonghang025@gmail.com</v>
      </c>
    </row>
    <row r="188" spans="1:15" ht="47.25">
      <c r="A188" s="2">
        <v>186</v>
      </c>
      <c r="B188" s="2">
        <v>25217209046</v>
      </c>
      <c r="C188" s="5" t="str">
        <f>VLOOKUP(B188,'[1]DS tổng'!$C$2:$AA$321,2,0)</f>
        <v>Trần Minh Thiện</v>
      </c>
      <c r="D188" s="79" t="str">
        <f>VLOOKUP(B188,'[1]DS tổng'!$C$2:$AA$321,3,0)</f>
        <v>27/09/2001</v>
      </c>
      <c r="E188" s="2" t="str">
        <f>VLOOKUP(B188,'[1]DS tổng'!$C$2:$AA$321,4,0)</f>
        <v>K25DLL8</v>
      </c>
      <c r="F188" s="2" t="str">
        <f>VLOOKUP(B188,'[1]DS tổng'!$C$2:$AA$321,5,0)</f>
        <v>K25</v>
      </c>
      <c r="G188" s="2" t="str">
        <f>VLOOKUP(B188,'[1]DS tổng'!$C$2:$AA$321,6,0)</f>
        <v>Quản trị du lịch &amp; lữ hành</v>
      </c>
      <c r="H188" s="2" t="str">
        <f>VLOOKUP(B188,'[1]DS tổng'!$C$2:$AA$321,7,0)</f>
        <v>Công Ty Cổ Phần Du Lịch và Sự Kiện Seatours</v>
      </c>
      <c r="I188" s="2" t="str">
        <f>VLOOKUP(B188,'[1]DS tổng'!$C$2:$AA$321,8,0)</f>
        <v>Event</v>
      </c>
      <c r="J188" s="80" t="str">
        <f>VLOOKUP(B188,'[1]DS tổng'!$C$2:$AA$321,10,0)</f>
        <v>CĐTN</v>
      </c>
      <c r="K188" s="5" t="str">
        <f>VLOOKUP(B188,'[1]DS tổng'!$C$2:$AA$321,12,0)</f>
        <v>TRẦN THỊ TÚ NHI</v>
      </c>
      <c r="L188" s="5" t="s">
        <v>269</v>
      </c>
      <c r="M188" s="90" t="s">
        <v>376</v>
      </c>
      <c r="N188" s="91" t="str">
        <f>VLOOKUP(B188,'[1]DS tổng'!$C$2:$AA$321,24,0)</f>
        <v>0961752534</v>
      </c>
      <c r="O188" s="91" t="str">
        <f>VLOOKUP(B188,'[1]DS tổng'!$C$2:$AA$321,25,0)</f>
        <v>tranminhthien27921@gmail.com</v>
      </c>
    </row>
    <row r="189" spans="1:15" ht="45">
      <c r="A189" s="2">
        <v>187</v>
      </c>
      <c r="B189" s="2">
        <v>25217201196</v>
      </c>
      <c r="C189" s="5" t="str">
        <f>VLOOKUP(B189,'[1]DS tổng'!$C$2:$AA$321,2,0)</f>
        <v>Nguyễn Quang Huy</v>
      </c>
      <c r="D189" s="79" t="str">
        <f>VLOOKUP(B189,'[1]DS tổng'!$C$2:$AA$321,3,0)</f>
        <v>06/02/2001</v>
      </c>
      <c r="E189" s="2" t="str">
        <f>VLOOKUP(B189,'[1]DS tổng'!$C$2:$AA$321,4,0)</f>
        <v>K25DLL8</v>
      </c>
      <c r="F189" s="2" t="str">
        <f>VLOOKUP(B189,'[1]DS tổng'!$C$2:$AA$321,5,0)</f>
        <v>K25</v>
      </c>
      <c r="G189" s="2" t="str">
        <f>VLOOKUP(B189,'[1]DS tổng'!$C$2:$AA$321,6,0)</f>
        <v>Quản trị du lịch &amp; lữ hành</v>
      </c>
      <c r="H189" s="2" t="str">
        <f>VLOOKUP(B189,'[1]DS tổng'!$C$2:$AA$321,7,0)</f>
        <v>Công Ty Cổ Phần Du Lịch và Sự Kiện Seatours</v>
      </c>
      <c r="I189" s="2" t="str">
        <f>VLOOKUP(B189,'[1]DS tổng'!$C$2:$AA$321,8,0)</f>
        <v>Sale/Marketing</v>
      </c>
      <c r="J189" s="80" t="str">
        <f>VLOOKUP(B189,'[1]DS tổng'!$C$2:$AA$321,10,0)</f>
        <v>CĐTN</v>
      </c>
      <c r="K189" s="5" t="str">
        <f>VLOOKUP(B189,'[1]DS tổng'!$C$2:$AA$321,12,0)</f>
        <v>TRẦN THỊ TÚ NHI</v>
      </c>
      <c r="L189" s="5" t="s">
        <v>270</v>
      </c>
      <c r="M189" s="90" t="s">
        <v>349</v>
      </c>
      <c r="N189" s="91" t="str">
        <f>VLOOKUP(B189,'[1]DS tổng'!$C$2:$AA$321,24,0)</f>
        <v>0888262201</v>
      </c>
      <c r="O189" s="91" t="str">
        <f>VLOOKUP(B189,'[1]DS tổng'!$C$2:$AA$321,25,0)</f>
        <v>Nguyequanghuy201@gmail.com</v>
      </c>
    </row>
    <row r="190" spans="1:15" ht="31.5">
      <c r="A190" s="2">
        <v>188</v>
      </c>
      <c r="B190" s="2">
        <v>24207201610</v>
      </c>
      <c r="C190" s="5" t="str">
        <f>VLOOKUP(B190,'[1]DS tổng'!$C$2:$AA$321,2,0)</f>
        <v>Võ Thị Minh Kiều</v>
      </c>
      <c r="D190" s="79" t="str">
        <f>VLOOKUP(B190,'[1]DS tổng'!$C$2:$AA$321,3,0)</f>
        <v>10/09/2000</v>
      </c>
      <c r="E190" s="2" t="str">
        <f>VLOOKUP(B190,'[1]DS tổng'!$C$2:$AA$321,4,0)</f>
        <v>K24PSU_DLL2</v>
      </c>
      <c r="F190" s="2" t="str">
        <f>VLOOKUP(B190,'[1]DS tổng'!$C$2:$AA$321,5,0)</f>
        <v>K24</v>
      </c>
      <c r="G190" s="2" t="str">
        <f>VLOOKUP(B190,'[1]DS tổng'!$C$2:$AA$321,6,0)</f>
        <v>Quản trị du lịch &amp; lữ hành PSU</v>
      </c>
      <c r="H190" s="2" t="str">
        <f>VLOOKUP(B190,'[1]DS tổng'!$C$2:$AA$321,7,0)</f>
        <v>Công ty cổ phần hàng không Đà Nẵng</v>
      </c>
      <c r="I190" s="2" t="str">
        <f>VLOOKUP(B190,'[1]DS tổng'!$C$2:$AA$321,8,0)</f>
        <v>Sale/Marketing</v>
      </c>
      <c r="J190" s="80" t="str">
        <f>VLOOKUP(B190,'[1]DS tổng'!$C$2:$AA$321,10,0)</f>
        <v>CĐTN</v>
      </c>
      <c r="K190" s="5" t="str">
        <f>VLOOKUP(B190,'[1]DS tổng'!$C$2:$AA$321,12,0)</f>
        <v>TRẦN THỊ TÚ NHI</v>
      </c>
      <c r="L190" s="5" t="s">
        <v>271</v>
      </c>
      <c r="M190" s="90">
        <f>VLOOKUP(B190,'[1]DS tổng'!$C$2:$AA$321,23,0)</f>
        <v>0</v>
      </c>
      <c r="N190" s="91" t="str">
        <f>VLOOKUP(B190,'[1]DS tổng'!$C$2:$AA$321,24,0)</f>
        <v>0398557293</v>
      </c>
      <c r="O190" s="91" t="str">
        <f>VLOOKUP(B190,'[1]DS tổng'!$C$2:$AA$321,25,0)</f>
        <v>vothiminhkieu.2000vta@gmail.com</v>
      </c>
    </row>
    <row r="191" spans="1:15" ht="47.25">
      <c r="A191" s="2">
        <v>189</v>
      </c>
      <c r="B191" s="2">
        <v>25213404723</v>
      </c>
      <c r="C191" s="5" t="str">
        <f>VLOOKUP(B191,'[1]DS tổng'!$C$2:$AA$321,2,0)</f>
        <v>Trần Nguyên Quang</v>
      </c>
      <c r="D191" s="79" t="str">
        <f>VLOOKUP(B191,'[1]DS tổng'!$C$2:$AA$321,3,0)</f>
        <v>02-04-2001</v>
      </c>
      <c r="E191" s="2" t="str">
        <f>VLOOKUP(B191,'[1]DS tổng'!$C$2:$AA$321,4,0)</f>
        <v>K25DLL7</v>
      </c>
      <c r="F191" s="2" t="str">
        <f>VLOOKUP(B191,'[1]DS tổng'!$C$2:$AA$321,5,0)</f>
        <v>K25</v>
      </c>
      <c r="G191" s="2" t="str">
        <f>VLOOKUP(B191,'[1]DS tổng'!$C$2:$AA$321,6,0)</f>
        <v>Quản trị du lịch &amp; lữ hành</v>
      </c>
      <c r="H191" s="2" t="str">
        <f>VLOOKUP(B191,'[1]DS tổng'!$C$2:$AA$321,7,0)</f>
        <v>Công ty du lịch và tiếp thị GTVT Vietravel chi nhánh Đà Nẵng</v>
      </c>
      <c r="I191" s="2" t="str">
        <f>VLOOKUP(B191,'[1]DS tổng'!$C$2:$AA$321,8,0)</f>
        <v>Hướng dẫn viên</v>
      </c>
      <c r="J191" s="80" t="str">
        <f>VLOOKUP(B191,'[1]DS tổng'!$C$2:$AA$321,10,0)</f>
        <v>CĐTN</v>
      </c>
      <c r="K191" s="5" t="str">
        <f>VLOOKUP(B191,'[1]DS tổng'!$C$2:$AA$321,12,0)</f>
        <v>TRẦN THỊ TÚ NHI</v>
      </c>
      <c r="L191" s="5" t="s">
        <v>377</v>
      </c>
      <c r="M191" s="90">
        <f>VLOOKUP(B191,'[1]DS tổng'!$C$2:$AA$321,23,0)</f>
        <v>0</v>
      </c>
      <c r="N191" s="91" t="str">
        <f>VLOOKUP(B191,'[1]DS tổng'!$C$2:$AA$321,24,0)</f>
        <v>0968834850</v>
      </c>
      <c r="O191" s="91" t="str">
        <f>VLOOKUP(B191,'[1]DS tổng'!$C$2:$AA$321,25,0)</f>
        <v>tnq0204@gmail.com</v>
      </c>
    </row>
    <row r="192" spans="1:15" ht="47.25">
      <c r="A192" s="2">
        <v>190</v>
      </c>
      <c r="B192" s="2">
        <v>25217204465</v>
      </c>
      <c r="C192" s="5" t="str">
        <f>VLOOKUP(B192,'[1]DS tổng'!$C$2:$AA$321,2,0)</f>
        <v>Nguyễn Đức Long</v>
      </c>
      <c r="D192" s="79" t="str">
        <f>VLOOKUP(B192,'[1]DS tổng'!$C$2:$AA$321,3,0)</f>
        <v>28/09/2001</v>
      </c>
      <c r="E192" s="2" t="str">
        <f>VLOOKUP(B192,'[1]DS tổng'!$C$2:$AA$321,4,0)</f>
        <v>K25DLL2</v>
      </c>
      <c r="F192" s="2" t="str">
        <f>VLOOKUP(B192,'[1]DS tổng'!$C$2:$AA$321,5,0)</f>
        <v>K25</v>
      </c>
      <c r="G192" s="2" t="str">
        <f>VLOOKUP(B192,'[1]DS tổng'!$C$2:$AA$321,6,0)</f>
        <v>Quản trị du lịch &amp; lữ hành</v>
      </c>
      <c r="H192" s="2" t="str">
        <f>VLOOKUP(B192,'[1]DS tổng'!$C$2:$AA$321,7,0)</f>
        <v>Công ty du lịch và tiếp thị GTVT Vietravel chi nhánh Đà Nẵng</v>
      </c>
      <c r="I192" s="2" t="str">
        <f>VLOOKUP(B192,'[1]DS tổng'!$C$2:$AA$321,8,0)</f>
        <v>Hướng dẫn viên</v>
      </c>
      <c r="J192" s="80" t="str">
        <f>VLOOKUP(B192,'[1]DS tổng'!$C$2:$AA$321,10,0)</f>
        <v>CĐTN</v>
      </c>
      <c r="K192" s="5" t="str">
        <f>VLOOKUP(B192,'[1]DS tổng'!$C$2:$AA$321,12,0)</f>
        <v>TRẦN THỊ TÚ NHI</v>
      </c>
      <c r="L192" s="5" t="s">
        <v>272</v>
      </c>
      <c r="M192" s="90">
        <f>VLOOKUP(B192,'[1]DS tổng'!$C$2:$AA$321,23,0)</f>
        <v>0</v>
      </c>
      <c r="N192" s="91" t="str">
        <f>VLOOKUP(B192,'[1]DS tổng'!$C$2:$AA$321,24,0)</f>
        <v>0898157210</v>
      </c>
      <c r="O192" s="91" t="str">
        <f>VLOOKUP(B192,'[1]DS tổng'!$C$2:$AA$321,25,0)</f>
        <v>bonlong2809@gmail.com</v>
      </c>
    </row>
    <row r="193" spans="1:15" ht="47.25">
      <c r="A193" s="2">
        <v>191</v>
      </c>
      <c r="B193" s="2">
        <v>25207210505</v>
      </c>
      <c r="C193" s="5" t="str">
        <f>VLOOKUP(B193,'[1]DS tổng'!$C$2:$AA$321,2,0)</f>
        <v>Nguyễn Thị An Thịnh</v>
      </c>
      <c r="D193" s="79" t="str">
        <f>VLOOKUP(B193,'[1]DS tổng'!$C$2:$AA$321,3,0)</f>
        <v>02/03/1999</v>
      </c>
      <c r="E193" s="2" t="str">
        <f>VLOOKUP(B193,'[1]DS tổng'!$C$2:$AA$321,4,0)</f>
        <v>K25DLL1</v>
      </c>
      <c r="F193" s="2" t="str">
        <f>VLOOKUP(B193,'[1]DS tổng'!$C$2:$AA$321,5,0)</f>
        <v>K25</v>
      </c>
      <c r="G193" s="2" t="str">
        <f>VLOOKUP(B193,'[1]DS tổng'!$C$2:$AA$321,6,0)</f>
        <v>Quản trị du lịch &amp; lữ hành</v>
      </c>
      <c r="H193" s="2" t="str">
        <f>VLOOKUP(B193,'[1]DS tổng'!$C$2:$AA$321,7,0)</f>
        <v>Công ty du lịch và tiếp thị GTVT Vietravel chi nhánh Đà Nẵng</v>
      </c>
      <c r="I193" s="2" t="str">
        <f>VLOOKUP(B193,'[1]DS tổng'!$C$2:$AA$321,8,0)</f>
        <v>Sale/Marketing</v>
      </c>
      <c r="J193" s="80" t="str">
        <f>VLOOKUP(B193,'[1]DS tổng'!$C$2:$AA$321,10,0)</f>
        <v>CĐTN</v>
      </c>
      <c r="K193" s="5" t="str">
        <f>VLOOKUP(B193,'[1]DS tổng'!$C$2:$AA$321,12,0)</f>
        <v>TRẦN THỊ TÚ NHI</v>
      </c>
      <c r="L193" s="5" t="s">
        <v>273</v>
      </c>
      <c r="M193" s="90">
        <f>VLOOKUP(B193,'[1]DS tổng'!$C$2:$AA$321,23,0)</f>
        <v>0</v>
      </c>
      <c r="N193" s="91" t="str">
        <f>VLOOKUP(B193,'[1]DS tổng'!$C$2:$AA$321,24,0)</f>
        <v>0779504505</v>
      </c>
      <c r="O193" s="91" t="str">
        <f>VLOOKUP(B193,'[1]DS tổng'!$C$2:$AA$321,25,0)</f>
        <v>nguyenanthinh2399@gmail.com</v>
      </c>
    </row>
    <row r="194" spans="1:15" ht="47.25">
      <c r="A194" s="2">
        <v>192</v>
      </c>
      <c r="B194" s="2">
        <v>25217211293</v>
      </c>
      <c r="C194" s="5" t="str">
        <f>VLOOKUP(B194,'[1]DS tổng'!$C$2:$AA$321,2,0)</f>
        <v>Nguyễn Văn Điệp</v>
      </c>
      <c r="D194" s="79" t="str">
        <f>VLOOKUP(B194,'[1]DS tổng'!$C$2:$AA$321,3,0)</f>
        <v>30/03/2001</v>
      </c>
      <c r="E194" s="2" t="str">
        <f>VLOOKUP(B194,'[1]DS tổng'!$C$2:$AA$321,4,0)</f>
        <v>K25DLL8</v>
      </c>
      <c r="F194" s="2" t="str">
        <f>VLOOKUP(B194,'[1]DS tổng'!$C$2:$AA$321,5,0)</f>
        <v>K25</v>
      </c>
      <c r="G194" s="2" t="str">
        <f>VLOOKUP(B194,'[1]DS tổng'!$C$2:$AA$321,6,0)</f>
        <v>Quản trị du lịch &amp; lữ hành</v>
      </c>
      <c r="H194" s="2" t="str">
        <f>VLOOKUP(B194,'[1]DS tổng'!$C$2:$AA$321,7,0)</f>
        <v>Công ty du lịch và tiếp thị GTVT Vietravel chi nhánh Đà Nẵng</v>
      </c>
      <c r="I194" s="2" t="str">
        <f>VLOOKUP(B194,'[1]DS tổng'!$C$2:$AA$321,8,0)</f>
        <v>Hướng dẫn viên</v>
      </c>
      <c r="J194" s="80" t="str">
        <f>VLOOKUP(B194,'[1]DS tổng'!$C$2:$AA$321,10,0)</f>
        <v>CĐTN</v>
      </c>
      <c r="K194" s="5" t="str">
        <f>VLOOKUP(B194,'[1]DS tổng'!$C$2:$AA$321,12,0)</f>
        <v>TRẦN THỊ TÚ NHI</v>
      </c>
      <c r="L194" s="5" t="s">
        <v>274</v>
      </c>
      <c r="M194" s="90">
        <f>VLOOKUP(B194,'[1]DS tổng'!$C$2:$AA$321,23,0)</f>
        <v>0</v>
      </c>
      <c r="N194" s="91" t="str">
        <f>VLOOKUP(B194,'[1]DS tổng'!$C$2:$AA$321,24,0)</f>
        <v>0839171976</v>
      </c>
      <c r="O194" s="91" t="str">
        <f>VLOOKUP(B194,'[1]DS tổng'!$C$2:$AA$321,25,0)</f>
        <v>nguyenvandiep2032001@gmail.com</v>
      </c>
    </row>
    <row r="195" spans="1:15" ht="47.25">
      <c r="A195" s="2">
        <v>193</v>
      </c>
      <c r="B195" s="2">
        <v>25207202511</v>
      </c>
      <c r="C195" s="5" t="str">
        <f>VLOOKUP(B195,'[1]DS tổng'!$C$2:$AA$321,2,0)</f>
        <v>Dương Thị Ly</v>
      </c>
      <c r="D195" s="79" t="str">
        <f>VLOOKUP(B195,'[1]DS tổng'!$C$2:$AA$321,3,0)</f>
        <v>9/9/2001</v>
      </c>
      <c r="E195" s="2" t="str">
        <f>VLOOKUP(B195,'[1]DS tổng'!$C$2:$AA$321,4,0)</f>
        <v>K25DLL8</v>
      </c>
      <c r="F195" s="2" t="str">
        <f>VLOOKUP(B195,'[1]DS tổng'!$C$2:$AA$321,5,0)</f>
        <v>K25</v>
      </c>
      <c r="G195" s="2" t="str">
        <f>VLOOKUP(B195,'[1]DS tổng'!$C$2:$AA$321,6,0)</f>
        <v>Quản trị du lịch &amp; lữ hành</v>
      </c>
      <c r="H195" s="2" t="str">
        <f>VLOOKUP(B195,'[1]DS tổng'!$C$2:$AA$321,7,0)</f>
        <v>Công ty du lịch và tiếp thị GTVT Vietravel chi nhánh Đà Nẵng</v>
      </c>
      <c r="I195" s="2" t="str">
        <f>VLOOKUP(B195,'[1]DS tổng'!$C$2:$AA$321,8,0)</f>
        <v>Hướng dẫn viên</v>
      </c>
      <c r="J195" s="80" t="str">
        <f>VLOOKUP(B195,'[1]DS tổng'!$C$2:$AA$321,10,0)</f>
        <v>CĐTN</v>
      </c>
      <c r="K195" s="5" t="str">
        <f>VLOOKUP(B195,'[1]DS tổng'!$C$2:$AA$321,12,0)</f>
        <v>TRẦN THỊ TÚ NHI</v>
      </c>
      <c r="L195" s="5" t="s">
        <v>275</v>
      </c>
      <c r="M195" s="90">
        <f>VLOOKUP(B195,'[1]DS tổng'!$C$2:$AA$321,23,0)</f>
        <v>0</v>
      </c>
      <c r="N195" s="91" t="str">
        <f>VLOOKUP(B195,'[1]DS tổng'!$C$2:$AA$321,24,0)</f>
        <v>0768299735</v>
      </c>
      <c r="O195" s="91" t="str">
        <f>VLOOKUP(B195,'[1]DS tổng'!$C$2:$AA$321,25,0)</f>
        <v>duong.ly09092001@gmail.com</v>
      </c>
    </row>
    <row r="196" spans="1:15" ht="47.25">
      <c r="A196" s="2">
        <v>194</v>
      </c>
      <c r="B196" s="2">
        <v>25207215993</v>
      </c>
      <c r="C196" s="5" t="str">
        <f>VLOOKUP(B196,'[1]DS tổng'!$C$2:$AA$321,2,0)</f>
        <v xml:space="preserve">Nguyễn Lê Ngọc Hân </v>
      </c>
      <c r="D196" s="79" t="str">
        <f>VLOOKUP(B196,'[1]DS tổng'!$C$2:$AA$321,3,0)</f>
        <v>04/07/2001</v>
      </c>
      <c r="E196" s="2" t="str">
        <f>VLOOKUP(B196,'[1]DS tổng'!$C$2:$AA$321,4,0)</f>
        <v>K25DLL4</v>
      </c>
      <c r="F196" s="2" t="str">
        <f>VLOOKUP(B196,'[1]DS tổng'!$C$2:$AA$321,5,0)</f>
        <v>K25</v>
      </c>
      <c r="G196" s="2" t="str">
        <f>VLOOKUP(B196,'[1]DS tổng'!$C$2:$AA$321,6,0)</f>
        <v>Quản trị du lịch &amp; lữ hành</v>
      </c>
      <c r="H196" s="2" t="str">
        <f>VLOOKUP(B196,'[1]DS tổng'!$C$2:$AA$321,7,0)</f>
        <v>Công ty du lịch và tiếp thị GTVT Vietravel chi nhánh Đà Nẵng</v>
      </c>
      <c r="I196" s="2" t="str">
        <f>VLOOKUP(B196,'[1]DS tổng'!$C$2:$AA$321,8,0)</f>
        <v>Sale/Marketing</v>
      </c>
      <c r="J196" s="80" t="str">
        <f>VLOOKUP(B196,'[1]DS tổng'!$C$2:$AA$321,10,0)</f>
        <v>CĐTN</v>
      </c>
      <c r="K196" s="5" t="str">
        <f>VLOOKUP(B196,'[1]DS tổng'!$C$2:$AA$321,12,0)</f>
        <v>TRẦN THỊ TÚ NHI</v>
      </c>
      <c r="L196" s="5" t="s">
        <v>276</v>
      </c>
      <c r="M196" s="90">
        <f>VLOOKUP(B196,'[1]DS tổng'!$C$2:$AA$321,23,0)</f>
        <v>0</v>
      </c>
      <c r="N196" s="91" t="str">
        <f>VLOOKUP(B196,'[1]DS tổng'!$C$2:$AA$321,24,0)</f>
        <v>0398849047</v>
      </c>
      <c r="O196" s="91" t="str">
        <f>VLOOKUP(B196,'[1]DS tổng'!$C$2:$AA$321,25,0)</f>
        <v>hanlenguyen0407@gmail.com</v>
      </c>
    </row>
    <row r="197" spans="1:15" ht="31.5">
      <c r="A197" s="2">
        <v>195</v>
      </c>
      <c r="B197" s="2">
        <v>25217217159</v>
      </c>
      <c r="C197" s="5" t="str">
        <f>VLOOKUP(B197,'[1]DS tổng'!$C$2:$AA$321,2,0)</f>
        <v xml:space="preserve">Nguyễn Phước Nam </v>
      </c>
      <c r="D197" s="79" t="str">
        <f>VLOOKUP(B197,'[1]DS tổng'!$C$2:$AA$321,3,0)</f>
        <v>24/12/2000</v>
      </c>
      <c r="E197" s="2" t="str">
        <f>VLOOKUP(B197,'[1]DS tổng'!$C$2:$AA$321,4,0)</f>
        <v>K25PSU_DLL 6</v>
      </c>
      <c r="F197" s="2" t="str">
        <f>VLOOKUP(B197,'[1]DS tổng'!$C$2:$AA$321,5,0)</f>
        <v>K25</v>
      </c>
      <c r="G197" s="2" t="str">
        <f>VLOOKUP(B197,'[1]DS tổng'!$C$2:$AA$321,6,0)</f>
        <v>Quản trị du lịch &amp; lữ hành PSU</v>
      </c>
      <c r="H197" s="2" t="str">
        <f>VLOOKUP(B197,'[1]DS tổng'!$C$2:$AA$321,7,0)</f>
        <v>Công ty du lịch và tiếp thị GTVT Vietravel chi nhánh Đà Nẵng</v>
      </c>
      <c r="I197" s="2" t="str">
        <f>VLOOKUP(B197,'[1]DS tổng'!$C$2:$AA$321,8,0)</f>
        <v>Sale/Marketing</v>
      </c>
      <c r="J197" s="80" t="str">
        <f>VLOOKUP(B197,'[1]DS tổng'!$C$2:$AA$321,10,0)</f>
        <v>CĐTN</v>
      </c>
      <c r="K197" s="5" t="str">
        <f>VLOOKUP(B197,'[1]DS tổng'!$C$2:$AA$321,12,0)</f>
        <v>TRẦN THỊ TÚ NHI</v>
      </c>
      <c r="L197" s="5" t="s">
        <v>277</v>
      </c>
      <c r="M197" s="90">
        <f>VLOOKUP(B197,'[1]DS tổng'!$C$2:$AA$321,23,0)</f>
        <v>0</v>
      </c>
      <c r="N197" s="91" t="str">
        <f>VLOOKUP(B197,'[1]DS tổng'!$C$2:$AA$321,24,0)</f>
        <v>0378314828</v>
      </c>
      <c r="O197" s="91" t="str">
        <f>VLOOKUP(B197,'[1]DS tổng'!$C$2:$AA$321,25,0)</f>
        <v>phuocnam241220@gmail.com</v>
      </c>
    </row>
    <row r="198" spans="1:15" ht="47.25">
      <c r="A198" s="2">
        <v>196</v>
      </c>
      <c r="B198" s="2">
        <v>24217208241</v>
      </c>
      <c r="C198" s="5" t="str">
        <f>VLOOKUP(B198,'[1]DS tổng'!$C$2:$AA$321,2,0)</f>
        <v>Ngô Huy Hoàng</v>
      </c>
      <c r="D198" s="79" t="str">
        <f>VLOOKUP(B198,'[1]DS tổng'!$C$2:$AA$321,3,0)</f>
        <v>04/12/2000</v>
      </c>
      <c r="E198" s="2" t="str">
        <f>VLOOKUP(B198,'[1]DS tổng'!$C$2:$AA$321,4,0)</f>
        <v>K25DLL3</v>
      </c>
      <c r="F198" s="2" t="str">
        <f>VLOOKUP(B198,'[1]DS tổng'!$C$2:$AA$321,5,0)</f>
        <v>K25</v>
      </c>
      <c r="G198" s="2" t="str">
        <f>VLOOKUP(B198,'[1]DS tổng'!$C$2:$AA$321,6,0)</f>
        <v>Quản trị du lịch &amp; lữ hành</v>
      </c>
      <c r="H198" s="2" t="str">
        <f>VLOOKUP(B198,'[1]DS tổng'!$C$2:$AA$321,7,0)</f>
        <v>Công ty du lịch và tiếp thị GTVT Vietravel chi nhánh Đà Nẵng</v>
      </c>
      <c r="I198" s="2" t="str">
        <f>VLOOKUP(B198,'[1]DS tổng'!$C$2:$AA$321,8,0)</f>
        <v>Kinh doanh</v>
      </c>
      <c r="J198" s="80" t="str">
        <f>VLOOKUP(B198,'[1]DS tổng'!$C$2:$AA$321,10,0)</f>
        <v>CĐTN</v>
      </c>
      <c r="K198" s="5" t="str">
        <f>VLOOKUP(B198,'[1]DS tổng'!$C$2:$AA$321,12,0)</f>
        <v>TRẦN THỊ TÚ NHI</v>
      </c>
      <c r="L198" s="5" t="s">
        <v>378</v>
      </c>
      <c r="M198" s="90">
        <f>VLOOKUP(B198,'[1]DS tổng'!$C$2:$AA$321,23,0)</f>
        <v>0</v>
      </c>
      <c r="N198" s="91" t="str">
        <f>VLOOKUP(B198,'[1]DS tổng'!$C$2:$AA$321,24,0)</f>
        <v>0905570329</v>
      </c>
      <c r="O198" s="91" t="str">
        <f>VLOOKUP(B198,'[1]DS tổng'!$C$2:$AA$321,25,0)</f>
        <v>ngohuyhoang0412@gmail.com</v>
      </c>
    </row>
    <row r="199" spans="1:15" ht="47.25">
      <c r="A199" s="2">
        <v>197</v>
      </c>
      <c r="B199" s="2">
        <v>25217216285</v>
      </c>
      <c r="C199" s="5" t="str">
        <f>VLOOKUP(B199,'[1]DS tổng'!$C$2:$AA$321,2,0)</f>
        <v>Nguyễn Vũ Anh Thư</v>
      </c>
      <c r="D199" s="79">
        <f>VLOOKUP(B199,'[1]DS tổng'!$C$2:$AA$321,3,0)</f>
        <v>37004</v>
      </c>
      <c r="E199" s="2" t="str">
        <f>VLOOKUP(B199,'[1]DS tổng'!$C$2:$AA$321,4,0)</f>
        <v>K25PSU_DLL1</v>
      </c>
      <c r="F199" s="2" t="str">
        <f>VLOOKUP(B199,'[1]DS tổng'!$C$2:$AA$321,5,0)</f>
        <v>K25</v>
      </c>
      <c r="G199" s="2" t="str">
        <f>VLOOKUP(B199,'[1]DS tổng'!$C$2:$AA$321,6,0)</f>
        <v>Quản trị du lịch &amp; lữ hành PSU</v>
      </c>
      <c r="H199" s="2" t="str">
        <f>VLOOKUP(B199,'[1]DS tổng'!$C$2:$AA$321,7,0)</f>
        <v xml:space="preserve">Công ty Du lịch Xứ Đà - DACOTOURS </v>
      </c>
      <c r="I199" s="2" t="str">
        <f>VLOOKUP(B199,'[1]DS tổng'!$C$2:$AA$321,8,0)</f>
        <v>Hướng dẫn viên</v>
      </c>
      <c r="J199" s="80" t="str">
        <f>VLOOKUP(B199,'[1]DS tổng'!$C$2:$AA$321,10,0)</f>
        <v>KLTN</v>
      </c>
      <c r="K199" s="5" t="str">
        <f>VLOOKUP(B199,'[1]DS tổng'!$C$2:$AA$321,12,0)</f>
        <v>TRẦN THỊ TÚ NHI</v>
      </c>
      <c r="L199" s="5" t="s">
        <v>278</v>
      </c>
      <c r="M199" s="90">
        <f>VLOOKUP(B199,'[1]DS tổng'!$C$2:$AA$321,23,0)</f>
        <v>0</v>
      </c>
      <c r="N199" s="91" t="str">
        <f>VLOOKUP(B199,'[1]DS tổng'!$C$2:$AA$321,24,0)</f>
        <v>0343155452</v>
      </c>
      <c r="O199" s="91" t="str">
        <f>VLOOKUP(B199,'[1]DS tổng'!$C$2:$AA$321,25,0)</f>
        <v>nguyenvanhthu.01@gmail.com</v>
      </c>
    </row>
    <row r="200" spans="1:15" ht="47.25">
      <c r="A200" s="2">
        <v>198</v>
      </c>
      <c r="B200" s="7">
        <v>25207204324</v>
      </c>
      <c r="C200" s="5" t="str">
        <f>VLOOKUP(B200,'[1]DS tổng'!$C$2:$AA$321,2,0)</f>
        <v>Nguyễn Thị Bảo Trân</v>
      </c>
      <c r="D200" s="79" t="str">
        <f>VLOOKUP(B200,'[1]DS tổng'!$C$2:$AA$321,3,0)</f>
        <v>26/12/2001</v>
      </c>
      <c r="E200" s="2" t="str">
        <f>VLOOKUP(B200,'[1]DS tổng'!$C$2:$AA$321,4,0)</f>
        <v>K25PSU_DLL1</v>
      </c>
      <c r="F200" s="2" t="str">
        <f>VLOOKUP(B200,'[1]DS tổng'!$C$2:$AA$321,5,0)</f>
        <v>K25</v>
      </c>
      <c r="G200" s="2" t="str">
        <f>VLOOKUP(B200,'[1]DS tổng'!$C$2:$AA$321,6,0)</f>
        <v>Quản trị du lịch &amp; lữ hành PSU</v>
      </c>
      <c r="H200" s="2" t="str">
        <f>VLOOKUP(B200,'[1]DS tổng'!$C$2:$AA$321,7,0)</f>
        <v>Công Ty TNHH Dịch Vụ Du Lịch Đoan Nhi</v>
      </c>
      <c r="I200" s="2" t="str">
        <f>VLOOKUP(B200,'[1]DS tổng'!$C$2:$AA$321,8,0)</f>
        <v>Sale/Marketing</v>
      </c>
      <c r="J200" s="80" t="str">
        <f>VLOOKUP(B200,'[1]DS tổng'!$C$2:$AA$321,10,0)</f>
        <v>KLTN</v>
      </c>
      <c r="K200" s="5" t="str">
        <f>VLOOKUP(B200,'[1]DS tổng'!$C$2:$AA$321,12,0)</f>
        <v>TRẦN THỊ TÚ NHI</v>
      </c>
      <c r="L200" s="5" t="s">
        <v>279</v>
      </c>
      <c r="M200" s="90">
        <f>VLOOKUP(B200,'[1]DS tổng'!$C$2:$AA$321,23,0)</f>
        <v>0</v>
      </c>
      <c r="N200" s="91" t="str">
        <f>VLOOKUP(B200,'[1]DS tổng'!$C$2:$AA$321,24,0)</f>
        <v>0762691675</v>
      </c>
      <c r="O200" s="91" t="str">
        <f>VLOOKUP(B200,'[1]DS tổng'!$C$2:$AA$321,25,0)</f>
        <v>baotrantihoang@gmail.com</v>
      </c>
    </row>
    <row r="201" spans="1:15" ht="47.25">
      <c r="A201" s="2">
        <v>199</v>
      </c>
      <c r="B201" s="2">
        <v>25207216318</v>
      </c>
      <c r="C201" s="5" t="str">
        <f>VLOOKUP(B201,'[1]DS tổng'!$C$2:$AA$321,2,0)</f>
        <v xml:space="preserve">Triệu Thị Thanh Mỹ </v>
      </c>
      <c r="D201" s="79" t="str">
        <f>VLOOKUP(B201,'[1]DS tổng'!$C$2:$AA$321,3,0)</f>
        <v>02/07/2001</v>
      </c>
      <c r="E201" s="2" t="str">
        <f>VLOOKUP(B201,'[1]DS tổng'!$C$2:$AA$321,4,0)</f>
        <v>K25DLL5</v>
      </c>
      <c r="F201" s="2" t="str">
        <f>VLOOKUP(B201,'[1]DS tổng'!$C$2:$AA$321,5,0)</f>
        <v>K25</v>
      </c>
      <c r="G201" s="2" t="str">
        <f>VLOOKUP(B201,'[1]DS tổng'!$C$2:$AA$321,6,0)</f>
        <v>Quản trị du lịch &amp; lữ hành</v>
      </c>
      <c r="H201" s="2" t="str">
        <f>VLOOKUP(B201,'[1]DS tổng'!$C$2:$AA$321,7,0)</f>
        <v>Công ty TNHH Một Thành Viên Dịch Vụ Lữ Hành Saigontourist</v>
      </c>
      <c r="I201" s="2" t="str">
        <f>VLOOKUP(B201,'[1]DS tổng'!$C$2:$AA$321,8,0)</f>
        <v>Hướng dẫn viên</v>
      </c>
      <c r="J201" s="80" t="str">
        <f>VLOOKUP(B201,'[1]DS tổng'!$C$2:$AA$321,10,0)</f>
        <v>KLTN</v>
      </c>
      <c r="K201" s="5" t="str">
        <f>VLOOKUP(B201,'[1]DS tổng'!$C$2:$AA$321,12,0)</f>
        <v>TRẦN THỊ TÚ NHI</v>
      </c>
      <c r="L201" s="5" t="s">
        <v>280</v>
      </c>
      <c r="M201" s="90">
        <f>VLOOKUP(B201,'[1]DS tổng'!$C$2:$AA$321,23,0)</f>
        <v>0</v>
      </c>
      <c r="N201" s="91" t="str">
        <f>VLOOKUP(B201,'[1]DS tổng'!$C$2:$AA$321,24,0)</f>
        <v>0368646785</v>
      </c>
      <c r="O201" s="91" t="str">
        <f>VLOOKUP(B201,'[1]DS tổng'!$C$2:$AA$321,25,0)</f>
        <v>trieuthanhmy.2k1@gmail.com</v>
      </c>
    </row>
    <row r="202" spans="1:15" ht="31.5">
      <c r="A202" s="2">
        <v>200</v>
      </c>
      <c r="B202" s="2">
        <v>25207214299</v>
      </c>
      <c r="C202" s="5" t="str">
        <f>VLOOKUP(B202,'[1]DS tổng'!$C$2:$AA$321,2,0)</f>
        <v>Lê Thị Hồng Thắm</v>
      </c>
      <c r="D202" s="79" t="str">
        <f>VLOOKUP(B202,'[1]DS tổng'!$C$2:$AA$321,3,0)</f>
        <v>28/06/2001</v>
      </c>
      <c r="E202" s="2" t="str">
        <f>VLOOKUP(B202,'[1]DS tổng'!$C$2:$AA$321,4,0)</f>
        <v>K25DLL3</v>
      </c>
      <c r="F202" s="2" t="str">
        <f>VLOOKUP(B202,'[1]DS tổng'!$C$2:$AA$321,5,0)</f>
        <v>K25</v>
      </c>
      <c r="G202" s="2" t="str">
        <f>VLOOKUP(B202,'[1]DS tổng'!$C$2:$AA$321,6,0)</f>
        <v>Quản trị du lịch &amp; lữ hành</v>
      </c>
      <c r="H202" s="2" t="str">
        <f>VLOOKUP(B202,'[1]DS tổng'!$C$2:$AA$321,7,0)</f>
        <v>Công ty TNHH MTV dịch vụ du lịch lữ hành Sasgo Travel</v>
      </c>
      <c r="I202" s="2" t="str">
        <f>VLOOKUP(B202,'[1]DS tổng'!$C$2:$AA$321,8,0)</f>
        <v>Điều hành tour</v>
      </c>
      <c r="J202" s="80" t="str">
        <f>VLOOKUP(B202,'[1]DS tổng'!$C$2:$AA$321,10,0)</f>
        <v>KLTN</v>
      </c>
      <c r="K202" s="5" t="str">
        <f>VLOOKUP(B202,'[1]DS tổng'!$C$2:$AA$321,12,0)</f>
        <v>TRẦN THỊ TÚ NHI</v>
      </c>
      <c r="L202" s="5" t="s">
        <v>379</v>
      </c>
      <c r="M202" s="90"/>
      <c r="N202" s="91" t="str">
        <f>VLOOKUP(B202,'[1]DS tổng'!$C$2:$AA$321,24,0)</f>
        <v>0366987012</v>
      </c>
      <c r="O202" s="91" t="str">
        <f>VLOOKUP(B202,'[1]DS tổng'!$C$2:$AA$321,25,0)</f>
        <v>tham43090@gmail.com</v>
      </c>
    </row>
    <row r="203" spans="1:15" ht="63">
      <c r="A203" s="84">
        <v>201</v>
      </c>
      <c r="B203" s="84">
        <v>25207201518</v>
      </c>
      <c r="C203" s="96" t="str">
        <f>VLOOKUP(B203,'[1]DS tổng'!$C$2:$AA$321,2,0)</f>
        <v>Trương Trần Mỹ Ly</v>
      </c>
      <c r="D203" s="85">
        <f>VLOOKUP(B203,'[1]DS tổng'!$C$2:$AA$321,3,0)</f>
        <v>37123</v>
      </c>
      <c r="E203" s="84" t="str">
        <f>VLOOKUP(B203,'[1]DS tổng'!$C$2:$AA$321,4,0)</f>
        <v>K25DLL4</v>
      </c>
      <c r="F203" s="84" t="str">
        <f>VLOOKUP(B203,'[1]DS tổng'!$C$2:$AA$321,5,0)</f>
        <v>K25</v>
      </c>
      <c r="G203" s="84" t="str">
        <f>VLOOKUP(B203,'[1]DS tổng'!$C$2:$AA$321,6,0)</f>
        <v>Quản trị du lịch &amp; lữ hành</v>
      </c>
      <c r="H203" s="84" t="str">
        <f>VLOOKUP(B203,'[1]DS tổng'!$C$2:$AA$321,7,0)</f>
        <v>Công ty TNHH MTV TM du lịch Trường Sa</v>
      </c>
      <c r="I203" s="84" t="str">
        <f>VLOOKUP(B203,'[1]DS tổng'!$C$2:$AA$321,8,0)</f>
        <v>Công văn xét duyệt nhập cảnh và visa cho khách du lịch vào Việt Nam</v>
      </c>
      <c r="J203" s="86" t="str">
        <f>VLOOKUP(B203,'[1]DS tổng'!$C$2:$AA$321,10,0)</f>
        <v>CĐTN</v>
      </c>
      <c r="K203" s="96" t="str">
        <f>VLOOKUP(B203,'[1]DS tổng'!$C$2:$AA$321,12,0)</f>
        <v>TRẦN THỊ TÚ NHI</v>
      </c>
      <c r="L203" s="5" t="s">
        <v>281</v>
      </c>
      <c r="M203" s="97" t="s">
        <v>380</v>
      </c>
      <c r="N203" s="98" t="str">
        <f>VLOOKUP(B203,'[1]DS tổng'!$C$2:$AA$321,24,0)</f>
        <v>0908946213</v>
      </c>
      <c r="O203" s="98" t="str">
        <f>VLOOKUP(B203,'[1]DS tổng'!$C$2:$AA$321,25,0)</f>
        <v>lytruongdtu@gmail.com</v>
      </c>
    </row>
    <row r="204" spans="1:15" ht="47.25">
      <c r="A204" s="2">
        <v>202</v>
      </c>
      <c r="B204" s="2">
        <v>25207215087</v>
      </c>
      <c r="C204" s="5" t="str">
        <f>VLOOKUP(B204,'[1]DS tổng'!$C$2:$AA$321,2,0)</f>
        <v>Võ Thị Trinh</v>
      </c>
      <c r="D204" s="79" t="str">
        <f>VLOOKUP(B204,'[1]DS tổng'!$C$2:$AA$321,3,0)</f>
        <v>02/12/2001</v>
      </c>
      <c r="E204" s="2" t="str">
        <f>VLOOKUP(B204,'[1]DS tổng'!$C$2:$AA$321,4,0)</f>
        <v>K25DLL1</v>
      </c>
      <c r="F204" s="2" t="str">
        <f>VLOOKUP(B204,'[1]DS tổng'!$C$2:$AA$321,5,0)</f>
        <v>K25</v>
      </c>
      <c r="G204" s="2" t="str">
        <f>VLOOKUP(B204,'[1]DS tổng'!$C$2:$AA$321,6,0)</f>
        <v>Quản trị du lịch &amp; lữ hành</v>
      </c>
      <c r="H204" s="2" t="str">
        <f>VLOOKUP(B204,'[1]DS tổng'!$C$2:$AA$321,7,0)</f>
        <v>Công ty TNHH MTV TM du lịch Trường Sa</v>
      </c>
      <c r="I204" s="2" t="str">
        <f>VLOOKUP(B204,'[1]DS tổng'!$C$2:$AA$321,8,0)</f>
        <v>Sale/ Điều hành tour</v>
      </c>
      <c r="J204" s="80" t="str">
        <f>VLOOKUP(B204,'[1]DS tổng'!$C$2:$AA$321,10,0)</f>
        <v>CĐTN</v>
      </c>
      <c r="K204" s="5" t="str">
        <f>VLOOKUP(B204,'[1]DS tổng'!$C$2:$AA$321,12,0)</f>
        <v>TRẦN THỊ TÚ NHI</v>
      </c>
      <c r="L204" s="5" t="s">
        <v>282</v>
      </c>
      <c r="M204" s="90">
        <f>VLOOKUP(B204,'[1]DS tổng'!$C$2:$AA$321,23,0)</f>
        <v>0</v>
      </c>
      <c r="N204" s="91" t="str">
        <f>VLOOKUP(B204,'[1]DS tổng'!$C$2:$AA$321,24,0)</f>
        <v>0387062212</v>
      </c>
      <c r="O204" s="91" t="str">
        <f>VLOOKUP(B204,'[1]DS tổng'!$C$2:$AA$321,25,0)</f>
        <v>vothitrinhha11@gmail.com</v>
      </c>
    </row>
    <row r="205" spans="1:15" ht="31.5">
      <c r="A205" s="2">
        <v>203</v>
      </c>
      <c r="B205" s="2">
        <v>25207207745</v>
      </c>
      <c r="C205" s="5" t="str">
        <f>VLOOKUP(B205,'[1]DS tổng'!$C$2:$AA$321,2,0)</f>
        <v>Huỳnh Thị Thanh Phúc</v>
      </c>
      <c r="D205" s="79" t="str">
        <f>VLOOKUP(B205,'[1]DS tổng'!$C$2:$AA$321,3,0)</f>
        <v>29/11/2001</v>
      </c>
      <c r="E205" s="2" t="str">
        <f>VLOOKUP(B205,'[1]DS tổng'!$C$2:$AA$321,4,0)</f>
        <v>K25DDL3</v>
      </c>
      <c r="F205" s="2" t="str">
        <f>VLOOKUP(B205,'[1]DS tổng'!$C$2:$AA$321,5,0)</f>
        <v>K25</v>
      </c>
      <c r="G205" s="2" t="str">
        <f>VLOOKUP(B205,'[1]DS tổng'!$C$2:$AA$321,6,0)</f>
        <v>Quản trị du lịch &amp; lữ hành</v>
      </c>
      <c r="H205" s="2" t="str">
        <f>VLOOKUP(B205,'[1]DS tổng'!$C$2:$AA$321,7,0)</f>
        <v>Công ty TNHH MTV TM du lịch Trường Sa</v>
      </c>
      <c r="I205" s="2" t="str">
        <f>VLOOKUP(B205,'[1]DS tổng'!$C$2:$AA$321,8,0)</f>
        <v>Sale/Marketing</v>
      </c>
      <c r="J205" s="80" t="str">
        <f>VLOOKUP(B205,'[1]DS tổng'!$C$2:$AA$321,10,0)</f>
        <v>CĐTN</v>
      </c>
      <c r="K205" s="5" t="str">
        <f>VLOOKUP(B205,'[1]DS tổng'!$C$2:$AA$321,12,0)</f>
        <v>TRẦN THỊ TÚ NHI</v>
      </c>
      <c r="L205" s="5" t="s">
        <v>283</v>
      </c>
      <c r="M205" s="90">
        <f>VLOOKUP(B205,'[1]DS tổng'!$C$2:$AA$321,23,0)</f>
        <v>0</v>
      </c>
      <c r="N205" s="91" t="str">
        <f>VLOOKUP(B205,'[1]DS tổng'!$C$2:$AA$321,24,0)</f>
        <v>0357113575</v>
      </c>
      <c r="O205" s="91" t="str">
        <f>VLOOKUP(B205,'[1]DS tổng'!$C$2:$AA$321,25,0)</f>
        <v>http2911@gmail.com</v>
      </c>
    </row>
    <row r="206" spans="1:15" ht="31.5">
      <c r="A206" s="2">
        <v>204</v>
      </c>
      <c r="B206" s="2">
        <v>25207209872</v>
      </c>
      <c r="C206" s="5" t="str">
        <f>VLOOKUP(B206,'[1]DS tổng'!$C$2:$AA$321,2,0)</f>
        <v>Nguyễn Thị Thanh An</v>
      </c>
      <c r="D206" s="79" t="str">
        <f>VLOOKUP(B206,'[1]DS tổng'!$C$2:$AA$321,3,0)</f>
        <v>12/06/2001</v>
      </c>
      <c r="E206" s="2" t="str">
        <f>VLOOKUP(B206,'[1]DS tổng'!$C$2:$AA$321,4,0)</f>
        <v>K25DLL8</v>
      </c>
      <c r="F206" s="2" t="str">
        <f>VLOOKUP(B206,'[1]DS tổng'!$C$2:$AA$321,5,0)</f>
        <v>K25</v>
      </c>
      <c r="G206" s="2" t="str">
        <f>VLOOKUP(B206,'[1]DS tổng'!$C$2:$AA$321,6,0)</f>
        <v>Quản trị du lịch &amp; lữ hành</v>
      </c>
      <c r="H206" s="2" t="str">
        <f>VLOOKUP(B206,'[1]DS tổng'!$C$2:$AA$321,7,0)</f>
        <v>Công ty TNHH MTV TM du lịch Trường Sa</v>
      </c>
      <c r="I206" s="2" t="str">
        <f>VLOOKUP(B206,'[1]DS tổng'!$C$2:$AA$321,8,0)</f>
        <v>Sale/Marketing</v>
      </c>
      <c r="J206" s="80" t="str">
        <f>VLOOKUP(B206,'[1]DS tổng'!$C$2:$AA$321,10,0)</f>
        <v>CĐTN</v>
      </c>
      <c r="K206" s="5" t="str">
        <f>VLOOKUP(B206,'[1]DS tổng'!$C$2:$AA$321,12,0)</f>
        <v>TRẦN THỊ TÚ NHI</v>
      </c>
      <c r="L206" s="5" t="s">
        <v>381</v>
      </c>
      <c r="M206" s="90">
        <f>VLOOKUP(B206,'[1]DS tổng'!$C$2:$AA$321,23,0)</f>
        <v>0</v>
      </c>
      <c r="N206" s="91" t="str">
        <f>VLOOKUP(B206,'[1]DS tổng'!$C$2:$AA$321,24,0)</f>
        <v>0339907505</v>
      </c>
      <c r="O206" s="91" t="str">
        <f>VLOOKUP(B206,'[1]DS tổng'!$C$2:$AA$321,25,0)</f>
        <v>Ntta12601@gmail.com</v>
      </c>
    </row>
    <row r="207" spans="1:15" ht="47.25">
      <c r="A207" s="2">
        <v>205</v>
      </c>
      <c r="B207" s="2">
        <v>25207205065</v>
      </c>
      <c r="C207" s="5" t="str">
        <f>VLOOKUP(B207,'[1]DS tổng'!$C$2:$AA$321,2,0)</f>
        <v>Trần Thị Phước Xuân</v>
      </c>
      <c r="D207" s="79" t="str">
        <f>VLOOKUP(B207,'[1]DS tổng'!$C$2:$AA$321,3,0)</f>
        <v>01/07/2001</v>
      </c>
      <c r="E207" s="2" t="str">
        <f>VLOOKUP(B207,'[1]DS tổng'!$C$2:$AA$321,4,0)</f>
        <v>K25DLL2</v>
      </c>
      <c r="F207" s="2" t="str">
        <f>VLOOKUP(B207,'[1]DS tổng'!$C$2:$AA$321,5,0)</f>
        <v>K25</v>
      </c>
      <c r="G207" s="2" t="str">
        <f>VLOOKUP(B207,'[1]DS tổng'!$C$2:$AA$321,6,0)</f>
        <v>Quản trị du lịch &amp; lữ hành</v>
      </c>
      <c r="H207" s="2" t="str">
        <f>VLOOKUP(B207,'[1]DS tổng'!$C$2:$AA$321,7,0)</f>
        <v>Công ty TNHH MTV TM du lịch Trường Sa</v>
      </c>
      <c r="I207" s="2" t="str">
        <f>VLOOKUP(B207,'[1]DS tổng'!$C$2:$AA$321,8,0)</f>
        <v>Sale &amp; Điều hành tour</v>
      </c>
      <c r="J207" s="80" t="str">
        <f>VLOOKUP(B207,'[1]DS tổng'!$C$2:$AA$321,10,0)</f>
        <v>CĐTN</v>
      </c>
      <c r="K207" s="5" t="str">
        <f>VLOOKUP(B207,'[1]DS tổng'!$C$2:$AA$321,12,0)</f>
        <v>TRẦN THỊ TÚ NHI</v>
      </c>
      <c r="L207" s="5" t="s">
        <v>284</v>
      </c>
      <c r="M207" s="90">
        <f>VLOOKUP(B207,'[1]DS tổng'!$C$2:$AA$321,23,0)</f>
        <v>0</v>
      </c>
      <c r="N207" s="91" t="str">
        <f>VLOOKUP(B207,'[1]DS tổng'!$C$2:$AA$321,24,0)</f>
        <v>0869041681</v>
      </c>
      <c r="O207" s="91" t="str">
        <f>VLOOKUP(B207,'[1]DS tổng'!$C$2:$AA$321,25,0)</f>
        <v>phuocxuan0107011@gmail.com</v>
      </c>
    </row>
    <row r="208" spans="1:15" ht="47.25">
      <c r="A208" s="2">
        <v>206</v>
      </c>
      <c r="B208" s="2">
        <v>25207205076</v>
      </c>
      <c r="C208" s="5" t="str">
        <f>VLOOKUP(B208,'[1]DS tổng'!$C$2:$AA$321,2,0)</f>
        <v>Đặng Thị Hương</v>
      </c>
      <c r="D208" s="79" t="str">
        <f>VLOOKUP(B208,'[1]DS tổng'!$C$2:$AA$321,3,0)</f>
        <v>09/12/2001</v>
      </c>
      <c r="E208" s="2" t="str">
        <f>VLOOKUP(B208,'[1]DS tổng'!$C$2:$AA$321,4,0)</f>
        <v>K25DLL2</v>
      </c>
      <c r="F208" s="2" t="str">
        <f>VLOOKUP(B208,'[1]DS tổng'!$C$2:$AA$321,5,0)</f>
        <v>K25</v>
      </c>
      <c r="G208" s="2" t="str">
        <f>VLOOKUP(B208,'[1]DS tổng'!$C$2:$AA$321,6,0)</f>
        <v>Quản trị du lịch &amp; lữ hành</v>
      </c>
      <c r="H208" s="2" t="str">
        <f>VLOOKUP(B208,'[1]DS tổng'!$C$2:$AA$321,7,0)</f>
        <v>Công ty TNHH MTV TM du lịch Trường Sa</v>
      </c>
      <c r="I208" s="2" t="str">
        <f>VLOOKUP(B208,'[1]DS tổng'!$C$2:$AA$321,8,0)</f>
        <v>Sale &amp; Điều Hành Tour</v>
      </c>
      <c r="J208" s="80" t="str">
        <f>VLOOKUP(B208,'[1]DS tổng'!$C$2:$AA$321,10,0)</f>
        <v>CĐTN</v>
      </c>
      <c r="K208" s="5" t="str">
        <f>VLOOKUP(B208,'[1]DS tổng'!$C$2:$AA$321,12,0)</f>
        <v>TRẦN THỊ TÚ NHI</v>
      </c>
      <c r="L208" s="5" t="s">
        <v>285</v>
      </c>
      <c r="M208" s="90">
        <f>VLOOKUP(B208,'[1]DS tổng'!$C$2:$AA$321,23,0)</f>
        <v>0</v>
      </c>
      <c r="N208" s="91" t="str">
        <f>VLOOKUP(B208,'[1]DS tổng'!$C$2:$AA$321,24,0)</f>
        <v>0766742823</v>
      </c>
      <c r="O208" s="91" t="str">
        <f>VLOOKUP(B208,'[1]DS tổng'!$C$2:$AA$321,25,0)</f>
        <v>dangthihuong0912@gmail.com</v>
      </c>
    </row>
    <row r="209" spans="1:15" ht="47.25">
      <c r="A209" s="2">
        <v>207</v>
      </c>
      <c r="B209" s="2">
        <v>25207202635</v>
      </c>
      <c r="C209" s="5" t="str">
        <f>VLOOKUP(B209,'[1]DS tổng'!$C$2:$AA$321,2,0)</f>
        <v>Nguyễn Thị Đông Phương</v>
      </c>
      <c r="D209" s="79" t="str">
        <f>VLOOKUP(B209,'[1]DS tổng'!$C$2:$AA$321,3,0)</f>
        <v>06/04/2001</v>
      </c>
      <c r="E209" s="2" t="str">
        <f>VLOOKUP(B209,'[1]DS tổng'!$C$2:$AA$321,4,0)</f>
        <v>K25DLL7</v>
      </c>
      <c r="F209" s="2" t="str">
        <f>VLOOKUP(B209,'[1]DS tổng'!$C$2:$AA$321,5,0)</f>
        <v>K25</v>
      </c>
      <c r="G209" s="2" t="str">
        <f>VLOOKUP(B209,'[1]DS tổng'!$C$2:$AA$321,6,0)</f>
        <v>Quản trị du lịch &amp; lữ hành</v>
      </c>
      <c r="H209" s="2" t="str">
        <f>VLOOKUP(B209,'[1]DS tổng'!$C$2:$AA$321,7,0)</f>
        <v>Công ty TNHH MTV TM du lịch Trường Sa</v>
      </c>
      <c r="I209" s="2" t="str">
        <f>VLOOKUP(B209,'[1]DS tổng'!$C$2:$AA$321,8,0)</f>
        <v xml:space="preserve">Tổ chức sự kiện và sale </v>
      </c>
      <c r="J209" s="80" t="str">
        <f>VLOOKUP(B209,'[1]DS tổng'!$C$2:$AA$321,10,0)</f>
        <v>CĐTN</v>
      </c>
      <c r="K209" s="5" t="str">
        <f>VLOOKUP(B209,'[1]DS tổng'!$C$2:$AA$321,12,0)</f>
        <v>TRẦN THỊ TÚ NHI</v>
      </c>
      <c r="L209" s="5" t="s">
        <v>286</v>
      </c>
      <c r="M209" s="90"/>
      <c r="N209" s="91" t="str">
        <f>VLOOKUP(B209,'[1]DS tổng'!$C$2:$AA$321,24,0)</f>
        <v>0849136874</v>
      </c>
      <c r="O209" s="91" t="str">
        <f>VLOOKUP(B209,'[1]DS tổng'!$C$2:$AA$321,25,0)</f>
        <v>dongphuong642001@gmail.com</v>
      </c>
    </row>
    <row r="210" spans="1:15" ht="63">
      <c r="A210" s="2">
        <v>208</v>
      </c>
      <c r="B210" s="2">
        <v>25217204154</v>
      </c>
      <c r="C210" s="5" t="str">
        <f>VLOOKUP(B210,'[1]DS tổng'!$C$2:$AA$321,2,0)</f>
        <v>Lê Tô Trí Nhân</v>
      </c>
      <c r="D210" s="79" t="str">
        <f>VLOOKUP(B210,'[1]DS tổng'!$C$2:$AA$321,3,0)</f>
        <v>14-09-2001</v>
      </c>
      <c r="E210" s="2" t="str">
        <f>VLOOKUP(B210,'[1]DS tổng'!$C$2:$AA$321,4,0)</f>
        <v>K25PSU_DLL3</v>
      </c>
      <c r="F210" s="2" t="str">
        <f>VLOOKUP(B210,'[1]DS tổng'!$C$2:$AA$321,5,0)</f>
        <v>K25</v>
      </c>
      <c r="G210" s="2" t="str">
        <f>VLOOKUP(B210,'[1]DS tổng'!$C$2:$AA$321,6,0)</f>
        <v>Quản trị du lịch &amp; lữ hành PSU</v>
      </c>
      <c r="H210" s="2" t="str">
        <f>VLOOKUP(B210,'[1]DS tổng'!$C$2:$AA$321,7,0)</f>
        <v>Công Ty TNHH Xây Dựng Thương Mại Du lịch Khánh Dung</v>
      </c>
      <c r="I210" s="2" t="str">
        <f>VLOOKUP(B210,'[1]DS tổng'!$C$2:$AA$321,8,0)</f>
        <v>Hướng dẫn viên</v>
      </c>
      <c r="J210" s="80" t="str">
        <f>VLOOKUP(B210,'[1]DS tổng'!$C$2:$AA$321,10,0)</f>
        <v>CĐTN</v>
      </c>
      <c r="K210" s="5" t="str">
        <f>VLOOKUP(B210,'[1]DS tổng'!$C$2:$AA$321,12,0)</f>
        <v>TRẦN THỊ TÚ NHI</v>
      </c>
      <c r="L210" s="5" t="s">
        <v>287</v>
      </c>
      <c r="M210" s="90">
        <f>VLOOKUP(B210,'[1]DS tổng'!$C$2:$AA$321,23,0)</f>
        <v>0</v>
      </c>
      <c r="N210" s="91" t="str">
        <f>VLOOKUP(B210,'[1]DS tổng'!$C$2:$AA$321,24,0)</f>
        <v>0846721565</v>
      </c>
      <c r="O210" s="91" t="str">
        <f>VLOOKUP(B210,'[1]DS tổng'!$C$2:$AA$321,25,0)</f>
        <v xml:space="preserve"> atc.trinhan14092001@gmail.com</v>
      </c>
    </row>
    <row r="211" spans="1:15" ht="31.5">
      <c r="A211" s="2">
        <v>209</v>
      </c>
      <c r="B211" s="2">
        <v>25207207295</v>
      </c>
      <c r="C211" s="5" t="str">
        <f>VLOOKUP(B211,'[1]DS tổng'!$C$2:$AA$321,2,0)</f>
        <v>Lê Thị Thanh Lài</v>
      </c>
      <c r="D211" s="79" t="str">
        <f>VLOOKUP(B211,'[1]DS tổng'!$C$2:$AA$321,3,0)</f>
        <v>12/02/2001</v>
      </c>
      <c r="E211" s="2" t="str">
        <f>VLOOKUP(B211,'[1]DS tổng'!$C$2:$AA$321,4,0)</f>
        <v xml:space="preserve">K25DLL6 </v>
      </c>
      <c r="F211" s="2" t="str">
        <f>VLOOKUP(B211,'[1]DS tổng'!$C$2:$AA$321,5,0)</f>
        <v>K25</v>
      </c>
      <c r="G211" s="2" t="str">
        <f>VLOOKUP(B211,'[1]DS tổng'!$C$2:$AA$321,6,0)</f>
        <v>Quản trị du lịch &amp; lữ hành</v>
      </c>
      <c r="H211" s="2" t="str">
        <f>VLOOKUP(B211,'[1]DS tổng'!$C$2:$AA$321,7,0)</f>
        <v>QuangNam Tourist</v>
      </c>
      <c r="I211" s="2" t="str">
        <f>VLOOKUP(B211,'[1]DS tổng'!$C$2:$AA$321,8,0)</f>
        <v>Sale/Marketing</v>
      </c>
      <c r="J211" s="80" t="str">
        <f>VLOOKUP(B211,'[1]DS tổng'!$C$2:$AA$321,10,0)</f>
        <v>CĐTN</v>
      </c>
      <c r="K211" s="5" t="str">
        <f>VLOOKUP(B211,'[1]DS tổng'!$C$2:$AA$321,12,0)</f>
        <v>TRẦN THỊ TÚ NHI</v>
      </c>
      <c r="L211" s="5" t="s">
        <v>382</v>
      </c>
      <c r="M211" s="90" t="s">
        <v>383</v>
      </c>
      <c r="N211" s="91" t="str">
        <f>VLOOKUP(B211,'[1]DS tổng'!$C$2:$AA$321,24,0)</f>
        <v>0987270360</v>
      </c>
      <c r="O211" s="91" t="str">
        <f>VLOOKUP(B211,'[1]DS tổng'!$C$2:$AA$321,25,0)</f>
        <v>lelai4199@gmail.com</v>
      </c>
    </row>
    <row r="212" spans="1:15" ht="63">
      <c r="A212" s="2">
        <v>210</v>
      </c>
      <c r="B212" s="2">
        <v>25207207331</v>
      </c>
      <c r="C212" s="5" t="str">
        <f>VLOOKUP(B212,'[1]DS tổng'!$C$2:$AA$321,2,0)</f>
        <v xml:space="preserve">Trần Lê Ngọc Tiên </v>
      </c>
      <c r="D212" s="79" t="str">
        <f>VLOOKUP(B212,'[1]DS tổng'!$C$2:$AA$321,3,0)</f>
        <v>17/09/2001</v>
      </c>
      <c r="E212" s="2" t="str">
        <f>VLOOKUP(B212,'[1]DS tổng'!$C$2:$AA$321,4,0)</f>
        <v>K25DLL6</v>
      </c>
      <c r="F212" s="2" t="str">
        <f>VLOOKUP(B212,'[1]DS tổng'!$C$2:$AA$321,5,0)</f>
        <v>K25</v>
      </c>
      <c r="G212" s="2" t="str">
        <f>VLOOKUP(B212,'[1]DS tổng'!$C$2:$AA$321,6,0)</f>
        <v>Quản trị du lịch &amp; lữ hành</v>
      </c>
      <c r="H212" s="2" t="str">
        <f>VLOOKUP(B212,'[1]DS tổng'!$C$2:$AA$321,7,0)</f>
        <v>QuangNam tourist</v>
      </c>
      <c r="I212" s="2" t="str">
        <f>VLOOKUP(B212,'[1]DS tổng'!$C$2:$AA$321,8,0)</f>
        <v>Sale/Marketing</v>
      </c>
      <c r="J212" s="80" t="str">
        <f>VLOOKUP(B212,'[1]DS tổng'!$C$2:$AA$321,10,0)</f>
        <v>CĐTN</v>
      </c>
      <c r="K212" s="5" t="str">
        <f>VLOOKUP(B212,'[1]DS tổng'!$C$2:$AA$321,12,0)</f>
        <v>TRẦN THỊ TÚ NHI</v>
      </c>
      <c r="L212" s="5" t="s">
        <v>288</v>
      </c>
      <c r="M212" s="90">
        <f>VLOOKUP(B212,'[1]DS tổng'!$C$2:$AA$321,23,0)</f>
        <v>0</v>
      </c>
      <c r="N212" s="91" t="str">
        <f>VLOOKUP(B212,'[1]DS tổng'!$C$2:$AA$321,24,0)</f>
        <v>0349825045</v>
      </c>
      <c r="O212" s="91" t="str">
        <f>VLOOKUP(B212,'[1]DS tổng'!$C$2:$AA$321,25,0)</f>
        <v xml:space="preserve">ngoctien1709nt@gmail.com </v>
      </c>
    </row>
    <row r="213" spans="1:15" ht="47.25">
      <c r="A213" s="2">
        <v>211</v>
      </c>
      <c r="B213" s="2">
        <v>24207215119</v>
      </c>
      <c r="C213" s="5" t="str">
        <f>VLOOKUP(B213,'[1]DS tổng'!$C$2:$AA$321,2,0)</f>
        <v xml:space="preserve">Mai Hồng Nhã </v>
      </c>
      <c r="D213" s="79" t="str">
        <f>VLOOKUP(B213,'[1]DS tổng'!$C$2:$AA$321,3,0)</f>
        <v>03/06/2000</v>
      </c>
      <c r="E213" s="2" t="str">
        <f>VLOOKUP(B213,'[1]DS tổng'!$C$2:$AA$321,4,0)</f>
        <v>K24DLL9</v>
      </c>
      <c r="F213" s="2" t="str">
        <f>VLOOKUP(B213,'[1]DS tổng'!$C$2:$AA$321,5,0)</f>
        <v>K24</v>
      </c>
      <c r="G213" s="2" t="str">
        <f>VLOOKUP(B213,'[1]DS tổng'!$C$2:$AA$321,6,0)</f>
        <v>Quản trị du lịch &amp; lữ hành</v>
      </c>
      <c r="H213" s="2" t="str">
        <f>VLOOKUP(B213,'[1]DS tổng'!$C$2:$AA$321,7,0)</f>
        <v>Trung tâm điều hành du lịch miền trung - Tổng công ty du lịch Hà Nội</v>
      </c>
      <c r="I213" s="2" t="str">
        <f>VLOOKUP(B213,'[1]DS tổng'!$C$2:$AA$321,8,0)</f>
        <v>Điều hành tour</v>
      </c>
      <c r="J213" s="80" t="str">
        <f>VLOOKUP(B213,'[1]DS tổng'!$C$2:$AA$321,10,0)</f>
        <v>CĐTN</v>
      </c>
      <c r="K213" s="5" t="str">
        <f>VLOOKUP(B213,'[1]DS tổng'!$C$2:$AA$321,12,0)</f>
        <v>TRẦN THỊ TÚ NHI</v>
      </c>
      <c r="L213" s="5" t="s">
        <v>289</v>
      </c>
      <c r="M213" s="90">
        <f>VLOOKUP(B213,'[1]DS tổng'!$C$2:$AA$321,23,0)</f>
        <v>0</v>
      </c>
      <c r="N213" s="91" t="str">
        <f>VLOOKUP(B213,'[1]DS tổng'!$C$2:$AA$321,24,0)</f>
        <v>0905180454</v>
      </c>
      <c r="O213" s="91" t="str">
        <f>VLOOKUP(B213,'[1]DS tổng'!$C$2:$AA$321,25,0)</f>
        <v>maihongnha@gmail.com</v>
      </c>
    </row>
    <row r="214" spans="1:15" ht="31.5">
      <c r="A214" s="2">
        <v>212</v>
      </c>
      <c r="B214" s="2">
        <v>24217200052</v>
      </c>
      <c r="C214" s="5" t="str">
        <f>VLOOKUP(B214,'[1]DS tổng'!$C$2:$AA$321,2,0)</f>
        <v>Lê Anh Giang</v>
      </c>
      <c r="D214" s="79" t="str">
        <f>VLOOKUP(B214,'[1]DS tổng'!$C$2:$AA$321,3,0)</f>
        <v>14/04/1997</v>
      </c>
      <c r="E214" s="2" t="str">
        <f>VLOOKUP(B214,'[1]DS tổng'!$C$2:$AA$321,4,0)</f>
        <v>K24DLL9</v>
      </c>
      <c r="F214" s="2" t="str">
        <f>VLOOKUP(B214,'[1]DS tổng'!$C$2:$AA$321,5,0)</f>
        <v>K24</v>
      </c>
      <c r="G214" s="2" t="str">
        <f>VLOOKUP(B214,'[1]DS tổng'!$C$2:$AA$321,6,0)</f>
        <v>Quản trị du lịch &amp; lữ hành</v>
      </c>
      <c r="H214" s="2" t="str">
        <f>VLOOKUP(B214,'[1]DS tổng'!$C$2:$AA$321,7,0)</f>
        <v>Trung tâm điều hành du lịch miền trung - Tổng công ty du lịch Hà Nội</v>
      </c>
      <c r="I214" s="2" t="str">
        <f>VLOOKUP(B214,'[1]DS tổng'!$C$2:$AA$321,8,0)</f>
        <v>Điều hành tour</v>
      </c>
      <c r="J214" s="80" t="str">
        <f>VLOOKUP(B214,'[1]DS tổng'!$C$2:$AA$321,10,0)</f>
        <v>CĐTN</v>
      </c>
      <c r="K214" s="5" t="str">
        <f>VLOOKUP(B214,'[1]DS tổng'!$C$2:$AA$321,12,0)</f>
        <v>TRẦN THỊ TÚ NHI</v>
      </c>
      <c r="L214" s="5" t="s">
        <v>290</v>
      </c>
      <c r="M214" s="90">
        <f>VLOOKUP(B214,'[1]DS tổng'!$C$2:$AA$321,23,0)</f>
        <v>0</v>
      </c>
      <c r="N214" s="91" t="str">
        <f>VLOOKUP(B214,'[1]DS tổng'!$C$2:$AA$321,24,0)</f>
        <v>0583015069</v>
      </c>
      <c r="O214" s="91" t="str">
        <f>VLOOKUP(B214,'[1]DS tổng'!$C$2:$AA$321,25,0)</f>
        <v>giangbacham@gmail.com</v>
      </c>
    </row>
    <row r="215" spans="1:15" ht="31.5">
      <c r="A215" s="2">
        <v>213</v>
      </c>
      <c r="B215" s="2">
        <v>25203302982</v>
      </c>
      <c r="C215" s="5" t="str">
        <f>VLOOKUP(B215,'[1]DS tổng'!$C$2:$AA$321,2,0)</f>
        <v>Trần Thị Duy Hiếu</v>
      </c>
      <c r="D215" s="79" t="str">
        <f>VLOOKUP(B215,'[1]DS tổng'!$C$2:$AA$321,3,0)</f>
        <v>10/06/2001</v>
      </c>
      <c r="E215" s="2" t="str">
        <f>VLOOKUP(B215,'[1]DS tổng'!$C$2:$AA$321,4,0)</f>
        <v>K25PSU_DLL5</v>
      </c>
      <c r="F215" s="2" t="str">
        <f>VLOOKUP(B215,'[1]DS tổng'!$C$2:$AA$321,5,0)</f>
        <v>K25</v>
      </c>
      <c r="G215" s="2" t="str">
        <f>VLOOKUP(B215,'[1]DS tổng'!$C$2:$AA$321,6,0)</f>
        <v>Quản trị du lịch &amp; lữ hành PSU</v>
      </c>
      <c r="H215" s="2" t="str">
        <f>VLOOKUP(B215,'[1]DS tổng'!$C$2:$AA$321,7,0)</f>
        <v>Trung tâm thông tin xúc tiến du lịch tỉnh Quảng Nam</v>
      </c>
      <c r="I215" s="2" t="str">
        <f>VLOOKUP(B215,'[1]DS tổng'!$C$2:$AA$321,8,0)</f>
        <v>Hỗ trợ du khách + Truyền thông xúc tiến du lịch</v>
      </c>
      <c r="J215" s="80" t="str">
        <f>VLOOKUP(B215,'[1]DS tổng'!$C$2:$AA$321,10,0)</f>
        <v>CĐTN</v>
      </c>
      <c r="K215" s="5" t="str">
        <f>VLOOKUP(B215,'[1]DS tổng'!$C$2:$AA$321,12,0)</f>
        <v>TRẦN THỊ TÚ NHI</v>
      </c>
      <c r="L215" s="5" t="s">
        <v>291</v>
      </c>
      <c r="M215" s="90">
        <f>VLOOKUP(B215,'[1]DS tổng'!$C$2:$AA$321,23,0)</f>
        <v>0</v>
      </c>
      <c r="N215" s="91" t="str">
        <f>VLOOKUP(B215,'[1]DS tổng'!$C$2:$AA$321,24,0)</f>
        <v>0898225385</v>
      </c>
      <c r="O215" s="91" t="str">
        <f>VLOOKUP(B215,'[1]DS tổng'!$C$2:$AA$321,25,0)</f>
        <v>tranthiduyhieu10062001@gmail.com</v>
      </c>
    </row>
    <row r="216" spans="1:15" ht="47.25">
      <c r="A216" s="2">
        <v>214</v>
      </c>
      <c r="B216" s="2">
        <v>25207215739</v>
      </c>
      <c r="C216" s="5" t="str">
        <f>VLOOKUP(B216,'[1]DS tổng'!$C$2:$AA$321,2,0)</f>
        <v>Trần Thuỵ Bảo Trâm</v>
      </c>
      <c r="D216" s="79" t="str">
        <f>VLOOKUP(B216,'[1]DS tổng'!$C$2:$AA$321,3,0)</f>
        <v>19/08/2001</v>
      </c>
      <c r="E216" s="2" t="str">
        <f>VLOOKUP(B216,'[1]DS tổng'!$C$2:$AA$321,4,0)</f>
        <v>K25PSU_DLL2</v>
      </c>
      <c r="F216" s="2" t="str">
        <f>VLOOKUP(B216,'[1]DS tổng'!$C$2:$AA$321,5,0)</f>
        <v>K25</v>
      </c>
      <c r="G216" s="2" t="str">
        <f>VLOOKUP(B216,'[1]DS tổng'!$C$2:$AA$321,6,0)</f>
        <v>Quản trị du lịch &amp; lữ hành PSU</v>
      </c>
      <c r="H216" s="2" t="str">
        <f>VLOOKUP(B216,'[1]DS tổng'!$C$2:$AA$321,7,0)</f>
        <v xml:space="preserve">Vian Travel </v>
      </c>
      <c r="I216" s="2" t="str">
        <f>VLOOKUP(B216,'[1]DS tổng'!$C$2:$AA$321,8,0)</f>
        <v>Điều hành tour</v>
      </c>
      <c r="J216" s="80" t="str">
        <f>VLOOKUP(B216,'[1]DS tổng'!$C$2:$AA$321,10,0)</f>
        <v>KLTN</v>
      </c>
      <c r="K216" s="5" t="str">
        <f>VLOOKUP(B216,'[1]DS tổng'!$C$2:$AA$321,12,0)</f>
        <v>TRẦN THỊ TÚ NHI</v>
      </c>
      <c r="L216" s="5" t="s">
        <v>292</v>
      </c>
      <c r="M216" s="90">
        <f>VLOOKUP(B216,'[1]DS tổng'!$C$2:$AA$321,23,0)</f>
        <v>0</v>
      </c>
      <c r="N216" s="91" t="str">
        <f>VLOOKUP(B216,'[1]DS tổng'!$C$2:$AA$321,24,0)</f>
        <v>0702773488</v>
      </c>
      <c r="O216" s="91" t="str">
        <f>VLOOKUP(B216,'[1]DS tổng'!$C$2:$AA$321,25,0)</f>
        <v>Trantbaotram1981@gmail.com</v>
      </c>
    </row>
    <row r="217" spans="1:15" ht="31.5">
      <c r="A217" s="2">
        <v>215</v>
      </c>
      <c r="B217" s="2">
        <v>25207216200</v>
      </c>
      <c r="C217" s="5" t="str">
        <f>VLOOKUP(B217,'[1]DS tổng'!$C$2:$AA$321,2,0)</f>
        <v>Huỳnh Thị A Ly</v>
      </c>
      <c r="D217" s="79" t="str">
        <f>VLOOKUP(B217,'[1]DS tổng'!$C$2:$AA$321,3,0)</f>
        <v>03/10/2001</v>
      </c>
      <c r="E217" s="2" t="str">
        <f>VLOOKUP(B217,'[1]DS tổng'!$C$2:$AA$321,4,0)</f>
        <v>K25PSU_DLL8</v>
      </c>
      <c r="F217" s="2" t="str">
        <f>VLOOKUP(B217,'[1]DS tổng'!$C$2:$AA$321,5,0)</f>
        <v>K25</v>
      </c>
      <c r="G217" s="2" t="str">
        <f>VLOOKUP(B217,'[1]DS tổng'!$C$2:$AA$321,6,0)</f>
        <v>Quản trị du lịch &amp; lữ hành PSU</v>
      </c>
      <c r="H217" s="2" t="str">
        <f>VLOOKUP(B217,'[1]DS tổng'!$C$2:$AA$321,7,0)</f>
        <v xml:space="preserve">Công Ty Cổ phần Du Lịch - Dịch Vụ Hội An </v>
      </c>
      <c r="I217" s="2" t="str">
        <f>VLOOKUP(B217,'[1]DS tổng'!$C$2:$AA$321,8,0)</f>
        <v>Kinh doanh</v>
      </c>
      <c r="J217" s="80" t="str">
        <f>VLOOKUP(B217,'[1]DS tổng'!$C$2:$AA$321,10,0)</f>
        <v>KLTN</v>
      </c>
      <c r="K217" s="5" t="str">
        <f>VLOOKUP(B217,'[1]DS tổng'!$C$2:$AA$321,12,0)</f>
        <v>VÕ HỮU HÒA</v>
      </c>
      <c r="L217" s="5" t="s">
        <v>293</v>
      </c>
      <c r="M217" s="90">
        <f>VLOOKUP(B217,'[1]DS tổng'!$C$2:$AA$321,23,0)</f>
        <v>0</v>
      </c>
      <c r="N217" s="91" t="str">
        <f>VLOOKUP(B217,'[1]DS tổng'!$C$2:$AA$321,24,0)</f>
        <v>0935462330</v>
      </c>
      <c r="O217" s="91" t="str">
        <f>VLOOKUP(B217,'[1]DS tổng'!$C$2:$AA$321,25,0)</f>
        <v>huynhthialy0310@gmail.com</v>
      </c>
    </row>
    <row r="218" spans="1:15" ht="31.5">
      <c r="A218" s="2">
        <v>216</v>
      </c>
      <c r="B218" s="7">
        <v>25207216260</v>
      </c>
      <c r="C218" s="5" t="str">
        <f>VLOOKUP(B218,'[1]DS tổng'!$C$2:$AA$321,2,0)</f>
        <v>Đỗ Thị Tuyết Nhung</v>
      </c>
      <c r="D218" s="79" t="str">
        <f>VLOOKUP(B218,'[1]DS tổng'!$C$2:$AA$321,3,0)</f>
        <v>13/08/2001</v>
      </c>
      <c r="E218" s="2" t="str">
        <f>VLOOKUP(B218,'[1]DS tổng'!$C$2:$AA$321,4,0)</f>
        <v>K25DLL3</v>
      </c>
      <c r="F218" s="2" t="str">
        <f>VLOOKUP(B218,'[1]DS tổng'!$C$2:$AA$321,5,0)</f>
        <v>K25</v>
      </c>
      <c r="G218" s="2" t="str">
        <f>VLOOKUP(B218,'[1]DS tổng'!$C$2:$AA$321,6,0)</f>
        <v>Quản trị du lịch &amp; lữ hành</v>
      </c>
      <c r="H218" s="2" t="str">
        <f>VLOOKUP(B218,'[1]DS tổng'!$C$2:$AA$321,7,0)</f>
        <v>Công ty cổ phần DVDL Bến Thành tại Đà Nẵng</v>
      </c>
      <c r="I218" s="2" t="str">
        <f>VLOOKUP(B218,'[1]DS tổng'!$C$2:$AA$321,8,0)</f>
        <v>Kinh doanh</v>
      </c>
      <c r="J218" s="80" t="str">
        <f>VLOOKUP(B218,'[1]DS tổng'!$C$2:$AA$321,10,0)</f>
        <v>KLTN</v>
      </c>
      <c r="K218" s="5" t="str">
        <f>VLOOKUP(B218,'[1]DS tổng'!$C$2:$AA$321,12,0)</f>
        <v>VÕ HỮU HÒA</v>
      </c>
      <c r="L218" s="5" t="s">
        <v>294</v>
      </c>
      <c r="M218" s="90">
        <f>VLOOKUP(B218,'[1]DS tổng'!$C$2:$AA$321,23,0)</f>
        <v>0</v>
      </c>
      <c r="N218" s="91" t="str">
        <f>VLOOKUP(B218,'[1]DS tổng'!$C$2:$AA$321,24,0)</f>
        <v>0899216221</v>
      </c>
      <c r="O218" s="91" t="str">
        <f>VLOOKUP(B218,'[1]DS tổng'!$C$2:$AA$321,25,0)</f>
        <v>nhungdo01012001@gmail.com</v>
      </c>
    </row>
    <row r="219" spans="1:15" ht="47.25">
      <c r="A219" s="2">
        <v>217</v>
      </c>
      <c r="B219" s="2">
        <v>25207216223</v>
      </c>
      <c r="C219" s="5" t="str">
        <f>VLOOKUP(B219,'[1]DS tổng'!$C$2:$AA$321,2,0)</f>
        <v>Nguyễn Minh Thư</v>
      </c>
      <c r="D219" s="79" t="str">
        <f>VLOOKUP(B219,'[1]DS tổng'!$C$2:$AA$321,3,0)</f>
        <v>17/02/2001</v>
      </c>
      <c r="E219" s="2" t="str">
        <f>VLOOKUP(B219,'[1]DS tổng'!$C$2:$AA$321,4,0)</f>
        <v>K25PSU_DLL3</v>
      </c>
      <c r="F219" s="2" t="str">
        <f>VLOOKUP(B219,'[1]DS tổng'!$C$2:$AA$321,5,0)</f>
        <v>K25</v>
      </c>
      <c r="G219" s="2" t="str">
        <f>VLOOKUP(B219,'[1]DS tổng'!$C$2:$AA$321,6,0)</f>
        <v>Quản trị du lịch &amp; lữ hành PSU</v>
      </c>
      <c r="H219" s="2" t="str">
        <f>VLOOKUP(B219,'[1]DS tổng'!$C$2:$AA$321,7,0)</f>
        <v>Công ty cổ phần DVDL Bến Thành tại Đà Nẵng</v>
      </c>
      <c r="I219" s="2" t="str">
        <f>VLOOKUP(B219,'[1]DS tổng'!$C$2:$AA$321,8,0)</f>
        <v>Sale/Marketing</v>
      </c>
      <c r="J219" s="80" t="str">
        <f>VLOOKUP(B219,'[1]DS tổng'!$C$2:$AA$321,10,0)</f>
        <v>KLTN</v>
      </c>
      <c r="K219" s="5" t="str">
        <f>VLOOKUP(B219,'[1]DS tổng'!$C$2:$AA$321,12,0)</f>
        <v>VÕ HỮU HÒA</v>
      </c>
      <c r="L219" s="5" t="s">
        <v>295</v>
      </c>
      <c r="M219" s="90">
        <f>VLOOKUP(B219,'[1]DS tổng'!$C$2:$AA$321,23,0)</f>
        <v>0</v>
      </c>
      <c r="N219" s="91" t="str">
        <f>VLOOKUP(B219,'[1]DS tổng'!$C$2:$AA$321,24,0)</f>
        <v>0765498375</v>
      </c>
      <c r="O219" s="91" t="str">
        <f>VLOOKUP(B219,'[1]DS tổng'!$C$2:$AA$321,25,0)</f>
        <v>nguyenminhthu1722001@gmail.com</v>
      </c>
    </row>
    <row r="220" spans="1:15" ht="47.25">
      <c r="A220" s="2">
        <v>218</v>
      </c>
      <c r="B220" s="2">
        <v>25217210055</v>
      </c>
      <c r="C220" s="5" t="str">
        <f>VLOOKUP(B220,'[1]DS tổng'!$C$2:$AA$321,2,0)</f>
        <v>Nguyễn Như Quyên</v>
      </c>
      <c r="D220" s="79" t="str">
        <f>VLOOKUP(B220,'[1]DS tổng'!$C$2:$AA$321,3,0)</f>
        <v>11/07/2000</v>
      </c>
      <c r="E220" s="2" t="str">
        <f>VLOOKUP(B220,'[1]DS tổng'!$C$2:$AA$321,4,0)</f>
        <v>K25PSU_DLL5</v>
      </c>
      <c r="F220" s="2" t="str">
        <f>VLOOKUP(B220,'[1]DS tổng'!$C$2:$AA$321,5,0)</f>
        <v>K25</v>
      </c>
      <c r="G220" s="2" t="str">
        <f>VLOOKUP(B220,'[1]DS tổng'!$C$2:$AA$321,6,0)</f>
        <v>Quản trị du lịch &amp; lữ hành PSU</v>
      </c>
      <c r="H220" s="2" t="str">
        <f>VLOOKUP(B220,'[1]DS tổng'!$C$2:$AA$321,7,0)</f>
        <v>Công ty cổ phần DVDL Bến Thành tại Đà Nẵng</v>
      </c>
      <c r="I220" s="2" t="str">
        <f>VLOOKUP(B220,'[1]DS tổng'!$C$2:$AA$321,8,0)</f>
        <v>Sale/Marketing</v>
      </c>
      <c r="J220" s="80" t="str">
        <f>VLOOKUP(B220,'[1]DS tổng'!$C$2:$AA$321,10,0)</f>
        <v>CĐTN</v>
      </c>
      <c r="K220" s="5" t="str">
        <f>VLOOKUP(B220,'[1]DS tổng'!$C$2:$AA$321,12,0)</f>
        <v>VÕ HỮU HÒA</v>
      </c>
      <c r="L220" s="5" t="s">
        <v>296</v>
      </c>
      <c r="M220" s="90">
        <f>VLOOKUP(B220,'[1]DS tổng'!$C$2:$AA$321,23,0)</f>
        <v>0</v>
      </c>
      <c r="N220" s="91" t="str">
        <f>VLOOKUP(B220,'[1]DS tổng'!$C$2:$AA$321,24,0)</f>
        <v>0898203562</v>
      </c>
      <c r="O220" s="91" t="str">
        <f>VLOOKUP(B220,'[1]DS tổng'!$C$2:$AA$321,25,0)</f>
        <v>yokonguyendn@gmail.com</v>
      </c>
    </row>
    <row r="221" spans="1:15" ht="47.25">
      <c r="A221" s="2">
        <v>219</v>
      </c>
      <c r="B221" s="2">
        <v>25207207405</v>
      </c>
      <c r="C221" s="5" t="str">
        <f>VLOOKUP(B221,'[1]DS tổng'!$C$2:$AA$321,2,0)</f>
        <v xml:space="preserve">Trần Nguyệt Hằng </v>
      </c>
      <c r="D221" s="79" t="str">
        <f>VLOOKUP(B221,'[1]DS tổng'!$C$2:$AA$321,3,0)</f>
        <v>6/6/2001</v>
      </c>
      <c r="E221" s="2" t="str">
        <f>VLOOKUP(B221,'[1]DS tổng'!$C$2:$AA$321,4,0)</f>
        <v xml:space="preserve">K25PSU_DLL2 </v>
      </c>
      <c r="F221" s="2" t="str">
        <f>VLOOKUP(B221,'[1]DS tổng'!$C$2:$AA$321,5,0)</f>
        <v>K25</v>
      </c>
      <c r="G221" s="2" t="str">
        <f>VLOOKUP(B221,'[1]DS tổng'!$C$2:$AA$321,6,0)</f>
        <v>Quản trị du lịch &amp; lữ hành PSU</v>
      </c>
      <c r="H221" s="2" t="str">
        <f>VLOOKUP(B221,'[1]DS tổng'!$C$2:$AA$321,7,0)</f>
        <v>Công ty Cổ phần Lữ hành Quốc tế Hải Vân Cát</v>
      </c>
      <c r="I221" s="2" t="str">
        <f>VLOOKUP(B221,'[1]DS tổng'!$C$2:$AA$321,8,0)</f>
        <v>Kinh doanh</v>
      </c>
      <c r="J221" s="80" t="str">
        <f>VLOOKUP(B221,'[1]DS tổng'!$C$2:$AA$321,10,0)</f>
        <v>CĐTN</v>
      </c>
      <c r="K221" s="5" t="str">
        <f>VLOOKUP(B221,'[1]DS tổng'!$C$2:$AA$321,12,0)</f>
        <v>VÕ HỮU HÒA</v>
      </c>
      <c r="L221" s="5" t="s">
        <v>297</v>
      </c>
      <c r="M221" s="90">
        <f>VLOOKUP(B221,'[1]DS tổng'!$C$2:$AA$321,23,0)</f>
        <v>0</v>
      </c>
      <c r="N221" s="91" t="str">
        <f>VLOOKUP(B221,'[1]DS tổng'!$C$2:$AA$321,24,0)</f>
        <v>0332328843</v>
      </c>
      <c r="O221" s="91" t="str">
        <f>VLOOKUP(B221,'[1]DS tổng'!$C$2:$AA$321,25,0)</f>
        <v>tranhang.hkqn@gmail.com</v>
      </c>
    </row>
    <row r="222" spans="1:15" ht="31.5">
      <c r="A222" s="2">
        <v>220</v>
      </c>
      <c r="B222" s="2">
        <v>25207205304</v>
      </c>
      <c r="C222" s="5" t="str">
        <f>VLOOKUP(B222,'[1]DS tổng'!$C$2:$AA$321,2,0)</f>
        <v>Nguyễn Khánh Linh</v>
      </c>
      <c r="D222" s="79" t="str">
        <f>VLOOKUP(B222,'[1]DS tổng'!$C$2:$AA$321,3,0)</f>
        <v>03/01/2001</v>
      </c>
      <c r="E222" s="2" t="str">
        <f>VLOOKUP(B222,'[1]DS tổng'!$C$2:$AA$321,4,0)</f>
        <v>K25DLL7</v>
      </c>
      <c r="F222" s="2" t="str">
        <f>VLOOKUP(B222,'[1]DS tổng'!$C$2:$AA$321,5,0)</f>
        <v>K25</v>
      </c>
      <c r="G222" s="2" t="str">
        <f>VLOOKUP(B222,'[1]DS tổng'!$C$2:$AA$321,6,0)</f>
        <v>Quản trị du lịch &amp; lữ hành</v>
      </c>
      <c r="H222" s="2" t="str">
        <f>VLOOKUP(B222,'[1]DS tổng'!$C$2:$AA$321,7,0)</f>
        <v>Công ty Cổ phần Lữ hành Quốc tế Hải Vân Cát</v>
      </c>
      <c r="I222" s="2" t="str">
        <f>VLOOKUP(B222,'[1]DS tổng'!$C$2:$AA$321,8,0)</f>
        <v>Sản phẩm</v>
      </c>
      <c r="J222" s="80" t="str">
        <f>VLOOKUP(B222,'[1]DS tổng'!$C$2:$AA$321,10,0)</f>
        <v>KLTN</v>
      </c>
      <c r="K222" s="5" t="str">
        <f>VLOOKUP(B222,'[1]DS tổng'!$C$2:$AA$321,12,0)</f>
        <v>VÕ HỮU HÒA</v>
      </c>
      <c r="L222" s="5" t="s">
        <v>298</v>
      </c>
      <c r="M222" s="90">
        <f>VLOOKUP(B222,'[1]DS tổng'!$C$2:$AA$321,23,0)</f>
        <v>0</v>
      </c>
      <c r="N222" s="91" t="str">
        <f>VLOOKUP(B222,'[1]DS tổng'!$C$2:$AA$321,24,0)</f>
        <v>0799412290</v>
      </c>
      <c r="O222" s="91" t="str">
        <f>VLOOKUP(B222,'[1]DS tổng'!$C$2:$AA$321,25,0)</f>
        <v xml:space="preserve"> khanhlinh030101@gmail.com</v>
      </c>
    </row>
    <row r="223" spans="1:15" ht="31.5">
      <c r="A223" s="2">
        <v>221</v>
      </c>
      <c r="B223" s="2">
        <v>25217207004</v>
      </c>
      <c r="C223" s="5" t="str">
        <f>VLOOKUP(B223,'[1]DS tổng'!$C$2:$AA$321,2,0)</f>
        <v>Mai Xuân Tùng</v>
      </c>
      <c r="D223" s="79" t="str">
        <f>VLOOKUP(B223,'[1]DS tổng'!$C$2:$AA$321,3,0)</f>
        <v>21/11/2001</v>
      </c>
      <c r="E223" s="2" t="str">
        <f>VLOOKUP(B223,'[1]DS tổng'!$C$2:$AA$321,4,0)</f>
        <v>K25PSU_DLL1</v>
      </c>
      <c r="F223" s="2" t="str">
        <f>VLOOKUP(B223,'[1]DS tổng'!$C$2:$AA$321,5,0)</f>
        <v>K25</v>
      </c>
      <c r="G223" s="2" t="str">
        <f>VLOOKUP(B223,'[1]DS tổng'!$C$2:$AA$321,6,0)</f>
        <v>Quản trị du lịch &amp; lữ hành PSU</v>
      </c>
      <c r="H223" s="2" t="str">
        <f>VLOOKUP(B223,'[1]DS tổng'!$C$2:$AA$321,7,0)</f>
        <v>Công ty du lịch và tiếp thị GTVT Vietravel chi nhánh Đà Nẵng</v>
      </c>
      <c r="I223" s="2" t="str">
        <f>VLOOKUP(B223,'[1]DS tổng'!$C$2:$AA$321,8,0)</f>
        <v>Hướng dẫn viên</v>
      </c>
      <c r="J223" s="80" t="str">
        <f>VLOOKUP(B223,'[1]DS tổng'!$C$2:$AA$321,10,0)</f>
        <v>CĐTN</v>
      </c>
      <c r="K223" s="5" t="str">
        <f>VLOOKUP(B223,'[1]DS tổng'!$C$2:$AA$321,12,0)</f>
        <v>VÕ HỮU HÒA</v>
      </c>
      <c r="L223" s="5" t="s">
        <v>299</v>
      </c>
      <c r="M223" s="90">
        <f>VLOOKUP(B223,'[1]DS tổng'!$C$2:$AA$321,23,0)</f>
        <v>0</v>
      </c>
      <c r="N223" s="91" t="str">
        <f>VLOOKUP(B223,'[1]DS tổng'!$C$2:$AA$321,24,0)</f>
        <v>0914428057</v>
      </c>
      <c r="O223" s="91" t="str">
        <f>VLOOKUP(B223,'[1]DS tổng'!$C$2:$AA$321,25,0)</f>
        <v>xuantung21211@gmail.com</v>
      </c>
    </row>
    <row r="224" spans="1:15" ht="31.5">
      <c r="A224" s="2">
        <v>222</v>
      </c>
      <c r="B224" s="2">
        <v>25207204094</v>
      </c>
      <c r="C224" s="5" t="str">
        <f>VLOOKUP(B224,'[1]DS tổng'!$C$2:$AA$321,2,0)</f>
        <v>Lê Hoàng Anh</v>
      </c>
      <c r="D224" s="79" t="str">
        <f>VLOOKUP(B224,'[1]DS tổng'!$C$2:$AA$321,3,0)</f>
        <v>01/02/2001</v>
      </c>
      <c r="E224" s="2" t="str">
        <f>VLOOKUP(B224,'[1]DS tổng'!$C$2:$AA$321,4,0)</f>
        <v>K25PSU_DLL2</v>
      </c>
      <c r="F224" s="2" t="str">
        <f>VLOOKUP(B224,'[1]DS tổng'!$C$2:$AA$321,5,0)</f>
        <v>K25</v>
      </c>
      <c r="G224" s="2" t="str">
        <f>VLOOKUP(B224,'[1]DS tổng'!$C$2:$AA$321,6,0)</f>
        <v>Quản trị du lịch &amp; lữ hành PSU</v>
      </c>
      <c r="H224" s="2" t="str">
        <f>VLOOKUP(B224,'[1]DS tổng'!$C$2:$AA$321,7,0)</f>
        <v>Công ty du lịch và tiếp thị GTVT Vietravel chi nhánh Đà Nẵng</v>
      </c>
      <c r="I224" s="2" t="str">
        <f>VLOOKUP(B224,'[1]DS tổng'!$C$2:$AA$321,8,0)</f>
        <v>Hướng dẫn viên</v>
      </c>
      <c r="J224" s="80" t="str">
        <f>VLOOKUP(B224,'[1]DS tổng'!$C$2:$AA$321,10,0)</f>
        <v>CĐTN</v>
      </c>
      <c r="K224" s="5" t="str">
        <f>VLOOKUP(B224,'[1]DS tổng'!$C$2:$AA$321,12,0)</f>
        <v>VÕ HỮU HÒA</v>
      </c>
      <c r="L224" s="5" t="s">
        <v>300</v>
      </c>
      <c r="M224" s="90">
        <f>VLOOKUP(B224,'[1]DS tổng'!$C$2:$AA$321,23,0)</f>
        <v>0</v>
      </c>
      <c r="N224" s="91" t="str">
        <f>VLOOKUP(B224,'[1]DS tổng'!$C$2:$AA$321,24,0)</f>
        <v>0763666064</v>
      </c>
      <c r="O224" s="91" t="str">
        <f>VLOOKUP(B224,'[1]DS tổng'!$C$2:$AA$321,25,0)</f>
        <v>hoanganhhoavang@gmail.com</v>
      </c>
    </row>
    <row r="225" spans="1:15" ht="47.25">
      <c r="A225" s="2">
        <v>223</v>
      </c>
      <c r="B225" s="2">
        <v>25217209257</v>
      </c>
      <c r="C225" s="5" t="str">
        <f>VLOOKUP(B225,'[1]DS tổng'!$C$2:$AA$321,2,0)</f>
        <v>Nguyễn Thành Vinh</v>
      </c>
      <c r="D225" s="79" t="str">
        <f>VLOOKUP(B225,'[1]DS tổng'!$C$2:$AA$321,3,0)</f>
        <v>25/10/2000</v>
      </c>
      <c r="E225" s="2" t="str">
        <f>VLOOKUP(B225,'[1]DS tổng'!$C$2:$AA$321,4,0)</f>
        <v>K25DLL8</v>
      </c>
      <c r="F225" s="2" t="str">
        <f>VLOOKUP(B225,'[1]DS tổng'!$C$2:$AA$321,5,0)</f>
        <v>K25</v>
      </c>
      <c r="G225" s="2" t="str">
        <f>VLOOKUP(B225,'[1]DS tổng'!$C$2:$AA$321,6,0)</f>
        <v>Quản trị du lịch &amp; lữ hành</v>
      </c>
      <c r="H225" s="2" t="str">
        <f>VLOOKUP(B225,'[1]DS tổng'!$C$2:$AA$321,7,0)</f>
        <v>Công ty du lịch và tiếp thị GTVT Vietravel chi nhánh Đà Nẵng</v>
      </c>
      <c r="I225" s="2" t="str">
        <f>VLOOKUP(B225,'[1]DS tổng'!$C$2:$AA$321,8,0)</f>
        <v>Hướng dẫn viên</v>
      </c>
      <c r="J225" s="80" t="str">
        <f>VLOOKUP(B225,'[1]DS tổng'!$C$2:$AA$321,10,0)</f>
        <v>CĐTN</v>
      </c>
      <c r="K225" s="5" t="str">
        <f>VLOOKUP(B225,'[1]DS tổng'!$C$2:$AA$321,12,0)</f>
        <v>VÕ HỮU HÒA</v>
      </c>
      <c r="L225" s="5" t="s">
        <v>301</v>
      </c>
      <c r="M225" s="90">
        <f>VLOOKUP(B225,'[1]DS tổng'!$C$2:$AA$321,23,0)</f>
        <v>0</v>
      </c>
      <c r="N225" s="91" t="str">
        <f>VLOOKUP(B225,'[1]DS tổng'!$C$2:$AA$321,24,0)</f>
        <v>0942189565</v>
      </c>
      <c r="O225" s="91" t="str">
        <f>VLOOKUP(B225,'[1]DS tổng'!$C$2:$AA$321,25,0)</f>
        <v>Thanhvinhblack@gmail.com</v>
      </c>
    </row>
    <row r="226" spans="1:15" ht="31.5">
      <c r="A226" s="2">
        <v>224</v>
      </c>
      <c r="B226" s="2">
        <v>25217202200</v>
      </c>
      <c r="C226" s="5" t="str">
        <f>VLOOKUP(B226,'[1]DS tổng'!$C$2:$AA$321,2,0)</f>
        <v>Phan Trọng Tiến</v>
      </c>
      <c r="D226" s="79" t="str">
        <f>VLOOKUP(B226,'[1]DS tổng'!$C$2:$AA$321,3,0)</f>
        <v>03/07/2001</v>
      </c>
      <c r="E226" s="2" t="str">
        <f>VLOOKUP(B226,'[1]DS tổng'!$C$2:$AA$321,4,0)</f>
        <v>K25DLL4</v>
      </c>
      <c r="F226" s="2" t="str">
        <f>VLOOKUP(B226,'[1]DS tổng'!$C$2:$AA$321,5,0)</f>
        <v>K25</v>
      </c>
      <c r="G226" s="2" t="str">
        <f>VLOOKUP(B226,'[1]DS tổng'!$C$2:$AA$321,6,0)</f>
        <v>Quản trị du lịch &amp; lữ hành</v>
      </c>
      <c r="H226" s="2" t="str">
        <f>VLOOKUP(B226,'[1]DS tổng'!$C$2:$AA$321,7,0)</f>
        <v>Công ty du lịch và tiếp thị GTVT Vietravel chi nhánh Đà Nẵng</v>
      </c>
      <c r="I226" s="2" t="str">
        <f>VLOOKUP(B226,'[1]DS tổng'!$C$2:$AA$321,8,0)</f>
        <v>Hướng dẫn viên</v>
      </c>
      <c r="J226" s="80" t="str">
        <f>VLOOKUP(B226,'[1]DS tổng'!$C$2:$AA$321,10,0)</f>
        <v>CĐTN</v>
      </c>
      <c r="K226" s="5" t="str">
        <f>VLOOKUP(B226,'[1]DS tổng'!$C$2:$AA$321,12,0)</f>
        <v>VÕ HỮU HÒA</v>
      </c>
      <c r="L226" s="5" t="s">
        <v>302</v>
      </c>
      <c r="M226" s="90">
        <f>VLOOKUP(B226,'[1]DS tổng'!$C$2:$AA$321,23,0)</f>
        <v>0</v>
      </c>
      <c r="N226" s="91" t="str">
        <f>VLOOKUP(B226,'[1]DS tổng'!$C$2:$AA$321,24,0)</f>
        <v>0335965826</v>
      </c>
      <c r="O226" s="91" t="str">
        <f>VLOOKUP(B226,'[1]DS tổng'!$C$2:$AA$321,25,0)</f>
        <v>trongtien030701@gmail.com</v>
      </c>
    </row>
    <row r="227" spans="1:15" ht="47.25">
      <c r="A227" s="2">
        <v>225</v>
      </c>
      <c r="B227" s="2">
        <v>25217209600</v>
      </c>
      <c r="C227" s="5" t="str">
        <f>VLOOKUP(B227,'[1]DS tổng'!$C$2:$AA$321,2,0)</f>
        <v>Nguyễn Đức Trung</v>
      </c>
      <c r="D227" s="79" t="str">
        <f>VLOOKUP(B227,'[1]DS tổng'!$C$2:$AA$321,3,0)</f>
        <v>18/03/2001</v>
      </c>
      <c r="E227" s="2" t="str">
        <f>VLOOKUP(B227,'[1]DS tổng'!$C$2:$AA$321,4,0)</f>
        <v>K25DLL3</v>
      </c>
      <c r="F227" s="2" t="str">
        <f>VLOOKUP(B227,'[1]DS tổng'!$C$2:$AA$321,5,0)</f>
        <v>K25</v>
      </c>
      <c r="G227" s="2" t="str">
        <f>VLOOKUP(B227,'[1]DS tổng'!$C$2:$AA$321,6,0)</f>
        <v>Quản trị du lịch &amp; lữ hành</v>
      </c>
      <c r="H227" s="2" t="str">
        <f>VLOOKUP(B227,'[1]DS tổng'!$C$2:$AA$321,7,0)</f>
        <v>Công ty du lịch và tiếp thị GTVT Vietravel chi nhánh Đà Nẵng</v>
      </c>
      <c r="I227" s="2" t="str">
        <f>VLOOKUP(B227,'[1]DS tổng'!$C$2:$AA$321,8,0)</f>
        <v>Hướng dẫn viên</v>
      </c>
      <c r="J227" s="80" t="str">
        <f>VLOOKUP(B227,'[1]DS tổng'!$C$2:$AA$321,10,0)</f>
        <v>CĐTN</v>
      </c>
      <c r="K227" s="5" t="str">
        <f>VLOOKUP(B227,'[1]DS tổng'!$C$2:$AA$321,12,0)</f>
        <v>VÕ HỮU HÒA</v>
      </c>
      <c r="L227" s="5" t="s">
        <v>303</v>
      </c>
      <c r="M227" s="90">
        <f>VLOOKUP(B227,'[1]DS tổng'!$C$2:$AA$321,23,0)</f>
        <v>0</v>
      </c>
      <c r="N227" s="91" t="str">
        <f>VLOOKUP(B227,'[1]DS tổng'!$C$2:$AA$321,24,0)</f>
        <v>0935647761</v>
      </c>
      <c r="O227" s="91" t="str">
        <f>VLOOKUP(B227,'[1]DS tổng'!$C$2:$AA$321,25,0)</f>
        <v>nguyentrung36529@gmail.com</v>
      </c>
    </row>
    <row r="228" spans="1:15" ht="47.25">
      <c r="A228" s="2">
        <v>226</v>
      </c>
      <c r="B228" s="2">
        <v>25207210306</v>
      </c>
      <c r="C228" s="5" t="str">
        <f>VLOOKUP(B228,'[1]DS tổng'!$C$2:$AA$321,2,0)</f>
        <v>Phan Thị Thanh Tâm</v>
      </c>
      <c r="D228" s="79" t="str">
        <f>VLOOKUP(B228,'[1]DS tổng'!$C$2:$AA$321,3,0)</f>
        <v>16/08/2001</v>
      </c>
      <c r="E228" s="2" t="str">
        <f>VLOOKUP(B228,'[1]DS tổng'!$C$2:$AA$321,4,0)</f>
        <v>K25DLL5</v>
      </c>
      <c r="F228" s="2" t="str">
        <f>VLOOKUP(B228,'[1]DS tổng'!$C$2:$AA$321,5,0)</f>
        <v>K25</v>
      </c>
      <c r="G228" s="2" t="str">
        <f>VLOOKUP(B228,'[1]DS tổng'!$C$2:$AA$321,6,0)</f>
        <v>Quản trị du lịch &amp; lữ hành</v>
      </c>
      <c r="H228" s="2" t="str">
        <f>VLOOKUP(B228,'[1]DS tổng'!$C$2:$AA$321,7,0)</f>
        <v>Công ty du lịch và tiếp thị GTVT Vietravel chi nhánh Đà Nẵng</v>
      </c>
      <c r="I228" s="2" t="str">
        <f>VLOOKUP(B228,'[1]DS tổng'!$C$2:$AA$321,8,0)</f>
        <v>Điều hành tour</v>
      </c>
      <c r="J228" s="80" t="str">
        <f>VLOOKUP(B228,'[1]DS tổng'!$C$2:$AA$321,10,0)</f>
        <v>CĐTN</v>
      </c>
      <c r="K228" s="5" t="str">
        <f>VLOOKUP(B228,'[1]DS tổng'!$C$2:$AA$321,12,0)</f>
        <v>VÕ HỮU HÒA</v>
      </c>
      <c r="L228" s="5" t="s">
        <v>304</v>
      </c>
      <c r="M228" s="90">
        <f>VLOOKUP(B228,'[1]DS tổng'!$C$2:$AA$321,23,0)</f>
        <v>0</v>
      </c>
      <c r="N228" s="91" t="str">
        <f>VLOOKUP(B228,'[1]DS tổng'!$C$2:$AA$321,24,0)</f>
        <v>0982101105</v>
      </c>
      <c r="O228" s="91" t="str">
        <f>VLOOKUP(B228,'[1]DS tổng'!$C$2:$AA$321,25,0)</f>
        <v>Tamphan16082001@gmail.com</v>
      </c>
    </row>
    <row r="229" spans="1:15" ht="47.25">
      <c r="A229" s="2">
        <v>227</v>
      </c>
      <c r="B229" s="2">
        <v>25207215574</v>
      </c>
      <c r="C229" s="5" t="str">
        <f>VLOOKUP(B229,'[1]DS tổng'!$C$2:$AA$321,2,0)</f>
        <v>Nguyễn Thị Mai Vy</v>
      </c>
      <c r="D229" s="79" t="str">
        <f>VLOOKUP(B229,'[1]DS tổng'!$C$2:$AA$321,3,0)</f>
        <v>20/04/2001</v>
      </c>
      <c r="E229" s="2" t="str">
        <f>VLOOKUP(B229,'[1]DS tổng'!$C$2:$AA$321,4,0)</f>
        <v>K25PSU_DLL8</v>
      </c>
      <c r="F229" s="2" t="str">
        <f>VLOOKUP(B229,'[1]DS tổng'!$C$2:$AA$321,5,0)</f>
        <v>K25</v>
      </c>
      <c r="G229" s="2" t="str">
        <f>VLOOKUP(B229,'[1]DS tổng'!$C$2:$AA$321,6,0)</f>
        <v>Quản trị du lịch &amp; lữ hành PSU</v>
      </c>
      <c r="H229" s="2" t="str">
        <f>VLOOKUP(B229,'[1]DS tổng'!$C$2:$AA$321,7,0)</f>
        <v>Công ty du lịch và tiếp thị GTVT Vietravel chi nhánh Đà Nẵng</v>
      </c>
      <c r="I229" s="2" t="str">
        <f>VLOOKUP(B229,'[1]DS tổng'!$C$2:$AA$321,8,0)</f>
        <v>Sale/Marketing</v>
      </c>
      <c r="J229" s="80" t="str">
        <f>VLOOKUP(B229,'[1]DS tổng'!$C$2:$AA$321,10,0)</f>
        <v>CĐTN</v>
      </c>
      <c r="K229" s="5" t="str">
        <f>VLOOKUP(B229,'[1]DS tổng'!$C$2:$AA$321,12,0)</f>
        <v>VÕ HỮU HÒA</v>
      </c>
      <c r="L229" s="5" t="s">
        <v>305</v>
      </c>
      <c r="M229" s="90">
        <f>VLOOKUP(B229,'[1]DS tổng'!$C$2:$AA$321,23,0)</f>
        <v>0</v>
      </c>
      <c r="N229" s="91" t="str">
        <f>VLOOKUP(B229,'[1]DS tổng'!$C$2:$AA$321,24,0)</f>
        <v>0349116898</v>
      </c>
      <c r="O229" s="91" t="str">
        <f>VLOOKUP(B229,'[1]DS tổng'!$C$2:$AA$321,25,0)</f>
        <v>nguyenmaivydo@gmail.com</v>
      </c>
    </row>
    <row r="230" spans="1:15" ht="47.25">
      <c r="A230" s="2">
        <v>228</v>
      </c>
      <c r="B230" s="2">
        <v>25207216505</v>
      </c>
      <c r="C230" s="5" t="str">
        <f>VLOOKUP(B230,'[1]DS tổng'!$C$2:$AA$321,2,0)</f>
        <v>Trần Thị Diễm My</v>
      </c>
      <c r="D230" s="79" t="str">
        <f>VLOOKUP(B230,'[1]DS tổng'!$C$2:$AA$321,3,0)</f>
        <v>10/01/2001</v>
      </c>
      <c r="E230" s="2" t="str">
        <f>VLOOKUP(B230,'[1]DS tổng'!$C$2:$AA$321,4,0)</f>
        <v>K25DLL4</v>
      </c>
      <c r="F230" s="2" t="str">
        <f>VLOOKUP(B230,'[1]DS tổng'!$C$2:$AA$321,5,0)</f>
        <v>K25</v>
      </c>
      <c r="G230" s="2" t="str">
        <f>VLOOKUP(B230,'[1]DS tổng'!$C$2:$AA$321,6,0)</f>
        <v>Quản trị du lịch &amp; lữ hành</v>
      </c>
      <c r="H230" s="2" t="str">
        <f>VLOOKUP(B230,'[1]DS tổng'!$C$2:$AA$321,7,0)</f>
        <v>Công ty du lịch và tiếp thị GTVT Vietravel chi nhánh Đà Nẵng</v>
      </c>
      <c r="I230" s="2" t="str">
        <f>VLOOKUP(B230,'[1]DS tổng'!$C$2:$AA$321,8,0)</f>
        <v>Sale/Marketing</v>
      </c>
      <c r="J230" s="80" t="str">
        <f>VLOOKUP(B230,'[1]DS tổng'!$C$2:$AA$321,10,0)</f>
        <v>CĐTN</v>
      </c>
      <c r="K230" s="5" t="str">
        <f>VLOOKUP(B230,'[1]DS tổng'!$C$2:$AA$321,12,0)</f>
        <v>VÕ HỮU HÒA</v>
      </c>
      <c r="L230" s="5" t="s">
        <v>306</v>
      </c>
      <c r="M230" s="90">
        <f>VLOOKUP(B230,'[1]DS tổng'!$C$2:$AA$321,23,0)</f>
        <v>0</v>
      </c>
      <c r="N230" s="91" t="str">
        <f>VLOOKUP(B230,'[1]DS tổng'!$C$2:$AA$321,24,0)</f>
        <v>0931942784</v>
      </c>
      <c r="O230" s="91" t="str">
        <f>VLOOKUP(B230,'[1]DS tổng'!$C$2:$AA$321,25,0)</f>
        <v>tranthidiemmy24122000@gmail.com</v>
      </c>
    </row>
    <row r="231" spans="1:15" ht="31.5">
      <c r="A231" s="2">
        <v>229</v>
      </c>
      <c r="B231" s="2">
        <v>25211703679</v>
      </c>
      <c r="C231" s="5" t="str">
        <f>VLOOKUP(B231,'[1]DS tổng'!$C$2:$AA$321,2,0)</f>
        <v>Ngô Văn Sinh</v>
      </c>
      <c r="D231" s="79" t="str">
        <f>VLOOKUP(B231,'[1]DS tổng'!$C$2:$AA$321,3,0)</f>
        <v>05/03/2001</v>
      </c>
      <c r="E231" s="2" t="str">
        <f>VLOOKUP(B231,'[1]DS tổng'!$C$2:$AA$321,4,0)</f>
        <v>K25DLL8</v>
      </c>
      <c r="F231" s="2" t="str">
        <f>VLOOKUP(B231,'[1]DS tổng'!$C$2:$AA$321,5,0)</f>
        <v>K25</v>
      </c>
      <c r="G231" s="2" t="str">
        <f>VLOOKUP(B231,'[1]DS tổng'!$C$2:$AA$321,6,0)</f>
        <v>Quản trị du lịch &amp; lữ hành</v>
      </c>
      <c r="H231" s="2" t="str">
        <f>VLOOKUP(B231,'[1]DS tổng'!$C$2:$AA$321,7,0)</f>
        <v>Công ty du lịch và tiếp thị GTVT Vietravel chi nhánh Đà Nẵng</v>
      </c>
      <c r="I231" s="2" t="str">
        <f>VLOOKUP(B231,'[1]DS tổng'!$C$2:$AA$321,8,0)</f>
        <v>Hướng dẫn viên</v>
      </c>
      <c r="J231" s="80" t="str">
        <f>VLOOKUP(B231,'[1]DS tổng'!$C$2:$AA$321,10,0)</f>
        <v>CĐTN</v>
      </c>
      <c r="K231" s="5" t="str">
        <f>VLOOKUP(B231,'[1]DS tổng'!$C$2:$AA$321,12,0)</f>
        <v>VÕ HỮU HÒA</v>
      </c>
      <c r="L231" s="5" t="s">
        <v>384</v>
      </c>
      <c r="M231" s="90">
        <f>VLOOKUP(B231,'[1]DS tổng'!$C$2:$AA$321,23,0)</f>
        <v>0</v>
      </c>
      <c r="N231" s="91" t="str">
        <f>VLOOKUP(B231,'[1]DS tổng'!$C$2:$AA$321,24,0)</f>
        <v>0339493919</v>
      </c>
      <c r="O231" s="91" t="str">
        <f>VLOOKUP(B231,'[1]DS tổng'!$C$2:$AA$321,25,0)</f>
        <v>Sinhngo123@gmail.com</v>
      </c>
    </row>
    <row r="232" spans="1:15" ht="31.5">
      <c r="A232" s="2">
        <v>230</v>
      </c>
      <c r="B232" s="2">
        <v>25207217317</v>
      </c>
      <c r="C232" s="5" t="str">
        <f>VLOOKUP(B232,'[1]DS tổng'!$C$2:$AA$321,2,0)</f>
        <v>Nguyễn Thị Linh Chi</v>
      </c>
      <c r="D232" s="79" t="str">
        <f>VLOOKUP(B232,'[1]DS tổng'!$C$2:$AA$321,3,0)</f>
        <v>30/10/2001</v>
      </c>
      <c r="E232" s="2" t="str">
        <f>VLOOKUP(B232,'[1]DS tổng'!$C$2:$AA$321,4,0)</f>
        <v>K25PSU_DLL7</v>
      </c>
      <c r="F232" s="2" t="str">
        <f>VLOOKUP(B232,'[1]DS tổng'!$C$2:$AA$321,5,0)</f>
        <v>K25</v>
      </c>
      <c r="G232" s="2" t="str">
        <f>VLOOKUP(B232,'[1]DS tổng'!$C$2:$AA$321,6,0)</f>
        <v>Quản trị du lịch &amp; lữ hành PSU</v>
      </c>
      <c r="H232" s="2" t="str">
        <f>VLOOKUP(B232,'[1]DS tổng'!$C$2:$AA$321,7,0)</f>
        <v>Công ty du lịch và tiếp thị GTVT Vietravel chi nhánh Đà Nẵng</v>
      </c>
      <c r="I232" s="2" t="str">
        <f>VLOOKUP(B232,'[1]DS tổng'!$C$2:$AA$321,8,0)</f>
        <v>Sale/Marketing</v>
      </c>
      <c r="J232" s="80" t="str">
        <f>VLOOKUP(B232,'[1]DS tổng'!$C$2:$AA$321,10,0)</f>
        <v>KLTN</v>
      </c>
      <c r="K232" s="5" t="str">
        <f>VLOOKUP(B232,'[1]DS tổng'!$C$2:$AA$321,12,0)</f>
        <v>VÕ HỮU HÒA</v>
      </c>
      <c r="L232" s="5" t="s">
        <v>307</v>
      </c>
      <c r="M232" s="90">
        <f>VLOOKUP(B232,'[1]DS tổng'!$C$2:$AA$321,23,0)</f>
        <v>0</v>
      </c>
      <c r="N232" s="91" t="str">
        <f>VLOOKUP(B232,'[1]DS tổng'!$C$2:$AA$321,24,0)</f>
        <v>0967003010</v>
      </c>
      <c r="O232" s="91" t="str">
        <f>VLOOKUP(B232,'[1]DS tổng'!$C$2:$AA$321,25,0)</f>
        <v>chilinhlinh3010@gmail.com</v>
      </c>
    </row>
    <row r="233" spans="1:15" ht="47.25">
      <c r="A233" s="2">
        <v>231</v>
      </c>
      <c r="B233" s="2">
        <v>25207204534</v>
      </c>
      <c r="C233" s="5" t="str">
        <f>VLOOKUP(B233,'[1]DS tổng'!$C$2:$AA$321,2,0)</f>
        <v>Trương Hoàng Linh Chi</v>
      </c>
      <c r="D233" s="79" t="str">
        <f>VLOOKUP(B233,'[1]DS tổng'!$C$2:$AA$321,3,0)</f>
        <v>20/06/2001</v>
      </c>
      <c r="E233" s="2" t="str">
        <f>VLOOKUP(B233,'[1]DS tổng'!$C$2:$AA$321,4,0)</f>
        <v>K25PSU_DLL4</v>
      </c>
      <c r="F233" s="2" t="str">
        <f>VLOOKUP(B233,'[1]DS tổng'!$C$2:$AA$321,5,0)</f>
        <v>K25</v>
      </c>
      <c r="G233" s="2" t="str">
        <f>VLOOKUP(B233,'[1]DS tổng'!$C$2:$AA$321,6,0)</f>
        <v>Quản trị du lịch &amp; lữ hành PSU</v>
      </c>
      <c r="H233" s="2" t="str">
        <f>VLOOKUP(B233,'[1]DS tổng'!$C$2:$AA$321,7,0)</f>
        <v>Công ty Tinh Minh Hoàng Hiến - chi nhánh Đà Nẵng</v>
      </c>
      <c r="I233" s="2" t="str">
        <f>VLOOKUP(B233,'[1]DS tổng'!$C$2:$AA$321,8,0)</f>
        <v>Sale/Marketing</v>
      </c>
      <c r="J233" s="80" t="str">
        <f>VLOOKUP(B233,'[1]DS tổng'!$C$2:$AA$321,10,0)</f>
        <v>KLTN</v>
      </c>
      <c r="K233" s="5" t="str">
        <f>VLOOKUP(B233,'[1]DS tổng'!$C$2:$AA$321,12,0)</f>
        <v>VÕ HỮU HÒA</v>
      </c>
      <c r="L233" s="5" t="s">
        <v>308</v>
      </c>
      <c r="M233" s="90">
        <f>VLOOKUP(B233,'[1]DS tổng'!$C$2:$AA$321,23,0)</f>
        <v>0</v>
      </c>
      <c r="N233" s="91" t="str">
        <f>VLOOKUP(B233,'[1]DS tổng'!$C$2:$AA$321,24,0)</f>
        <v>0905437322</v>
      </c>
      <c r="O233" s="91" t="str">
        <f>VLOOKUP(B233,'[1]DS tổng'!$C$2:$AA$321,25,0)</f>
        <v>linhchihoangtruong@gmail.com</v>
      </c>
    </row>
    <row r="234" spans="1:15" ht="31.5">
      <c r="A234" s="2">
        <v>232</v>
      </c>
      <c r="B234" s="2">
        <v>25207200221</v>
      </c>
      <c r="C234" s="5" t="str">
        <f>VLOOKUP(B234,'[1]DS tổng'!$C$2:$AA$321,2,0)</f>
        <v>Bùi Thị Thanh Trà</v>
      </c>
      <c r="D234" s="79" t="str">
        <f>VLOOKUP(B234,'[1]DS tổng'!$C$2:$AA$321,3,0)</f>
        <v>02/05/2001</v>
      </c>
      <c r="E234" s="2" t="str">
        <f>VLOOKUP(B234,'[1]DS tổng'!$C$2:$AA$321,4,0)</f>
        <v>K25PSU_DLL1</v>
      </c>
      <c r="F234" s="2" t="str">
        <f>VLOOKUP(B234,'[1]DS tổng'!$C$2:$AA$321,5,0)</f>
        <v>K25</v>
      </c>
      <c r="G234" s="2" t="str">
        <f>VLOOKUP(B234,'[1]DS tổng'!$C$2:$AA$321,6,0)</f>
        <v>Quản trị du lịch &amp; lữ hành PSU</v>
      </c>
      <c r="H234" s="2" t="str">
        <f>VLOOKUP(B234,'[1]DS tổng'!$C$2:$AA$321,7,0)</f>
        <v>Công Ty TNHH Dịch Vụ Du Lịch Đoan Nhi</v>
      </c>
      <c r="I234" s="2" t="str">
        <f>VLOOKUP(B234,'[1]DS tổng'!$C$2:$AA$321,8,0)</f>
        <v>Sale/Marketing</v>
      </c>
      <c r="J234" s="80" t="str">
        <f>VLOOKUP(B234,'[1]DS tổng'!$C$2:$AA$321,10,0)</f>
        <v>KLTN</v>
      </c>
      <c r="K234" s="5" t="str">
        <f>VLOOKUP(B234,'[1]DS tổng'!$C$2:$AA$321,12,0)</f>
        <v>VÕ HỮU HÒA</v>
      </c>
      <c r="L234" s="5" t="s">
        <v>309</v>
      </c>
      <c r="M234" s="90">
        <f>VLOOKUP(B234,'[1]DS tổng'!$C$2:$AA$321,23,0)</f>
        <v>0</v>
      </c>
      <c r="N234" s="91" t="str">
        <f>VLOOKUP(B234,'[1]DS tổng'!$C$2:$AA$321,24,0)</f>
        <v>0766625603</v>
      </c>
      <c r="O234" s="91" t="str">
        <f>VLOOKUP(B234,'[1]DS tổng'!$C$2:$AA$321,25,0)</f>
        <v>trabui.020501@gmail.com</v>
      </c>
    </row>
    <row r="235" spans="1:15" ht="47.25">
      <c r="A235" s="2">
        <v>233</v>
      </c>
      <c r="B235" s="2">
        <v>25207202731</v>
      </c>
      <c r="C235" s="5" t="str">
        <f>VLOOKUP(B235,'[1]DS tổng'!$C$2:$AA$321,2,0)</f>
        <v>Nguyễn Thị Hồng Nhung</v>
      </c>
      <c r="D235" s="79" t="str">
        <f>VLOOKUP(B235,'[1]DS tổng'!$C$2:$AA$321,3,0)</f>
        <v>20/09/2001</v>
      </c>
      <c r="E235" s="2" t="str">
        <f>VLOOKUP(B235,'[1]DS tổng'!$C$2:$AA$321,4,0)</f>
        <v>K25DLL4</v>
      </c>
      <c r="F235" s="2" t="str">
        <f>VLOOKUP(B235,'[1]DS tổng'!$C$2:$AA$321,5,0)</f>
        <v>K25</v>
      </c>
      <c r="G235" s="2" t="str">
        <f>VLOOKUP(B235,'[1]DS tổng'!$C$2:$AA$321,6,0)</f>
        <v>Quản trị du lịch &amp; lữ hành</v>
      </c>
      <c r="H235" s="2" t="str">
        <f>VLOOKUP(B235,'[1]DS tổng'!$C$2:$AA$321,7,0)</f>
        <v>Công ty TNHH Dịch vụ du lịch và Thương mại HT SAFBEL</v>
      </c>
      <c r="I235" s="2" t="str">
        <f>VLOOKUP(B235,'[1]DS tổng'!$C$2:$AA$321,8,0)</f>
        <v>Sale/Marketing</v>
      </c>
      <c r="J235" s="80" t="str">
        <f>VLOOKUP(B235,'[1]DS tổng'!$C$2:$AA$321,10,0)</f>
        <v>CĐTN</v>
      </c>
      <c r="K235" s="5" t="str">
        <f>VLOOKUP(B235,'[1]DS tổng'!$C$2:$AA$321,12,0)</f>
        <v>VÕ HỮU HÒA</v>
      </c>
      <c r="L235" s="5" t="s">
        <v>310</v>
      </c>
      <c r="M235" s="90">
        <f>VLOOKUP(B235,'[1]DS tổng'!$C$2:$AA$321,23,0)</f>
        <v>0</v>
      </c>
      <c r="N235" s="91" t="str">
        <f>VLOOKUP(B235,'[1]DS tổng'!$C$2:$AA$321,24,0)</f>
        <v>0382062190</v>
      </c>
      <c r="O235" s="91" t="str">
        <f>VLOOKUP(B235,'[1]DS tổng'!$C$2:$AA$321,25,0)</f>
        <v>hongnhungnguyenthi2009@gmail.com</v>
      </c>
    </row>
    <row r="236" spans="1:15" ht="31.5">
      <c r="A236" s="2">
        <v>234</v>
      </c>
      <c r="B236" s="2">
        <v>25207108818</v>
      </c>
      <c r="C236" s="5" t="str">
        <f>VLOOKUP(B236,'[1]DS tổng'!$C$2:$AA$321,2,0)</f>
        <v>Trần Thị Khánh Linh</v>
      </c>
      <c r="D236" s="79" t="str">
        <f>VLOOKUP(B236,'[1]DS tổng'!$C$2:$AA$321,3,0)</f>
        <v>21/06/2001</v>
      </c>
      <c r="E236" s="2" t="str">
        <f>VLOOKUP(B236,'[1]DS tổng'!$C$2:$AA$321,4,0)</f>
        <v>K25PSU_DLL6</v>
      </c>
      <c r="F236" s="2" t="str">
        <f>VLOOKUP(B236,'[1]DS tổng'!$C$2:$AA$321,5,0)</f>
        <v>K25</v>
      </c>
      <c r="G236" s="2" t="str">
        <f>VLOOKUP(B236,'[1]DS tổng'!$C$2:$AA$321,6,0)</f>
        <v>Quản trị du lịch &amp; lữ hành PSU</v>
      </c>
      <c r="H236" s="2" t="str">
        <f>VLOOKUP(B236,'[1]DS tổng'!$C$2:$AA$321,7,0)</f>
        <v>Công ty TNHH Dịch vụ Du Lịch và Thương mại HT SAFBEL</v>
      </c>
      <c r="I236" s="2" t="str">
        <f>VLOOKUP(B236,'[1]DS tổng'!$C$2:$AA$321,8,0)</f>
        <v>Sale/Marketing</v>
      </c>
      <c r="J236" s="80" t="str">
        <f>VLOOKUP(B236,'[1]DS tổng'!$C$2:$AA$321,10,0)</f>
        <v>CĐTN</v>
      </c>
      <c r="K236" s="5" t="str">
        <f>VLOOKUP(B236,'[1]DS tổng'!$C$2:$AA$321,12,0)</f>
        <v>VÕ HỮU HÒA</v>
      </c>
      <c r="L236" s="5" t="s">
        <v>311</v>
      </c>
      <c r="M236" s="90">
        <f>VLOOKUP(B236,'[1]DS tổng'!$C$2:$AA$321,23,0)</f>
        <v>0</v>
      </c>
      <c r="N236" s="91" t="str">
        <f>VLOOKUP(B236,'[1]DS tổng'!$C$2:$AA$321,24,0)</f>
        <v>0911489260</v>
      </c>
      <c r="O236" s="91" t="str">
        <f>VLOOKUP(B236,'[1]DS tổng'!$C$2:$AA$321,25,0)</f>
        <v>tranthikhanhlinh2106@gmail.com</v>
      </c>
    </row>
    <row r="237" spans="1:15" ht="47.25">
      <c r="A237" s="2">
        <v>235</v>
      </c>
      <c r="B237" s="2">
        <v>25203410144</v>
      </c>
      <c r="C237" s="5" t="str">
        <f>VLOOKUP(B237,'[1]DS tổng'!$C$2:$AA$321,2,0)</f>
        <v>Nguyễn Mai Thương</v>
      </c>
      <c r="D237" s="79" t="str">
        <f>VLOOKUP(B237,'[1]DS tổng'!$C$2:$AA$321,3,0)</f>
        <v>25/07/2001</v>
      </c>
      <c r="E237" s="2" t="str">
        <f>VLOOKUP(B237,'[1]DS tổng'!$C$2:$AA$321,4,0)</f>
        <v>K25PSU_DLL6</v>
      </c>
      <c r="F237" s="2" t="str">
        <f>VLOOKUP(B237,'[1]DS tổng'!$C$2:$AA$321,5,0)</f>
        <v>K25</v>
      </c>
      <c r="G237" s="2" t="str">
        <f>VLOOKUP(B237,'[1]DS tổng'!$C$2:$AA$321,6,0)</f>
        <v>Quản trị du lịch &amp; lữ hành PSU</v>
      </c>
      <c r="H237" s="2" t="str">
        <f>VLOOKUP(B237,'[1]DS tổng'!$C$2:$AA$321,7,0)</f>
        <v>Công ty TNHH dịch vụ du lịch và thương mại HT SAFBEL</v>
      </c>
      <c r="I237" s="2" t="str">
        <f>VLOOKUP(B237,'[1]DS tổng'!$C$2:$AA$321,8,0)</f>
        <v>Sale/Marketing</v>
      </c>
      <c r="J237" s="80" t="str">
        <f>VLOOKUP(B237,'[1]DS tổng'!$C$2:$AA$321,10,0)</f>
        <v>CĐTN</v>
      </c>
      <c r="K237" s="5" t="str">
        <f>VLOOKUP(B237,'[1]DS tổng'!$C$2:$AA$321,12,0)</f>
        <v>VÕ HỮU HÒA</v>
      </c>
      <c r="L237" s="5" t="s">
        <v>312</v>
      </c>
      <c r="M237" s="90">
        <f>VLOOKUP(B237,'[1]DS tổng'!$C$2:$AA$321,23,0)</f>
        <v>0</v>
      </c>
      <c r="N237" s="91" t="str">
        <f>VLOOKUP(B237,'[1]DS tổng'!$C$2:$AA$321,24,0)</f>
        <v>0931927090</v>
      </c>
      <c r="O237" s="91" t="str">
        <f>VLOOKUP(B237,'[1]DS tổng'!$C$2:$AA$321,25,0)</f>
        <v>nmthuong257@gmail.com</v>
      </c>
    </row>
    <row r="238" spans="1:15" ht="31.5">
      <c r="A238" s="2">
        <v>236</v>
      </c>
      <c r="B238" s="2">
        <v>25217217063</v>
      </c>
      <c r="C238" s="5" t="str">
        <f>VLOOKUP(B238,'[1]DS tổng'!$C$2:$AA$321,2,0)</f>
        <v>Đặng Phúc Tây</v>
      </c>
      <c r="D238" s="79" t="str">
        <f>VLOOKUP(B238,'[1]DS tổng'!$C$2:$AA$321,3,0)</f>
        <v>31/3/2001</v>
      </c>
      <c r="E238" s="2" t="str">
        <f>VLOOKUP(B238,'[1]DS tổng'!$C$2:$AA$321,4,0)</f>
        <v>K25PSU_DLL2</v>
      </c>
      <c r="F238" s="2" t="str">
        <f>VLOOKUP(B238,'[1]DS tổng'!$C$2:$AA$321,5,0)</f>
        <v>K25</v>
      </c>
      <c r="G238" s="2" t="str">
        <f>VLOOKUP(B238,'[1]DS tổng'!$C$2:$AA$321,6,0)</f>
        <v>Quản trị du lịch &amp; lữ hành PSU</v>
      </c>
      <c r="H238" s="2" t="str">
        <f>VLOOKUP(B238,'[1]DS tổng'!$C$2:$AA$321,7,0)</f>
        <v>Công ty TNHH Một Thành Viên Dịch Vụ Lữ Hành Saigontourist</v>
      </c>
      <c r="I238" s="2" t="str">
        <f>VLOOKUP(B238,'[1]DS tổng'!$C$2:$AA$321,8,0)</f>
        <v>Hướng dẫn viên</v>
      </c>
      <c r="J238" s="80" t="str">
        <f>VLOOKUP(B238,'[1]DS tổng'!$C$2:$AA$321,10,0)</f>
        <v>KLTN</v>
      </c>
      <c r="K238" s="5" t="str">
        <f>VLOOKUP(B238,'[1]DS tổng'!$C$2:$AA$321,12,0)</f>
        <v>VÕ HỮU HÒA</v>
      </c>
      <c r="L238" s="5" t="s">
        <v>313</v>
      </c>
      <c r="M238" s="90">
        <f>VLOOKUP(B238,'[1]DS tổng'!$C$2:$AA$321,23,0)</f>
        <v>0</v>
      </c>
      <c r="N238" s="91" t="str">
        <f>VLOOKUP(B238,'[1]DS tổng'!$C$2:$AA$321,24,0)</f>
        <v>0906492699</v>
      </c>
      <c r="O238" s="91" t="str">
        <f>VLOOKUP(B238,'[1]DS tổng'!$C$2:$AA$321,25,0)</f>
        <v>phuctay.danang@gmail.com</v>
      </c>
    </row>
    <row r="239" spans="1:15" ht="63">
      <c r="A239" s="2">
        <v>237</v>
      </c>
      <c r="B239" s="2">
        <v>25217204551</v>
      </c>
      <c r="C239" s="5" t="str">
        <f>VLOOKUP(B239,'[1]DS tổng'!$C$2:$AA$321,2,0)</f>
        <v>Đinh Công Hoàng</v>
      </c>
      <c r="D239" s="79" t="str">
        <f>VLOOKUP(B239,'[1]DS tổng'!$C$2:$AA$321,3,0)</f>
        <v>01/01/2001</v>
      </c>
      <c r="E239" s="2" t="str">
        <f>VLOOKUP(B239,'[1]DS tổng'!$C$2:$AA$321,4,0)</f>
        <v>K25PSU_DLL6</v>
      </c>
      <c r="F239" s="2" t="str">
        <f>VLOOKUP(B239,'[1]DS tổng'!$C$2:$AA$321,5,0)</f>
        <v>K25</v>
      </c>
      <c r="G239" s="2" t="str">
        <f>VLOOKUP(B239,'[1]DS tổng'!$C$2:$AA$321,6,0)</f>
        <v>Quản trị du lịch &amp; lữ hành PSU</v>
      </c>
      <c r="H239" s="2" t="str">
        <f>VLOOKUP(B239,'[1]DS tổng'!$C$2:$AA$321,7,0)</f>
        <v>Công ty TNHH Một Thành Viên Dịch Vụ Lữ Hành Saigontourist</v>
      </c>
      <c r="I239" s="2" t="str">
        <f>VLOOKUP(B239,'[1]DS tổng'!$C$2:$AA$321,8,0)</f>
        <v>Hướng dẫn viên</v>
      </c>
      <c r="J239" s="80" t="str">
        <f>VLOOKUP(B239,'[1]DS tổng'!$C$2:$AA$321,10,0)</f>
        <v>CĐTN</v>
      </c>
      <c r="K239" s="5" t="str">
        <f>VLOOKUP(B239,'[1]DS tổng'!$C$2:$AA$321,12,0)</f>
        <v>VÕ HỮU HÒA</v>
      </c>
      <c r="L239" s="5" t="s">
        <v>314</v>
      </c>
      <c r="M239" s="90">
        <f>VLOOKUP(B239,'[1]DS tổng'!$C$2:$AA$321,23,0)</f>
        <v>0</v>
      </c>
      <c r="N239" s="91" t="str">
        <f>VLOOKUP(B239,'[1]DS tổng'!$C$2:$AA$321,24,0)</f>
        <v>0905257209</v>
      </c>
      <c r="O239" s="91" t="str">
        <f>VLOOKUP(B239,'[1]DS tổng'!$C$2:$AA$321,25,0)</f>
        <v>dinhconghoang2405@gmail.com</v>
      </c>
    </row>
    <row r="240" spans="1:15" ht="47.25">
      <c r="A240" s="2">
        <v>238</v>
      </c>
      <c r="B240" s="2">
        <v>25207202685</v>
      </c>
      <c r="C240" s="5" t="str">
        <f>VLOOKUP(B240,'[1]DS tổng'!$C$2:$AA$321,2,0)</f>
        <v>Đinh Thị Ngọc Mỹ</v>
      </c>
      <c r="D240" s="79" t="str">
        <f>VLOOKUP(B240,'[1]DS tổng'!$C$2:$AA$321,3,0)</f>
        <v>08/10/2001</v>
      </c>
      <c r="E240" s="2" t="str">
        <f>VLOOKUP(B240,'[1]DS tổng'!$C$2:$AA$321,4,0)</f>
        <v>K25PSU_DLL2</v>
      </c>
      <c r="F240" s="2" t="str">
        <f>VLOOKUP(B240,'[1]DS tổng'!$C$2:$AA$321,5,0)</f>
        <v>K25</v>
      </c>
      <c r="G240" s="2" t="str">
        <f>VLOOKUP(B240,'[1]DS tổng'!$C$2:$AA$321,6,0)</f>
        <v>Quản trị du lịch &amp; lữ hành PSU</v>
      </c>
      <c r="H240" s="2" t="str">
        <f>VLOOKUP(B240,'[1]DS tổng'!$C$2:$AA$321,7,0)</f>
        <v>Công ty TNHH Một Thành Viên Dịch Vụ Lữ Hành Saigontourist</v>
      </c>
      <c r="I240" s="2" t="str">
        <f>VLOOKUP(B240,'[1]DS tổng'!$C$2:$AA$321,8,0)</f>
        <v>Hướng dẫn viên</v>
      </c>
      <c r="J240" s="80" t="str">
        <f>VLOOKUP(B240,'[1]DS tổng'!$C$2:$AA$321,10,0)</f>
        <v>CĐTN</v>
      </c>
      <c r="K240" s="5" t="str">
        <f>VLOOKUP(B240,'[1]DS tổng'!$C$2:$AA$321,12,0)</f>
        <v>VÕ HỮU HÒA</v>
      </c>
      <c r="L240" s="5" t="s">
        <v>315</v>
      </c>
      <c r="M240" s="90">
        <f>VLOOKUP(B240,'[1]DS tổng'!$C$2:$AA$321,23,0)</f>
        <v>0</v>
      </c>
      <c r="N240" s="91" t="str">
        <f>VLOOKUP(B240,'[1]DS tổng'!$C$2:$AA$321,24,0)</f>
        <v>0399099737</v>
      </c>
      <c r="O240" s="91" t="str">
        <f>VLOOKUP(B240,'[1]DS tổng'!$C$2:$AA$321,25,0)</f>
        <v>ngocmy81001@gmail.com</v>
      </c>
    </row>
    <row r="241" spans="1:15" ht="47.25">
      <c r="A241" s="2">
        <v>239</v>
      </c>
      <c r="B241" s="2">
        <v>25217210588</v>
      </c>
      <c r="C241" s="5" t="str">
        <f>VLOOKUP(B241,'[1]DS tổng'!$C$2:$AA$321,2,0)</f>
        <v>Trần Đại Vỹ</v>
      </c>
      <c r="D241" s="79" t="str">
        <f>VLOOKUP(B241,'[1]DS tổng'!$C$2:$AA$321,3,0)</f>
        <v>23/02/2000</v>
      </c>
      <c r="E241" s="2" t="str">
        <f>VLOOKUP(B241,'[1]DS tổng'!$C$2:$AA$321,4,0)</f>
        <v>K25DLL1</v>
      </c>
      <c r="F241" s="2" t="str">
        <f>VLOOKUP(B241,'[1]DS tổng'!$C$2:$AA$321,5,0)</f>
        <v>K25</v>
      </c>
      <c r="G241" s="2" t="str">
        <f>VLOOKUP(B241,'[1]DS tổng'!$C$2:$AA$321,6,0)</f>
        <v>Quản trị du lịch &amp; lữ hành</v>
      </c>
      <c r="H241" s="2" t="str">
        <f>VLOOKUP(B241,'[1]DS tổng'!$C$2:$AA$321,7,0)</f>
        <v>Công ty TNHH Một Thành Viên Dịch Vụ Lữ Hành Saigontourist</v>
      </c>
      <c r="I241" s="2" t="str">
        <f>VLOOKUP(B241,'[1]DS tổng'!$C$2:$AA$321,8,0)</f>
        <v>Sale/Marketing</v>
      </c>
      <c r="J241" s="80" t="str">
        <f>VLOOKUP(B241,'[1]DS tổng'!$C$2:$AA$321,10,0)</f>
        <v>CĐTN</v>
      </c>
      <c r="K241" s="5" t="str">
        <f>VLOOKUP(B241,'[1]DS tổng'!$C$2:$AA$321,12,0)</f>
        <v>VÕ HỮU HÒA</v>
      </c>
      <c r="L241" s="5" t="s">
        <v>316</v>
      </c>
      <c r="M241" s="90">
        <f>VLOOKUP(B241,'[1]DS tổng'!$C$2:$AA$321,23,0)</f>
        <v>0</v>
      </c>
      <c r="N241" s="91" t="str">
        <f>VLOOKUP(B241,'[1]DS tổng'!$C$2:$AA$321,24,0)</f>
        <v>0938363840</v>
      </c>
      <c r="O241" s="91" t="str">
        <f>VLOOKUP(B241,'[1]DS tổng'!$C$2:$AA$321,25,0)</f>
        <v>trandaivy1@dtu.edu.vn</v>
      </c>
    </row>
    <row r="242" spans="1:15" ht="63">
      <c r="A242" s="2">
        <v>240</v>
      </c>
      <c r="B242" s="2">
        <v>25207216242</v>
      </c>
      <c r="C242" s="5" t="str">
        <f>VLOOKUP(B242,'[1]DS tổng'!$C$2:$AA$321,2,0)</f>
        <v>Đỗ Thị Bích Anh</v>
      </c>
      <c r="D242" s="79" t="str">
        <f>VLOOKUP(B242,'[1]DS tổng'!$C$2:$AA$321,3,0)</f>
        <v>05/06/2001</v>
      </c>
      <c r="E242" s="2" t="str">
        <f>VLOOKUP(B242,'[1]DS tổng'!$C$2:$AA$321,4,0)</f>
        <v>K25DLL1</v>
      </c>
      <c r="F242" s="2" t="str">
        <f>VLOOKUP(B242,'[1]DS tổng'!$C$2:$AA$321,5,0)</f>
        <v>K25</v>
      </c>
      <c r="G242" s="2" t="str">
        <f>VLOOKUP(B242,'[1]DS tổng'!$C$2:$AA$321,6,0)</f>
        <v>Quản trị du lịch &amp; lữ hành</v>
      </c>
      <c r="H242" s="2" t="str">
        <f>VLOOKUP(B242,'[1]DS tổng'!$C$2:$AA$321,7,0)</f>
        <v>Công ty TNHH Một Thành Viên Dịch Vụ Lữ Hành Saigontourist</v>
      </c>
      <c r="I242" s="2" t="str">
        <f>VLOOKUP(B242,'[1]DS tổng'!$C$2:$AA$321,8,0)</f>
        <v>Điều hành tour</v>
      </c>
      <c r="J242" s="80" t="str">
        <f>VLOOKUP(B242,'[1]DS tổng'!$C$2:$AA$321,10,0)</f>
        <v>CĐTN</v>
      </c>
      <c r="K242" s="5" t="str">
        <f>VLOOKUP(B242,'[1]DS tổng'!$C$2:$AA$321,12,0)</f>
        <v>VÕ HỮU HÒA</v>
      </c>
      <c r="L242" s="5" t="s">
        <v>385</v>
      </c>
      <c r="M242" s="90">
        <f>VLOOKUP(B242,'[1]DS tổng'!$C$2:$AA$321,23,0)</f>
        <v>0</v>
      </c>
      <c r="N242" s="91" t="str">
        <f>VLOOKUP(B242,'[1]DS tổng'!$C$2:$AA$321,24,0)</f>
        <v>0855 423 855</v>
      </c>
      <c r="O242" s="91" t="str">
        <f>VLOOKUP(B242,'[1]DS tổng'!$C$2:$AA$321,25,0)</f>
        <v>bichanh5621@gmail.com</v>
      </c>
    </row>
    <row r="243" spans="1:15" ht="31.5">
      <c r="A243" s="2">
        <v>241</v>
      </c>
      <c r="B243" s="2">
        <v>25217204121</v>
      </c>
      <c r="C243" s="5" t="str">
        <f>VLOOKUP(B243,'[1]DS tổng'!$C$2:$AA$321,2,0)</f>
        <v>Ngô Anh Tài</v>
      </c>
      <c r="D243" s="79" t="str">
        <f>VLOOKUP(B243,'[1]DS tổng'!$C$2:$AA$321,3,0)</f>
        <v>06/01/2001</v>
      </c>
      <c r="E243" s="2" t="str">
        <f>VLOOKUP(B243,'[1]DS tổng'!$C$2:$AA$321,4,0)</f>
        <v>K25PSU_DLL7</v>
      </c>
      <c r="F243" s="2" t="str">
        <f>VLOOKUP(B243,'[1]DS tổng'!$C$2:$AA$321,5,0)</f>
        <v>K25</v>
      </c>
      <c r="G243" s="2" t="str">
        <f>VLOOKUP(B243,'[1]DS tổng'!$C$2:$AA$321,6,0)</f>
        <v>Quản trị du lịch &amp; lữ hành PSU</v>
      </c>
      <c r="H243" s="2" t="str">
        <f>VLOOKUP(B243,'[1]DS tổng'!$C$2:$AA$321,7,0)</f>
        <v xml:space="preserve">Công ty TNHH một thành viên Du lịch Công Đoàn Đà Nẵng </v>
      </c>
      <c r="I243" s="2" t="str">
        <f>VLOOKUP(B243,'[1]DS tổng'!$C$2:$AA$321,8,0)</f>
        <v>Điều hành tour</v>
      </c>
      <c r="J243" s="80" t="str">
        <f>VLOOKUP(B243,'[1]DS tổng'!$C$2:$AA$321,10,0)</f>
        <v>CĐTN</v>
      </c>
      <c r="K243" s="5" t="str">
        <f>VLOOKUP(B243,'[1]DS tổng'!$C$2:$AA$321,12,0)</f>
        <v>VÕ HỮU HÒA</v>
      </c>
      <c r="L243" s="5" t="s">
        <v>317</v>
      </c>
      <c r="M243" s="90">
        <f>VLOOKUP(B243,'[1]DS tổng'!$C$2:$AA$321,23,0)</f>
        <v>0</v>
      </c>
      <c r="N243" s="91" t="str">
        <f>VLOOKUP(B243,'[1]DS tổng'!$C$2:$AA$321,24,0)</f>
        <v>0931930048</v>
      </c>
      <c r="O243" s="91" t="str">
        <f>VLOOKUP(B243,'[1]DS tổng'!$C$2:$AA$321,25,0)</f>
        <v>ngoanhtai61@gmail.com</v>
      </c>
    </row>
    <row r="244" spans="1:15" ht="47.25">
      <c r="A244" s="2">
        <v>242</v>
      </c>
      <c r="B244" s="2">
        <v>25203409385</v>
      </c>
      <c r="C244" s="5" t="str">
        <f>VLOOKUP(B244,'[1]DS tổng'!$C$2:$AA$321,2,0)</f>
        <v>Phạm Thị Phương Hằng</v>
      </c>
      <c r="D244" s="79" t="str">
        <f>VLOOKUP(B244,'[1]DS tổng'!$C$2:$AA$321,3,0)</f>
        <v>22/10/2001</v>
      </c>
      <c r="E244" s="2" t="str">
        <f>VLOOKUP(B244,'[1]DS tổng'!$C$2:$AA$321,4,0)</f>
        <v>K25PSU_DLL7</v>
      </c>
      <c r="F244" s="2" t="str">
        <f>VLOOKUP(B244,'[1]DS tổng'!$C$2:$AA$321,5,0)</f>
        <v>K25</v>
      </c>
      <c r="G244" s="2" t="str">
        <f>VLOOKUP(B244,'[1]DS tổng'!$C$2:$AA$321,6,0)</f>
        <v>Quản trị du lịch &amp; lữ hành PSU</v>
      </c>
      <c r="H244" s="2" t="str">
        <f>VLOOKUP(B244,'[1]DS tổng'!$C$2:$AA$321,7,0)</f>
        <v xml:space="preserve">Công ty TNHH một thành viên Du lịch Công Đoàn Đà Nẵng </v>
      </c>
      <c r="I244" s="2" t="str">
        <f>VLOOKUP(B244,'[1]DS tổng'!$C$2:$AA$321,8,0)</f>
        <v>Trung tâm điều hành du lịch Công Đoàn Đà Nẵng</v>
      </c>
      <c r="J244" s="80" t="str">
        <f>VLOOKUP(B244,'[1]DS tổng'!$C$2:$AA$321,10,0)</f>
        <v>CĐTN</v>
      </c>
      <c r="K244" s="5" t="str">
        <f>VLOOKUP(B244,'[1]DS tổng'!$C$2:$AA$321,12,0)</f>
        <v>VÕ HỮU HÒA</v>
      </c>
      <c r="L244" s="5" t="s">
        <v>318</v>
      </c>
      <c r="M244" s="90">
        <f>VLOOKUP(B244,'[1]DS tổng'!$C$2:$AA$321,23,0)</f>
        <v>0</v>
      </c>
      <c r="N244" s="91" t="str">
        <f>VLOOKUP(B244,'[1]DS tổng'!$C$2:$AA$321,24,0)</f>
        <v>0935442041</v>
      </c>
      <c r="O244" s="91" t="str">
        <f>VLOOKUP(B244,'[1]DS tổng'!$C$2:$AA$321,25,0)</f>
        <v>hangpham22102001@gmail.com</v>
      </c>
    </row>
    <row r="245" spans="1:15" ht="47.25">
      <c r="A245" s="2">
        <v>243</v>
      </c>
      <c r="B245" s="2">
        <v>25207210002</v>
      </c>
      <c r="C245" s="5" t="str">
        <f>VLOOKUP(B245,'[1]DS tổng'!$C$2:$AA$321,2,0)</f>
        <v>Mai Khánh Ly</v>
      </c>
      <c r="D245" s="79" t="str">
        <f>VLOOKUP(B245,'[1]DS tổng'!$C$2:$AA$321,3,0)</f>
        <v>22/02/2001</v>
      </c>
      <c r="E245" s="2" t="str">
        <f>VLOOKUP(B245,'[1]DS tổng'!$C$2:$AA$321,4,0)</f>
        <v>K25DLL1</v>
      </c>
      <c r="F245" s="2" t="str">
        <f>VLOOKUP(B245,'[1]DS tổng'!$C$2:$AA$321,5,0)</f>
        <v>K25</v>
      </c>
      <c r="G245" s="2" t="str">
        <f>VLOOKUP(B245,'[1]DS tổng'!$C$2:$AA$321,6,0)</f>
        <v>Quản trị du lịch &amp; lữ hành</v>
      </c>
      <c r="H245" s="2" t="str">
        <f>VLOOKUP(B245,'[1]DS tổng'!$C$2:$AA$321,7,0)</f>
        <v>Công ty TNHH Thương Mại Du Lịch và Du Lịch Plan To Travel</v>
      </c>
      <c r="I245" s="2" t="str">
        <f>VLOOKUP(B245,'[1]DS tổng'!$C$2:$AA$321,8,0)</f>
        <v>Sale/Marketing</v>
      </c>
      <c r="J245" s="80" t="str">
        <f>VLOOKUP(B245,'[1]DS tổng'!$C$2:$AA$321,10,0)</f>
        <v>CĐTN</v>
      </c>
      <c r="K245" s="5" t="str">
        <f>VLOOKUP(B245,'[1]DS tổng'!$C$2:$AA$321,12,0)</f>
        <v>VÕ HỮU HÒA</v>
      </c>
      <c r="L245" s="5" t="s">
        <v>386</v>
      </c>
      <c r="M245" s="90">
        <f>VLOOKUP(B245,'[1]DS tổng'!$C$2:$AA$321,23,0)</f>
        <v>0</v>
      </c>
      <c r="N245" s="91" t="str">
        <f>VLOOKUP(B245,'[1]DS tổng'!$C$2:$AA$321,24,0)</f>
        <v>0398049691</v>
      </c>
      <c r="O245" s="91" t="str">
        <f>VLOOKUP(B245,'[1]DS tổng'!$C$2:$AA$321,25,0)</f>
        <v>Maikhanhly.20@gmail.com</v>
      </c>
    </row>
    <row r="246" spans="1:15" ht="31.5">
      <c r="A246" s="2">
        <v>244</v>
      </c>
      <c r="B246" s="2">
        <v>25202403323</v>
      </c>
      <c r="C246" s="5" t="str">
        <f>VLOOKUP(B246,'[1]DS tổng'!$C$2:$AA$321,2,0)</f>
        <v>Nguyễn Thị Ngọc Mỹ</v>
      </c>
      <c r="D246" s="79" t="str">
        <f>VLOOKUP(B246,'[1]DS tổng'!$C$2:$AA$321,3,0)</f>
        <v>04/09/2001</v>
      </c>
      <c r="E246" s="2" t="str">
        <f>VLOOKUP(B246,'[1]DS tổng'!$C$2:$AA$321,4,0)</f>
        <v>K25DLL9</v>
      </c>
      <c r="F246" s="2" t="str">
        <f>VLOOKUP(B246,'[1]DS tổng'!$C$2:$AA$321,5,0)</f>
        <v>K25</v>
      </c>
      <c r="G246" s="2" t="str">
        <f>VLOOKUP(B246,'[1]DS tổng'!$C$2:$AA$321,6,0)</f>
        <v>Quản trị du lịch &amp; lữ hành</v>
      </c>
      <c r="H246" s="2" t="str">
        <f>VLOOKUP(B246,'[1]DS tổng'!$C$2:$AA$321,7,0)</f>
        <v>Công ty TNHH Thương Mại Du Lịch và Du Lịch Plan To Travel</v>
      </c>
      <c r="I246" s="2" t="str">
        <f>VLOOKUP(B246,'[1]DS tổng'!$C$2:$AA$321,8,0)</f>
        <v>Sale/Marketing</v>
      </c>
      <c r="J246" s="80" t="str">
        <f>VLOOKUP(B246,'[1]DS tổng'!$C$2:$AA$321,10,0)</f>
        <v>CĐTN</v>
      </c>
      <c r="K246" s="5" t="str">
        <f>VLOOKUP(B246,'[1]DS tổng'!$C$2:$AA$321,12,0)</f>
        <v>VÕ HỮU HÒA</v>
      </c>
      <c r="L246" s="5" t="s">
        <v>319</v>
      </c>
      <c r="M246" s="90">
        <f>VLOOKUP(B246,'[1]DS tổng'!$C$2:$AA$321,23,0)</f>
        <v>0</v>
      </c>
      <c r="N246" s="91" t="str">
        <f>VLOOKUP(B246,'[1]DS tổng'!$C$2:$AA$321,24,0)</f>
        <v>0964409574</v>
      </c>
      <c r="O246" s="91" t="str">
        <f>VLOOKUP(B246,'[1]DS tổng'!$C$2:$AA$321,25,0)</f>
        <v>myn20010904@gmail.com</v>
      </c>
    </row>
    <row r="247" spans="1:15" ht="47.25">
      <c r="A247" s="2">
        <v>245</v>
      </c>
      <c r="B247" s="7">
        <v>25202402985</v>
      </c>
      <c r="C247" s="5" t="str">
        <f>VLOOKUP(B247,'[1]DS tổng'!$C$2:$AA$321,2,0)</f>
        <v>Huỳnh Thị Đào</v>
      </c>
      <c r="D247" s="79" t="str">
        <f>VLOOKUP(B247,'[1]DS tổng'!$C$2:$AA$321,3,0)</f>
        <v>20/12/2001</v>
      </c>
      <c r="E247" s="2" t="str">
        <f>VLOOKUP(B247,'[1]DS tổng'!$C$2:$AA$321,4,0)</f>
        <v>K25DLL5</v>
      </c>
      <c r="F247" s="2" t="str">
        <f>VLOOKUP(B247,'[1]DS tổng'!$C$2:$AA$321,5,0)</f>
        <v>K25</v>
      </c>
      <c r="G247" s="2" t="str">
        <f>VLOOKUP(B247,'[1]DS tổng'!$C$2:$AA$321,6,0)</f>
        <v>Quản trị du lịch &amp; lữ hành</v>
      </c>
      <c r="H247" s="2" t="str">
        <f>VLOOKUP(B247,'[1]DS tổng'!$C$2:$AA$321,7,0)</f>
        <v>Công ty TNHH Thương mại và Dịch vụ Du lịch Duyên Dáng Việt</v>
      </c>
      <c r="I247" s="2" t="str">
        <f>VLOOKUP(B247,'[1]DS tổng'!$C$2:$AA$321,8,0)</f>
        <v>Điều hành tour</v>
      </c>
      <c r="J247" s="80" t="str">
        <f>VLOOKUP(B247,'[1]DS tổng'!$C$2:$AA$321,10,0)</f>
        <v>KLTN</v>
      </c>
      <c r="K247" s="5" t="str">
        <f>VLOOKUP(B247,'[1]DS tổng'!$C$2:$AA$321,12,0)</f>
        <v>VÕ HỮU HÒA</v>
      </c>
      <c r="L247" s="5" t="s">
        <v>320</v>
      </c>
      <c r="M247" s="90">
        <f>VLOOKUP(B247,'[1]DS tổng'!$C$2:$AA$321,23,0)</f>
        <v>0</v>
      </c>
      <c r="N247" s="91" t="str">
        <f>VLOOKUP(B247,'[1]DS tổng'!$C$2:$AA$321,24,0)</f>
        <v>0905945231</v>
      </c>
      <c r="O247" s="91" t="str">
        <f>VLOOKUP(B247,'[1]DS tổng'!$C$2:$AA$321,25,0)</f>
        <v>huynhthidao201201@gmail.com</v>
      </c>
    </row>
    <row r="248" spans="1:15" ht="31.5">
      <c r="A248" s="2">
        <v>246</v>
      </c>
      <c r="B248" s="2">
        <v>25217209350</v>
      </c>
      <c r="C248" s="5" t="str">
        <f>VLOOKUP(B248,'[1]DS tổng'!$C$2:$AA$321,2,0)</f>
        <v>Bùi Nhất Sinh</v>
      </c>
      <c r="D248" s="79" t="str">
        <f>VLOOKUP(B248,'[1]DS tổng'!$C$2:$AA$321,3,0)</f>
        <v>17/12/2001</v>
      </c>
      <c r="E248" s="2" t="str">
        <f>VLOOKUP(B248,'[1]DS tổng'!$C$2:$AA$321,4,0)</f>
        <v>K25DLL7</v>
      </c>
      <c r="F248" s="2" t="str">
        <f>VLOOKUP(B248,'[1]DS tổng'!$C$2:$AA$321,5,0)</f>
        <v>K25</v>
      </c>
      <c r="G248" s="2" t="str">
        <f>VLOOKUP(B248,'[1]DS tổng'!$C$2:$AA$321,6,0)</f>
        <v>Quản trị du lịch &amp; lữ hành</v>
      </c>
      <c r="H248" s="2" t="str">
        <f>VLOOKUP(B248,'[1]DS tổng'!$C$2:$AA$321,7,0)</f>
        <v>Công ty TNHH Totobooking</v>
      </c>
      <c r="I248" s="2" t="str">
        <f>VLOOKUP(B248,'[1]DS tổng'!$C$2:$AA$321,8,0)</f>
        <v>Điều hành tour</v>
      </c>
      <c r="J248" s="80" t="str">
        <f>VLOOKUP(B248,'[1]DS tổng'!$C$2:$AA$321,10,0)</f>
        <v>CĐTN</v>
      </c>
      <c r="K248" s="5" t="str">
        <f>VLOOKUP(B248,'[1]DS tổng'!$C$2:$AA$321,12,0)</f>
        <v>VÕ HỮU HÒA</v>
      </c>
      <c r="L248" s="5" t="s">
        <v>321</v>
      </c>
      <c r="M248" s="90">
        <f>VLOOKUP(B248,'[1]DS tổng'!$C$2:$AA$321,23,0)</f>
        <v>0</v>
      </c>
      <c r="N248" s="91" t="str">
        <f>VLOOKUP(B248,'[1]DS tổng'!$C$2:$AA$321,24,0)</f>
        <v>0923698238</v>
      </c>
      <c r="O248" s="91" t="str">
        <f>VLOOKUP(B248,'[1]DS tổng'!$C$2:$AA$321,25,0)</f>
        <v>Nhatsinh1712@gmail.con</v>
      </c>
    </row>
    <row r="249" spans="1:15" ht="31.5">
      <c r="A249" s="2">
        <v>247</v>
      </c>
      <c r="B249" s="2">
        <v>25207203033</v>
      </c>
      <c r="C249" s="5" t="str">
        <f>VLOOKUP(B249,'[1]DS tổng'!$C$2:$AA$321,2,0)</f>
        <v xml:space="preserve">Thân Bùi Thiên Niên </v>
      </c>
      <c r="D249" s="79" t="str">
        <f>VLOOKUP(B249,'[1]DS tổng'!$C$2:$AA$321,3,0)</f>
        <v>15/05/2001</v>
      </c>
      <c r="E249" s="2" t="str">
        <f>VLOOKUP(B249,'[1]DS tổng'!$C$2:$AA$321,4,0)</f>
        <v>K25DLL6</v>
      </c>
      <c r="F249" s="2" t="str">
        <f>VLOOKUP(B249,'[1]DS tổng'!$C$2:$AA$321,5,0)</f>
        <v>K25</v>
      </c>
      <c r="G249" s="2" t="str">
        <f>VLOOKUP(B249,'[1]DS tổng'!$C$2:$AA$321,6,0)</f>
        <v>Quản trị du lịch &amp; lữ hành</v>
      </c>
      <c r="H249" s="2" t="str">
        <f>VLOOKUP(B249,'[1]DS tổng'!$C$2:$AA$321,7,0)</f>
        <v xml:space="preserve">Công ty TNHH Transpacific Travel </v>
      </c>
      <c r="I249" s="2" t="str">
        <f>VLOOKUP(B249,'[1]DS tổng'!$C$2:$AA$321,8,0)</f>
        <v>Điều hành tour</v>
      </c>
      <c r="J249" s="80" t="str">
        <f>VLOOKUP(B249,'[1]DS tổng'!$C$2:$AA$321,10,0)</f>
        <v>CĐTN</v>
      </c>
      <c r="K249" s="5" t="str">
        <f>VLOOKUP(B249,'[1]DS tổng'!$C$2:$AA$321,12,0)</f>
        <v>VÕ HỮU HÒA</v>
      </c>
      <c r="L249" s="5" t="s">
        <v>322</v>
      </c>
      <c r="M249" s="90">
        <f>VLOOKUP(B249,'[1]DS tổng'!$C$2:$AA$321,23,0)</f>
        <v>0</v>
      </c>
      <c r="N249" s="91" t="str">
        <f>VLOOKUP(B249,'[1]DS tổng'!$C$2:$AA$321,24,0)</f>
        <v>0377417628</v>
      </c>
      <c r="O249" s="91" t="str">
        <f>VLOOKUP(B249,'[1]DS tổng'!$C$2:$AA$321,25,0)</f>
        <v>thiennien155@gmail.com</v>
      </c>
    </row>
    <row r="250" spans="1:15" ht="31.5">
      <c r="A250" s="2">
        <v>248</v>
      </c>
      <c r="B250" s="2">
        <v>2321729688</v>
      </c>
      <c r="C250" s="5" t="str">
        <f>VLOOKUP(B250,'[1]DS tổng'!$C$2:$AA$321,2,0)</f>
        <v>Trần Bảo Hiếu</v>
      </c>
      <c r="D250" s="79" t="str">
        <f>VLOOKUP(B250,'[1]DS tổng'!$C$2:$AA$321,3,0)</f>
        <v>11/07/1999</v>
      </c>
      <c r="E250" s="2" t="str">
        <f>VLOOKUP(B250,'[1]DS tổng'!$C$2:$AA$321,4,0)</f>
        <v>K23DLL1</v>
      </c>
      <c r="F250" s="2" t="str">
        <f>VLOOKUP(B250,'[1]DS tổng'!$C$2:$AA$321,5,0)</f>
        <v>K23</v>
      </c>
      <c r="G250" s="2" t="str">
        <f>VLOOKUP(B250,'[1]DS tổng'!$C$2:$AA$321,6,0)</f>
        <v>Quản trị du lịch &amp; lữ hành</v>
      </c>
      <c r="H250" s="2" t="str">
        <f>VLOOKUP(B250,'[1]DS tổng'!$C$2:$AA$321,7,0)</f>
        <v>Công ty TNHH Lambaba</v>
      </c>
      <c r="I250" s="2" t="str">
        <f>VLOOKUP(B250,'[1]DS tổng'!$C$2:$AA$321,8,0)</f>
        <v>Sự kiện</v>
      </c>
      <c r="J250" s="80" t="str">
        <f>VLOOKUP(B250,'[1]DS tổng'!$C$2:$AA$321,10,0)</f>
        <v>CĐTN</v>
      </c>
      <c r="K250" s="5" t="str">
        <f>VLOOKUP(B250,'[1]DS tổng'!$C$2:$AA$321,12,0)</f>
        <v>VÕ HỮU HÒA</v>
      </c>
      <c r="L250" s="5" t="s">
        <v>387</v>
      </c>
      <c r="M250" s="90">
        <f>VLOOKUP(B250,'[1]DS tổng'!$C$2:$AA$321,23,0)</f>
        <v>0</v>
      </c>
      <c r="N250" s="91" t="str">
        <f>VLOOKUP(B250,'[1]DS tổng'!$C$2:$AA$321,24,0)</f>
        <v>0905534507</v>
      </c>
      <c r="O250" s="91" t="str">
        <f>VLOOKUP(B250,'[1]DS tổng'!$C$2:$AA$321,25,0)</f>
        <v>Tbhieu117@gmail.com</v>
      </c>
    </row>
    <row r="251" spans="1:15" ht="31.5">
      <c r="A251" s="2">
        <v>249</v>
      </c>
      <c r="B251" s="2">
        <v>25217203725</v>
      </c>
      <c r="C251" s="5" t="str">
        <f>VLOOKUP(B251,'[1]DS tổng'!$C$2:$AA$321,2,0)</f>
        <v>Lê Gia Huy</v>
      </c>
      <c r="D251" s="79" t="str">
        <f>VLOOKUP(B251,'[1]DS tổng'!$C$2:$AA$321,3,0)</f>
        <v>27/11/2001</v>
      </c>
      <c r="E251" s="2" t="str">
        <f>VLOOKUP(B251,'[1]DS tổng'!$C$2:$AA$321,4,0)</f>
        <v>K25PSU_DLL7</v>
      </c>
      <c r="F251" s="2" t="str">
        <f>VLOOKUP(B251,'[1]DS tổng'!$C$2:$AA$321,5,0)</f>
        <v>K25</v>
      </c>
      <c r="G251" s="2" t="str">
        <f>VLOOKUP(B251,'[1]DS tổng'!$C$2:$AA$321,6,0)</f>
        <v>Quản trị du lịch &amp; lữ hành PSU</v>
      </c>
      <c r="H251" s="2" t="str">
        <f>VLOOKUP(B251,'[1]DS tổng'!$C$2:$AA$321,7,0)</f>
        <v>Omega Tours</v>
      </c>
      <c r="I251" s="2" t="str">
        <f>VLOOKUP(B251,'[1]DS tổng'!$C$2:$AA$321,8,0)</f>
        <v>Sale/Marketing</v>
      </c>
      <c r="J251" s="80" t="str">
        <f>VLOOKUP(B251,'[1]DS tổng'!$C$2:$AA$321,10,0)</f>
        <v>CĐTN</v>
      </c>
      <c r="K251" s="5" t="str">
        <f>VLOOKUP(B251,'[1]DS tổng'!$C$2:$AA$321,12,0)</f>
        <v>VÕ HỮU HÒA</v>
      </c>
      <c r="L251" s="5" t="s">
        <v>323</v>
      </c>
      <c r="M251" s="90">
        <f>VLOOKUP(B251,'[1]DS tổng'!$C$2:$AA$321,23,0)</f>
        <v>0</v>
      </c>
      <c r="N251" s="91" t="str">
        <f>VLOOKUP(B251,'[1]DS tổng'!$C$2:$AA$321,24,0)</f>
        <v>0931982265</v>
      </c>
      <c r="O251" s="91" t="str">
        <f>VLOOKUP(B251,'[1]DS tổng'!$C$2:$AA$321,25,0)</f>
        <v>Legiahuy@dtu.edu.vn</v>
      </c>
    </row>
    <row r="252" spans="1:15" ht="31.5">
      <c r="A252" s="2">
        <v>250</v>
      </c>
      <c r="B252" s="2">
        <v>25207200680</v>
      </c>
      <c r="C252" s="5" t="str">
        <f>VLOOKUP(B252,'[1]DS tổng'!$C$2:$AA$321,2,0)</f>
        <v>Trần Thị Ánh Diễm</v>
      </c>
      <c r="D252" s="79" t="str">
        <f>VLOOKUP(B252,'[1]DS tổng'!$C$2:$AA$321,3,0)</f>
        <v>22/10/2001</v>
      </c>
      <c r="E252" s="2" t="str">
        <f>VLOOKUP(B252,'[1]DS tổng'!$C$2:$AA$321,4,0)</f>
        <v>K25PSU_DLL7</v>
      </c>
      <c r="F252" s="2" t="str">
        <f>VLOOKUP(B252,'[1]DS tổng'!$C$2:$AA$321,5,0)</f>
        <v>K25</v>
      </c>
      <c r="G252" s="2" t="str">
        <f>VLOOKUP(B252,'[1]DS tổng'!$C$2:$AA$321,6,0)</f>
        <v>Quản trị du lịch &amp; lữ hành PSU</v>
      </c>
      <c r="H252" s="2" t="str">
        <f>VLOOKUP(B252,'[1]DS tổng'!$C$2:$AA$321,7,0)</f>
        <v>Omega Tours</v>
      </c>
      <c r="I252" s="2" t="str">
        <f>VLOOKUP(B252,'[1]DS tổng'!$C$2:$AA$321,8,0)</f>
        <v>Sale/Marketing</v>
      </c>
      <c r="J252" s="80" t="str">
        <f>VLOOKUP(B252,'[1]DS tổng'!$C$2:$AA$321,10,0)</f>
        <v>CĐTN</v>
      </c>
      <c r="K252" s="5" t="str">
        <f>VLOOKUP(B252,'[1]DS tổng'!$C$2:$AA$321,12,0)</f>
        <v>VÕ HỮU HÒA</v>
      </c>
      <c r="L252" s="5" t="s">
        <v>324</v>
      </c>
      <c r="M252" s="90">
        <f>VLOOKUP(B252,'[1]DS tổng'!$C$2:$AA$321,23,0)</f>
        <v>0</v>
      </c>
      <c r="N252" s="91" t="str">
        <f>VLOOKUP(B252,'[1]DS tổng'!$C$2:$AA$321,24,0)</f>
        <v>0795646636</v>
      </c>
      <c r="O252" s="91" t="str">
        <f>VLOOKUP(B252,'[1]DS tổng'!$C$2:$AA$321,25,0)</f>
        <v>trantanhdiem22102001@gmail.com</v>
      </c>
    </row>
    <row r="253" spans="1:15" ht="31.5">
      <c r="A253" s="2">
        <v>251</v>
      </c>
      <c r="B253" s="2">
        <v>25217203828</v>
      </c>
      <c r="C253" s="5" t="str">
        <f>VLOOKUP(B253,'[1]DS tổng'!$C$2:$AA$321,2,0)</f>
        <v>Nguyễn Tiến Thành</v>
      </c>
      <c r="D253" s="79" t="str">
        <f>VLOOKUP(B253,'[1]DS tổng'!$C$2:$AA$321,3,0)</f>
        <v>22/11/2001</v>
      </c>
      <c r="E253" s="2" t="str">
        <f>VLOOKUP(B253,'[1]DS tổng'!$C$2:$AA$321,4,0)</f>
        <v>K25PSU_DLL6</v>
      </c>
      <c r="F253" s="2" t="str">
        <f>VLOOKUP(B253,'[1]DS tổng'!$C$2:$AA$321,5,0)</f>
        <v>K25</v>
      </c>
      <c r="G253" s="2" t="str">
        <f>VLOOKUP(B253,'[1]DS tổng'!$C$2:$AA$321,6,0)</f>
        <v>Quản trị du lịch &amp; lữ hành PSU</v>
      </c>
      <c r="H253" s="2" t="str">
        <f>VLOOKUP(B253,'[1]DS tổng'!$C$2:$AA$321,7,0)</f>
        <v>Omega Tours</v>
      </c>
      <c r="I253" s="2" t="str">
        <f>VLOOKUP(B253,'[1]DS tổng'!$C$2:$AA$321,8,0)</f>
        <v>Sale/Marketing</v>
      </c>
      <c r="J253" s="80" t="str">
        <f>VLOOKUP(B253,'[1]DS tổng'!$C$2:$AA$321,10,0)</f>
        <v>CĐTN</v>
      </c>
      <c r="K253" s="5" t="str">
        <f>VLOOKUP(B253,'[1]DS tổng'!$C$2:$AA$321,12,0)</f>
        <v>VÕ HỮU HÒA</v>
      </c>
      <c r="L253" s="5" t="s">
        <v>325</v>
      </c>
      <c r="M253" s="90">
        <f>VLOOKUP(B253,'[1]DS tổng'!$C$2:$AA$321,23,0)</f>
        <v>0</v>
      </c>
      <c r="N253" s="91" t="str">
        <f>VLOOKUP(B253,'[1]DS tổng'!$C$2:$AA$321,24,0)</f>
        <v>0587373952</v>
      </c>
      <c r="O253" s="91" t="str">
        <f>VLOOKUP(B253,'[1]DS tổng'!$C$2:$AA$321,25,0)</f>
        <v>nguyentienthanhnd73@gmail.com</v>
      </c>
    </row>
    <row r="254" spans="1:15" ht="47.25">
      <c r="A254" s="2">
        <v>252</v>
      </c>
      <c r="B254" s="2">
        <v>25217203824</v>
      </c>
      <c r="C254" s="5" t="str">
        <f>VLOOKUP(B254,'[1]DS tổng'!$C$2:$AA$321,2,0)</f>
        <v xml:space="preserve">Lê Văn Tú </v>
      </c>
      <c r="D254" s="79" t="str">
        <f>VLOOKUP(B254,'[1]DS tổng'!$C$2:$AA$321,3,0)</f>
        <v>02/12/2001</v>
      </c>
      <c r="E254" s="2" t="str">
        <f>VLOOKUP(B254,'[1]DS tổng'!$C$2:$AA$321,4,0)</f>
        <v>K25PSU_DLL7</v>
      </c>
      <c r="F254" s="2" t="str">
        <f>VLOOKUP(B254,'[1]DS tổng'!$C$2:$AA$321,5,0)</f>
        <v>K25</v>
      </c>
      <c r="G254" s="2" t="str">
        <f>VLOOKUP(B254,'[1]DS tổng'!$C$2:$AA$321,6,0)</f>
        <v>Quản trị du lịch &amp; lữ hành PSU</v>
      </c>
      <c r="H254" s="2" t="str">
        <f>VLOOKUP(B254,'[1]DS tổng'!$C$2:$AA$321,7,0)</f>
        <v>Omega Tours</v>
      </c>
      <c r="I254" s="2" t="str">
        <f>VLOOKUP(B254,'[1]DS tổng'!$C$2:$AA$321,8,0)</f>
        <v>Sale, hướng dẫn</v>
      </c>
      <c r="J254" s="80" t="str">
        <f>VLOOKUP(B254,'[1]DS tổng'!$C$2:$AA$321,10,0)</f>
        <v>CĐTN</v>
      </c>
      <c r="K254" s="5" t="str">
        <f>VLOOKUP(B254,'[1]DS tổng'!$C$2:$AA$321,12,0)</f>
        <v>VÕ HỮU HÒA</v>
      </c>
      <c r="L254" s="5" t="s">
        <v>326</v>
      </c>
      <c r="M254" s="90">
        <f>VLOOKUP(B254,'[1]DS tổng'!$C$2:$AA$321,23,0)</f>
        <v>0</v>
      </c>
      <c r="N254" s="91" t="str">
        <f>VLOOKUP(B254,'[1]DS tổng'!$C$2:$AA$321,24,0)</f>
        <v>0774500051</v>
      </c>
      <c r="O254" s="91" t="str">
        <f>VLOOKUP(B254,'[1]DS tổng'!$C$2:$AA$321,25,0)</f>
        <v>Wle2k1@gmail.com</v>
      </c>
    </row>
    <row r="255" spans="1:15" ht="31.5">
      <c r="A255" s="2">
        <v>253</v>
      </c>
      <c r="B255" s="2">
        <v>25217207541</v>
      </c>
      <c r="C255" s="5" t="str">
        <f>VLOOKUP(B255,'[1]DS tổng'!$C$2:$AA$321,2,0)</f>
        <v>Ngô Vinh</v>
      </c>
      <c r="D255" s="79" t="str">
        <f>VLOOKUP(B255,'[1]DS tổng'!$C$2:$AA$321,3,0)</f>
        <v>17/8/2001</v>
      </c>
      <c r="E255" s="2" t="str">
        <f>VLOOKUP(B255,'[1]DS tổng'!$C$2:$AA$321,4,0)</f>
        <v>K25PSU_DLL7</v>
      </c>
      <c r="F255" s="2" t="str">
        <f>VLOOKUP(B255,'[1]DS tổng'!$C$2:$AA$321,5,0)</f>
        <v>K25</v>
      </c>
      <c r="G255" s="2" t="str">
        <f>VLOOKUP(B255,'[1]DS tổng'!$C$2:$AA$321,6,0)</f>
        <v>Quản trị du lịch &amp; lữ hành PSU</v>
      </c>
      <c r="H255" s="2" t="str">
        <f>VLOOKUP(B255,'[1]DS tổng'!$C$2:$AA$321,7,0)</f>
        <v>Omega Tours</v>
      </c>
      <c r="I255" s="2" t="str">
        <f>VLOOKUP(B255,'[1]DS tổng'!$C$2:$AA$321,8,0)</f>
        <v>Sale/Marketing</v>
      </c>
      <c r="J255" s="80" t="str">
        <f>VLOOKUP(B255,'[1]DS tổng'!$C$2:$AA$321,10,0)</f>
        <v>CĐTN</v>
      </c>
      <c r="K255" s="5" t="str">
        <f>VLOOKUP(B255,'[1]DS tổng'!$C$2:$AA$321,12,0)</f>
        <v>VÕ HỮU HÒA</v>
      </c>
      <c r="L255" s="5" t="s">
        <v>327</v>
      </c>
      <c r="M255" s="90">
        <f>VLOOKUP(B255,'[1]DS tổng'!$C$2:$AA$321,23,0)</f>
        <v>0</v>
      </c>
      <c r="N255" s="91" t="str">
        <f>VLOOKUP(B255,'[1]DS tổng'!$C$2:$AA$321,24,0)</f>
        <v>0836684115</v>
      </c>
      <c r="O255" s="91" t="str">
        <f>VLOOKUP(B255,'[1]DS tổng'!$C$2:$AA$321,25,0)</f>
        <v>vinhngo201@gmail.com</v>
      </c>
    </row>
    <row r="256" spans="1:15">
      <c r="H256"/>
    </row>
  </sheetData>
  <autoFilter ref="A3:O255" xr:uid="{1B37C61F-975C-4246-B470-9C4F23C38650}"/>
  <mergeCells count="1">
    <mergeCell ref="A1:J1"/>
  </mergeCells>
  <conditionalFormatting sqref="N1:N2 N257:N1048576">
    <cfRule type="duplicateValues" dxfId="5" priority="18"/>
  </conditionalFormatting>
  <conditionalFormatting sqref="B3">
    <cfRule type="duplicateValues" dxfId="4" priority="4"/>
  </conditionalFormatting>
  <conditionalFormatting sqref="B3">
    <cfRule type="duplicateValues" dxfId="3" priority="3"/>
  </conditionalFormatting>
  <conditionalFormatting sqref="B184 B186 B190:B191 B195 B199 B201 B204 B207:B210 B216 B222:B223 B230:B231 B233 B235 B240 B242 B254:B255 B156:B159 B166 B178:B179 B124 B131:B133 B142 B144 B33 B35 B41:B42 B48 B54 B56 B70 B74 B76 B78 B80 B82 B84:B85 B87 B95 B99:B100 B108 B114:B115 B117:B119 B121:B122 B13 B17 B23 B28">
    <cfRule type="duplicateValues" dxfId="2" priority="2"/>
  </conditionalFormatting>
  <conditionalFormatting sqref="L3:L255">
    <cfRule type="duplicateValues" dxfId="1" priority="1"/>
  </conditionalFormatting>
  <conditionalFormatting sqref="B4:B255">
    <cfRule type="duplicateValues" dxfId="0" priority="5"/>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7B23-1903-4682-BB51-5F3C4A347229}">
  <dimension ref="A1:D23"/>
  <sheetViews>
    <sheetView topLeftCell="A11" workbookViewId="0">
      <selection activeCell="D27" sqref="D27"/>
    </sheetView>
  </sheetViews>
  <sheetFormatPr defaultRowHeight="15"/>
  <cols>
    <col min="1" max="1" width="9.140625" style="1"/>
    <col min="2" max="2" width="30.28515625" style="1" bestFit="1" customWidth="1"/>
    <col min="3" max="3" width="15.42578125" style="1" bestFit="1" customWidth="1"/>
    <col min="4" max="4" width="35" style="1" bestFit="1" customWidth="1"/>
    <col min="5" max="16384" width="9.140625" style="1"/>
  </cols>
  <sheetData>
    <row r="1" spans="1:4" ht="16.5">
      <c r="A1" s="69" t="s">
        <v>6</v>
      </c>
      <c r="B1" s="69" t="s">
        <v>65</v>
      </c>
      <c r="C1" s="69" t="s">
        <v>32</v>
      </c>
      <c r="D1" s="69" t="s">
        <v>66</v>
      </c>
    </row>
    <row r="2" spans="1:4" ht="16.5">
      <c r="A2" s="70">
        <v>1</v>
      </c>
      <c r="B2" s="70" t="s">
        <v>48</v>
      </c>
      <c r="C2" s="70" t="s">
        <v>67</v>
      </c>
      <c r="D2" s="70" t="s">
        <v>68</v>
      </c>
    </row>
    <row r="3" spans="1:4" ht="16.5">
      <c r="A3" s="70">
        <v>2</v>
      </c>
      <c r="B3" s="70" t="s">
        <v>8</v>
      </c>
      <c r="C3" s="70" t="s">
        <v>69</v>
      </c>
      <c r="D3" s="70" t="s">
        <v>70</v>
      </c>
    </row>
    <row r="4" spans="1:4" ht="16.5">
      <c r="A4" s="70">
        <v>3</v>
      </c>
      <c r="B4" s="70" t="s">
        <v>71</v>
      </c>
      <c r="C4" s="70" t="s">
        <v>72</v>
      </c>
      <c r="D4" s="70" t="s">
        <v>73</v>
      </c>
    </row>
    <row r="5" spans="1:4" ht="16.5">
      <c r="A5" s="70">
        <v>4</v>
      </c>
      <c r="B5" s="70" t="s">
        <v>9</v>
      </c>
      <c r="C5" s="70" t="s">
        <v>74</v>
      </c>
      <c r="D5" s="70" t="s">
        <v>75</v>
      </c>
    </row>
    <row r="6" spans="1:4" ht="16.5">
      <c r="A6" s="70">
        <v>5</v>
      </c>
      <c r="B6" s="70" t="s">
        <v>76</v>
      </c>
      <c r="C6" s="70" t="s">
        <v>77</v>
      </c>
      <c r="D6" s="70" t="s">
        <v>78</v>
      </c>
    </row>
    <row r="7" spans="1:4" ht="16.5">
      <c r="A7" s="70">
        <v>6</v>
      </c>
      <c r="B7" s="70" t="s">
        <v>79</v>
      </c>
      <c r="C7" s="70" t="s">
        <v>80</v>
      </c>
      <c r="D7" s="70" t="s">
        <v>81</v>
      </c>
    </row>
    <row r="8" spans="1:4" ht="16.5">
      <c r="A8" s="70">
        <v>7</v>
      </c>
      <c r="B8" s="70" t="s">
        <v>11</v>
      </c>
      <c r="C8" s="71" t="s">
        <v>82</v>
      </c>
      <c r="D8" s="72" t="s">
        <v>83</v>
      </c>
    </row>
    <row r="9" spans="1:4" ht="16.5">
      <c r="A9" s="70">
        <v>8</v>
      </c>
      <c r="B9" s="70" t="s">
        <v>84</v>
      </c>
      <c r="C9" s="70" t="s">
        <v>85</v>
      </c>
      <c r="D9" s="70" t="s">
        <v>86</v>
      </c>
    </row>
    <row r="10" spans="1:4" ht="16.5">
      <c r="A10" s="70">
        <v>9</v>
      </c>
      <c r="B10" s="70" t="s">
        <v>87</v>
      </c>
      <c r="C10" s="70" t="s">
        <v>88</v>
      </c>
      <c r="D10" s="70" t="s">
        <v>89</v>
      </c>
    </row>
    <row r="11" spans="1:4" ht="16.5">
      <c r="A11" s="70">
        <v>10</v>
      </c>
      <c r="B11" s="70" t="s">
        <v>10</v>
      </c>
      <c r="C11" s="70" t="s">
        <v>90</v>
      </c>
      <c r="D11" s="70" t="s">
        <v>91</v>
      </c>
    </row>
    <row r="12" spans="1:4" ht="16.5">
      <c r="A12" s="70">
        <v>11</v>
      </c>
      <c r="B12" s="70" t="s">
        <v>92</v>
      </c>
      <c r="C12" s="70" t="s">
        <v>93</v>
      </c>
      <c r="D12" s="70" t="s">
        <v>94</v>
      </c>
    </row>
    <row r="13" spans="1:4" ht="16.5">
      <c r="A13" s="70">
        <v>12</v>
      </c>
      <c r="B13" s="70" t="s">
        <v>95</v>
      </c>
      <c r="C13" s="70" t="s">
        <v>96</v>
      </c>
      <c r="D13" s="70" t="s">
        <v>97</v>
      </c>
    </row>
    <row r="14" spans="1:4" ht="16.5">
      <c r="A14" s="70">
        <v>13</v>
      </c>
      <c r="B14" s="70" t="s">
        <v>50</v>
      </c>
      <c r="C14" s="70" t="s">
        <v>98</v>
      </c>
      <c r="D14" s="70" t="s">
        <v>99</v>
      </c>
    </row>
    <row r="15" spans="1:4" ht="16.5">
      <c r="A15" s="70">
        <v>14</v>
      </c>
      <c r="B15" s="70" t="s">
        <v>100</v>
      </c>
      <c r="C15" s="71" t="s">
        <v>101</v>
      </c>
      <c r="D15" s="70" t="s">
        <v>102</v>
      </c>
    </row>
    <row r="16" spans="1:4" ht="16.5">
      <c r="A16" s="70">
        <v>15</v>
      </c>
      <c r="B16" s="70" t="s">
        <v>103</v>
      </c>
      <c r="C16" s="70" t="s">
        <v>104</v>
      </c>
      <c r="D16" s="70" t="s">
        <v>105</v>
      </c>
    </row>
    <row r="17" spans="1:4" ht="16.5">
      <c r="A17" s="70">
        <v>16</v>
      </c>
      <c r="B17" s="70" t="s">
        <v>14</v>
      </c>
      <c r="C17" s="70" t="s">
        <v>106</v>
      </c>
      <c r="D17" s="70" t="s">
        <v>107</v>
      </c>
    </row>
    <row r="18" spans="1:4" ht="16.5">
      <c r="A18" s="70">
        <v>17</v>
      </c>
      <c r="B18" s="70" t="s">
        <v>108</v>
      </c>
      <c r="C18" s="70" t="s">
        <v>109</v>
      </c>
      <c r="D18" s="70" t="s">
        <v>110</v>
      </c>
    </row>
    <row r="19" spans="1:4" ht="16.5">
      <c r="A19" s="70">
        <v>18</v>
      </c>
      <c r="B19" s="70" t="s">
        <v>111</v>
      </c>
      <c r="C19" s="70" t="s">
        <v>112</v>
      </c>
      <c r="D19" s="70" t="s">
        <v>113</v>
      </c>
    </row>
    <row r="20" spans="1:4" ht="16.5">
      <c r="A20" s="70">
        <v>19</v>
      </c>
      <c r="B20" s="70" t="s">
        <v>15</v>
      </c>
      <c r="C20" s="70" t="s">
        <v>114</v>
      </c>
      <c r="D20" s="70" t="s">
        <v>115</v>
      </c>
    </row>
    <row r="21" spans="1:4" ht="16.5">
      <c r="A21" s="70">
        <v>20</v>
      </c>
      <c r="B21" s="70" t="s">
        <v>116</v>
      </c>
      <c r="C21" s="71" t="s">
        <v>117</v>
      </c>
      <c r="D21" s="70" t="s">
        <v>118</v>
      </c>
    </row>
    <row r="22" spans="1:4" ht="16.5">
      <c r="A22" s="70">
        <v>21</v>
      </c>
      <c r="B22" s="4" t="s">
        <v>12</v>
      </c>
      <c r="C22" s="70" t="s">
        <v>119</v>
      </c>
      <c r="D22" s="70" t="s">
        <v>120</v>
      </c>
    </row>
    <row r="23" spans="1:4" ht="16.5">
      <c r="A23" s="70">
        <v>22</v>
      </c>
      <c r="B23" s="4" t="s">
        <v>13</v>
      </c>
      <c r="C23" s="73" t="s">
        <v>121</v>
      </c>
      <c r="D23" s="70"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thống kê</vt:lpstr>
      <vt:lpstr>ĐỢT 1</vt:lpstr>
      <vt:lpstr>THÔNG TIN GVHD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2023-03-17T09:08:02Z</dcterms:modified>
</cp:coreProperties>
</file>